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8" yWindow="-12" windowWidth="11556" windowHeight="9540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T38" i="2"/>
  <c r="T27"/>
  <c r="T36"/>
  <c r="T35"/>
  <c r="T34"/>
  <c r="T33"/>
  <c r="T32"/>
  <c r="T37"/>
  <c r="N47"/>
  <c r="N48"/>
  <c r="T4"/>
  <c r="T5"/>
  <c r="T6"/>
  <c r="T7"/>
  <c r="T8"/>
  <c r="T9"/>
  <c r="T10"/>
  <c r="T11"/>
  <c r="T12"/>
  <c r="T13"/>
  <c r="T14"/>
  <c r="T15"/>
  <c r="T16"/>
  <c r="T17"/>
  <c r="T18"/>
  <c r="T20"/>
  <c r="T21"/>
  <c r="T22"/>
  <c r="T23"/>
  <c r="T24"/>
  <c r="T25"/>
  <c r="T26"/>
  <c r="T28"/>
  <c r="T29"/>
  <c r="T30"/>
  <c r="B36"/>
  <c r="B37"/>
  <c r="B39"/>
  <c r="B40"/>
  <c r="H43"/>
  <c r="H44"/>
  <c r="H45"/>
  <c r="H46"/>
  <c r="H47"/>
  <c r="B46"/>
  <c r="B45"/>
  <c r="B44"/>
  <c r="B43"/>
  <c r="B42"/>
  <c r="B41"/>
  <c r="H48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7"/>
  <c r="B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B3"/>
  <c r="H3"/>
  <c r="N3"/>
  <c r="N49" l="1"/>
  <c r="H49"/>
  <c r="B49"/>
  <c r="T39" l="1"/>
  <c r="V39" s="1"/>
</calcChain>
</file>

<file path=xl/sharedStrings.xml><?xml version="1.0" encoding="utf-8"?>
<sst xmlns="http://schemas.openxmlformats.org/spreadsheetml/2006/main" count="507" uniqueCount="396">
  <si>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</si>
  <si>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</si>
  <si>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</si>
  <si>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</si>
  <si>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</si>
  <si>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</si>
  <si>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</si>
  <si>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</si>
  <si>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</si>
  <si>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</si>
  <si>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</si>
  <si>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</si>
  <si>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</si>
  <si>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</si>
  <si>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</si>
  <si>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</si>
  <si>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</si>
  <si>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</si>
  <si>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</si>
  <si>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</si>
  <si>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</si>
  <si>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</si>
  <si>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</si>
  <si>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</si>
  <si>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</si>
  <si>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</si>
  <si>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</si>
  <si>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</si>
  <si>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</si>
  <si>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</si>
  <si>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</si>
  <si>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</si>
  <si>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</si>
  <si>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</si>
  <si>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</si>
  <si>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</si>
  <si>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</si>
  <si>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</si>
  <si>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</si>
  <si>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</si>
  <si>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</si>
  <si>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</si>
  <si>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</si>
  <si>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</si>
  <si>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</si>
  <si>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</si>
  <si>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</si>
  <si>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</si>
  <si>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</si>
  <si>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</si>
  <si>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</si>
  <si>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</si>
  <si>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</si>
  <si>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</si>
  <si>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</si>
  <si>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</si>
  <si>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</si>
  <si>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</si>
  <si>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</si>
  <si>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</si>
  <si>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</si>
  <si>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</si>
  <si>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</si>
  <si>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i0-9</t>
    <phoneticPr fontId="1" type="noConversion"/>
  </si>
  <si>
    <t>巧克力餐包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</si>
  <si>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</si>
  <si>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</si>
  <si>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</si>
  <si>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600g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</si>
  <si>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</si>
  <si>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</si>
  <si>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</si>
  <si>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</si>
  <si>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</si>
  <si>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</si>
  <si>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</si>
  <si>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</si>
  <si>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</si>
  <si>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</si>
  <si>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</si>
  <si>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</si>
  <si>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</si>
  <si>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</si>
  <si>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</si>
  <si>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</si>
  <si>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</si>
  <si>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</si>
  <si>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</si>
  <si>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</si>
  <si>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</si>
  <si>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</si>
  <si>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</si>
  <si>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</si>
  <si>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</si>
  <si>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</si>
  <si>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</si>
  <si>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</si>
  <si>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</si>
  <si>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</si>
  <si>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</si>
  <si>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</si>
  <si>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</si>
  <si>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</si>
  <si>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</si>
  <si>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</si>
  <si>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</si>
  <si>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</si>
  <si>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</si>
  <si>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</si>
  <si>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</si>
  <si>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 xml:space="preserve">安佳起士 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</si>
  <si>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</si>
  <si>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</si>
  <si>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</si>
  <si>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</si>
  <si>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</si>
  <si>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</si>
  <si>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</si>
  <si>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</si>
  <si>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40個</t>
  </si>
  <si>
    <t>1條</t>
  </si>
  <si>
    <t>1片</t>
  </si>
  <si>
    <t>圓披薩-素夏威夷</t>
  </si>
  <si>
    <t>p390</t>
  </si>
  <si>
    <t>個</t>
  </si>
  <si>
    <t>p391</t>
  </si>
  <si>
    <t>p392</t>
  </si>
  <si>
    <t>冷凍其他類</t>
    <phoneticPr fontId="1" type="noConversion"/>
  </si>
  <si>
    <t>p614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</si>
  <si>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</si>
  <si>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</si>
  <si>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</si>
  <si>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</si>
  <si>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</si>
  <si>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</si>
  <si>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</si>
  <si>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</si>
  <si>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</si>
  <si>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</si>
  <si>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</si>
  <si>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</si>
  <si>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</si>
  <si>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18</t>
    </r>
    <r>
      <rPr>
        <sz val="13"/>
        <rFont val="標楷體"/>
        <family val="4"/>
        <charset val="136"/>
      </rPr>
      <t>片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</si>
  <si>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</si>
  <si>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</si>
  <si>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</si>
  <si>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</si>
  <si>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</si>
  <si>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大火腿</t>
    </r>
    <r>
      <rPr>
        <sz val="13"/>
        <rFont val="Times New Roman"/>
        <family val="1"/>
      </rPr>
      <t>500g</t>
    </r>
    <r>
      <rPr>
        <b/>
        <i/>
        <sz val="13"/>
        <rFont val="Swis721 Blk BT"/>
        <family val="2"/>
      </rPr>
      <t/>
    </r>
    <phoneticPr fontId="1" type="noConversion"/>
  </si>
  <si>
    <t>豬肉餡餅</t>
    <phoneticPr fontId="1" type="noConversion"/>
  </si>
  <si>
    <t xml:space="preserve">煎餃 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</si>
  <si>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</si>
  <si>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</si>
  <si>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</si>
  <si>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美式醬燒辣雞排</t>
    <phoneticPr fontId="1" type="noConversion"/>
  </si>
  <si>
    <t>1000cc</t>
  </si>
  <si>
    <t xml:space="preserve">草莓厚片 </t>
    <phoneticPr fontId="1" type="noConversion"/>
  </si>
  <si>
    <t>喀萊爾雞堡</t>
    <phoneticPr fontId="1" type="noConversion"/>
  </si>
  <si>
    <t>小湯包</t>
    <phoneticPr fontId="1" type="noConversion"/>
  </si>
  <si>
    <t>禛祥芋頭糕</t>
    <phoneticPr fontId="1" type="noConversion"/>
  </si>
  <si>
    <t>p385</t>
    <phoneticPr fontId="1" type="noConversion"/>
  </si>
  <si>
    <t>p706</t>
    <phoneticPr fontId="1" type="noConversion"/>
  </si>
  <si>
    <t>p070</t>
    <phoneticPr fontId="1" type="noConversion"/>
  </si>
  <si>
    <t>酥皮</t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</si>
  <si>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</si>
  <si>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</si>
  <si>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</si>
  <si>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</si>
  <si>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比薩乳酪絲</t>
    <phoneticPr fontId="1" type="noConversion"/>
  </si>
  <si>
    <t>p011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</si>
  <si>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</si>
  <si>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</si>
  <si>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</si>
  <si>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</si>
  <si>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</si>
  <si>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</si>
  <si>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</si>
  <si>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</si>
  <si>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</si>
  <si>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</si>
  <si>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</si>
  <si>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 xml:space="preserve">巧克力厚片 </t>
    <phoneticPr fontId="1" type="noConversion"/>
  </si>
  <si>
    <t>p171</t>
    <phoneticPr fontId="1" type="noConversion"/>
  </si>
  <si>
    <t xml:space="preserve">蔥抓餅 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</si>
  <si>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</si>
  <si>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</si>
  <si>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</si>
  <si>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</si>
  <si>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p284</t>
    <phoneticPr fontId="1" type="noConversion"/>
  </si>
  <si>
    <t xml:space="preserve">翡翠抓餅 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</si>
  <si>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</si>
  <si>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</si>
  <si>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</si>
  <si>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</si>
  <si>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</si>
  <si>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</si>
  <si>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</si>
  <si>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</si>
  <si>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 xml:space="preserve">燻雞絲起士厚片 </t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</si>
  <si>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</si>
  <si>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</si>
  <si>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</si>
  <si>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</si>
  <si>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</si>
  <si>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</si>
  <si>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</si>
  <si>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 xml:space="preserve">地瓜拉餅 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</si>
  <si>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</si>
  <si>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</si>
  <si>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</si>
  <si>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</si>
  <si>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</si>
  <si>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</si>
  <si>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</si>
  <si>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</si>
  <si>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r>
      <t>蔥肉拉餅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</si>
  <si>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</si>
  <si>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 xml:space="preserve">蔥仔餅 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</si>
  <si>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</si>
  <si>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</si>
  <si>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</si>
  <si>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</si>
  <si>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</si>
  <si>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t>喀萊爾蘿蔔糕</t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</si>
  <si>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</si>
  <si>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</si>
  <si>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</si>
  <si>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 xml:space="preserve">藍莓厚片 </t>
    <phoneticPr fontId="1" type="noConversion"/>
  </si>
  <si>
    <r>
      <t>黑胡椒醬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</si>
  <si>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義大利醬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</si>
  <si>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荷風奶油厚片</t>
    <phoneticPr fontId="1" type="noConversion"/>
  </si>
  <si>
    <t>芝麻肉鬆厚片</t>
    <phoneticPr fontId="1" type="noConversion"/>
  </si>
  <si>
    <t>喀萊爾小雞塊</t>
    <phoneticPr fontId="1" type="noConversion"/>
  </si>
  <si>
    <t>沙朗牛排堡</t>
    <phoneticPr fontId="1" type="noConversion"/>
  </si>
  <si>
    <t xml:space="preserve">德式香腸 </t>
    <phoneticPr fontId="1" type="noConversion"/>
  </si>
  <si>
    <t xml:space="preserve">手工鍋貼 </t>
    <phoneticPr fontId="1" type="noConversion"/>
  </si>
  <si>
    <t xml:space="preserve">手工水餃 </t>
    <phoneticPr fontId="1" type="noConversion"/>
  </si>
  <si>
    <t xml:space="preserve">檸檬雞柳條 </t>
    <phoneticPr fontId="1" type="noConversion"/>
  </si>
  <si>
    <t xml:space="preserve">大蒜厚片 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</si>
  <si>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</si>
  <si>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</si>
  <si>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>薯餅</t>
    <phoneticPr fontId="1" type="noConversion"/>
  </si>
  <si>
    <t>黑胡椒豬排</t>
    <phoneticPr fontId="1" type="noConversion"/>
  </si>
  <si>
    <t>藍帶起士豬排堡</t>
    <phoneticPr fontId="1" type="noConversion"/>
  </si>
  <si>
    <t>p235</t>
    <phoneticPr fontId="1" type="noConversion"/>
  </si>
  <si>
    <t xml:space="preserve">骰子雞 </t>
    <phoneticPr fontId="1" type="noConversion"/>
  </si>
  <si>
    <t xml:space="preserve">咖哩醬 </t>
    <phoneticPr fontId="1" type="noConversion"/>
  </si>
  <si>
    <t>漢堡肉片(壓好)</t>
    <phoneticPr fontId="1" type="noConversion"/>
  </si>
  <si>
    <t>喀萊爾小熱狗</t>
    <phoneticPr fontId="1" type="noConversion"/>
  </si>
  <si>
    <t>壹品大熱狗</t>
    <phoneticPr fontId="1" type="noConversion"/>
  </si>
  <si>
    <t>燻雞肉絲</t>
    <phoneticPr fontId="1" type="noConversion"/>
  </si>
  <si>
    <t>喀萊爾培根</t>
    <phoneticPr fontId="1" type="noConversion"/>
  </si>
  <si>
    <t>西西里雞排</t>
    <phoneticPr fontId="1" type="noConversion"/>
  </si>
  <si>
    <t>超好吃韓式辣雞</t>
    <phoneticPr fontId="1" type="noConversion"/>
  </si>
  <si>
    <t>德州烤雞排</t>
    <phoneticPr fontId="1" type="noConversion"/>
  </si>
  <si>
    <t>卡啦雞腿原味</t>
    <phoneticPr fontId="1" type="noConversion"/>
  </si>
  <si>
    <t>卡啦雞腿辣味</t>
    <phoneticPr fontId="1" type="noConversion"/>
  </si>
  <si>
    <t>抹茶厚片</t>
    <phoneticPr fontId="1" type="noConversion"/>
  </si>
  <si>
    <t>※大台北縣市採公司送貨</t>
  </si>
  <si>
    <t xml:space="preserve">  折扣後滿1000元免運費，未滿酌收運費200元</t>
  </si>
  <si>
    <t>※外縣市採宅急便送貨</t>
  </si>
  <si>
    <t xml:space="preserve">  折扣後滿1500元免運費，未滿酌收運費200元</t>
  </si>
  <si>
    <t>合計</t>
    <phoneticPr fontId="1" type="noConversion"/>
  </si>
  <si>
    <t>九折</t>
    <phoneticPr fontId="1" type="noConversion"/>
  </si>
  <si>
    <t xml:space="preserve">冰烤蕃薯 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</si>
  <si>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</si>
  <si>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宮保雞丁醬</t>
    <phoneticPr fontId="1" type="noConversion"/>
  </si>
  <si>
    <t>165g</t>
    <phoneticPr fontId="1" type="noConversion"/>
  </si>
  <si>
    <t>火腿起士厚片</t>
    <phoneticPr fontId="1" type="noConversion"/>
  </si>
  <si>
    <t>片</t>
    <phoneticPr fontId="1" type="noConversion"/>
  </si>
  <si>
    <t xml:space="preserve">起士雞肉捲 </t>
    <phoneticPr fontId="1" type="noConversion"/>
  </si>
  <si>
    <t>p615</t>
    <phoneticPr fontId="1" type="noConversion"/>
  </si>
  <si>
    <t xml:space="preserve">三色豆 </t>
    <phoneticPr fontId="1" type="noConversion"/>
  </si>
  <si>
    <t>1kg</t>
    <phoneticPr fontId="1" type="noConversion"/>
  </si>
  <si>
    <t>p623</t>
    <phoneticPr fontId="1" type="noConversion"/>
  </si>
  <si>
    <t>沙茶豬肉醬</t>
    <phoneticPr fontId="1" type="noConversion"/>
  </si>
  <si>
    <t>165g</t>
    <phoneticPr fontId="1" type="noConversion"/>
  </si>
  <si>
    <t>咖哩乳酪厚片</t>
    <phoneticPr fontId="1" type="noConversion"/>
  </si>
  <si>
    <r>
      <t>起士培根捲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</si>
  <si>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t>i641</t>
    <phoneticPr fontId="1" type="noConversion"/>
  </si>
  <si>
    <t>壹品素肉鬆</t>
    <phoneticPr fontId="1" type="noConversion"/>
  </si>
  <si>
    <t>600g</t>
    <phoneticPr fontId="1" type="noConversion"/>
  </si>
  <si>
    <t>p621</t>
    <phoneticPr fontId="1" type="noConversion"/>
  </si>
  <si>
    <t>紅燒牛肉</t>
    <phoneticPr fontId="1" type="noConversion"/>
  </si>
  <si>
    <t>450g</t>
    <phoneticPr fontId="1" type="noConversion"/>
  </si>
  <si>
    <t>黑胡椒乳酪厚片</t>
    <phoneticPr fontId="1" type="noConversion"/>
  </si>
  <si>
    <t xml:space="preserve">圓披薩-總匯 </t>
    <phoneticPr fontId="1" type="noConversion"/>
  </si>
  <si>
    <t>o109</t>
    <phoneticPr fontId="1" type="noConversion"/>
  </si>
  <si>
    <t xml:space="preserve">白麵 </t>
    <phoneticPr fontId="1" type="noConversion"/>
  </si>
  <si>
    <t>包</t>
    <phoneticPr fontId="1" type="noConversion"/>
  </si>
  <si>
    <t>蘑菇乳酪厚片</t>
    <phoneticPr fontId="1" type="noConversion"/>
  </si>
  <si>
    <t>圓披薩-夏威夷</t>
    <phoneticPr fontId="1" type="noConversion"/>
  </si>
  <si>
    <t>o250</t>
    <phoneticPr fontId="1" type="noConversion"/>
  </si>
  <si>
    <t xml:space="preserve">油麵 </t>
    <phoneticPr fontId="1" type="noConversion"/>
  </si>
  <si>
    <t>義大利乳酪厚片</t>
    <phoneticPr fontId="1" type="noConversion"/>
  </si>
  <si>
    <t xml:space="preserve">圓披薩-燻雞 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</si>
  <si>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</si>
  <si>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</si>
  <si>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</si>
  <si>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</si>
  <si>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單位</t>
    <phoneticPr fontId="1" type="noConversion"/>
  </si>
  <si>
    <t>價格</t>
    <phoneticPr fontId="1" type="noConversion"/>
  </si>
  <si>
    <t>☆☆新產品特價推薦區☆☆</t>
    <phoneticPr fontId="1" type="noConversion"/>
  </si>
  <si>
    <t>p721</t>
    <phoneticPr fontId="1" type="noConversion"/>
  </si>
  <si>
    <t>櫻桃鴨乳酪厚片</t>
    <phoneticPr fontId="1" type="noConversion"/>
  </si>
  <si>
    <t xml:space="preserve">圓披薩-海鮮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</si>
  <si>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</si>
  <si>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</si>
  <si>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</si>
  <si>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p824</t>
    <phoneticPr fontId="1" type="noConversion"/>
  </si>
  <si>
    <t>煙燻櫻桃鴨肉片</t>
    <phoneticPr fontId="1" type="noConversion"/>
  </si>
  <si>
    <t>圓披薩-素食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</si>
  <si>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</si>
  <si>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</si>
  <si>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</si>
  <si>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o311</t>
    <phoneticPr fontId="1" type="noConversion"/>
  </si>
  <si>
    <t>韓式泡菜-台灣製</t>
    <phoneticPr fontId="1" type="noConversion"/>
  </si>
  <si>
    <t>金磚起酥三明治-火腿</t>
    <phoneticPr fontId="1" type="noConversion"/>
  </si>
  <si>
    <t>個</t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</si>
  <si>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</si>
  <si>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</si>
  <si>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</si>
  <si>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p158</t>
    <phoneticPr fontId="1" type="noConversion"/>
  </si>
  <si>
    <t>芋頭瘦肉粥</t>
    <phoneticPr fontId="1" type="noConversion"/>
  </si>
  <si>
    <r>
      <t>10</t>
    </r>
    <r>
      <rPr>
        <sz val="13"/>
        <rFont val="細明體"/>
        <family val="3"/>
        <charset val="136"/>
      </rPr>
      <t>包</t>
    </r>
    <phoneticPr fontId="1" type="noConversion"/>
  </si>
  <si>
    <t>金磚起酥三明治-鮪魚</t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</si>
  <si>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</si>
  <si>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</si>
  <si>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</si>
  <si>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</si>
  <si>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櫻桃鴨乳酪厚片特價</t>
    <phoneticPr fontId="1" type="noConversion"/>
  </si>
  <si>
    <t>金磚起酥三明治-燻雞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</si>
  <si>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</si>
  <si>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</si>
  <si>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</si>
  <si>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p082</t>
    <phoneticPr fontId="1" type="noConversion"/>
  </si>
  <si>
    <t>虱目魚排堡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</si>
  <si>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</si>
  <si>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</si>
  <si>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</si>
  <si>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</si>
  <si>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</si>
  <si>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p244</t>
    <phoneticPr fontId="1" type="noConversion"/>
  </si>
  <si>
    <t>奶油培根白醬</t>
    <phoneticPr fontId="1" type="noConversion"/>
  </si>
  <si>
    <t>美國進口貝果</t>
    <phoneticPr fontId="1" type="noConversion"/>
  </si>
  <si>
    <t>p163</t>
    <phoneticPr fontId="1" type="noConversion"/>
  </si>
  <si>
    <t>台南芋頭粿</t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</si>
  <si>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</si>
  <si>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</si>
  <si>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</si>
  <si>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小計</t>
    <phoneticPr fontId="1" type="noConversion"/>
  </si>
  <si>
    <t>p122</t>
    <phoneticPr fontId="1" type="noConversion"/>
  </si>
  <si>
    <t>原味貝果6個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</si>
  <si>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</si>
  <si>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</si>
  <si>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</si>
  <si>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</si>
  <si>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</si>
  <si>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>藍莓貝果6個</t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</si>
  <si>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</si>
  <si>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</si>
  <si>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</si>
  <si>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☆☆☆十月份限時九折優惠☆☆☆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</si>
  <si>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</si>
  <si>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</si>
  <si>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</si>
  <si>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常溫其他類</t>
    <phoneticPr fontId="1" type="noConversion"/>
  </si>
  <si>
    <t>i047</t>
    <phoneticPr fontId="1" type="noConversion"/>
  </si>
  <si>
    <t>雀巢檸檬茶</t>
    <phoneticPr fontId="1" type="noConversion"/>
  </si>
  <si>
    <t>i015</t>
    <phoneticPr fontId="1" type="noConversion"/>
  </si>
  <si>
    <t xml:space="preserve">豬肉鬆 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</si>
  <si>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</si>
  <si>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</si>
  <si>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</si>
  <si>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>i314</t>
    <phoneticPr fontId="1" type="noConversion"/>
  </si>
  <si>
    <t>海苔肉鬆</t>
    <phoneticPr fontId="1" type="noConversion"/>
  </si>
  <si>
    <t>司迪生綠茶</t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</si>
  <si>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</si>
  <si>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</si>
  <si>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</si>
  <si>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</si>
  <si>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</si>
  <si>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</si>
  <si>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>i097</t>
    <phoneticPr fontId="1" type="noConversion"/>
  </si>
  <si>
    <t>鮪魚</t>
    <phoneticPr fontId="1" type="noConversion"/>
  </si>
  <si>
    <t>罐</t>
    <phoneticPr fontId="1" type="noConversion"/>
  </si>
  <si>
    <t>o018</t>
    <phoneticPr fontId="1" type="noConversion"/>
  </si>
  <si>
    <t>安佳全脂保久奶</t>
    <phoneticPr fontId="1" type="noConversion"/>
  </si>
  <si>
    <t>i144</t>
    <phoneticPr fontId="1" type="noConversion"/>
  </si>
  <si>
    <t>玉米粒</t>
    <phoneticPr fontId="1" type="noConversion"/>
  </si>
  <si>
    <t>小計</t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</si>
  <si>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</si>
  <si>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</si>
  <si>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</si>
  <si>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</si>
  <si>
    <t>※Line  好友新上線歡迎掃描加入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</si>
</sst>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0;_쀇"/>
  </numFmts>
  <fonts count="2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i/>
      <sz val="13"/>
      <name val="Swis721 Blk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2"/>
      <name val="標楷體"/>
      <family val="4"/>
      <charset val="136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14" fillId="0" borderId="1" xfId="0" applyFont="1" applyBorder="1"/>
    <xf numFmtId="0" fontId="14" fillId="0" borderId="17" xfId="0" applyFont="1" applyBorder="1" applyAlignment="1"/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6" fillId="0" borderId="0" xfId="0" applyFont="1" applyAlignment="1">
      <alignment vertical="center" wrapText="1"/>
    </xf>
    <xf numFmtId="0" fontId="19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4" fillId="0" borderId="30" xfId="0" applyFont="1" applyBorder="1"/>
    <xf numFmtId="0" fontId="9" fillId="0" borderId="2" xfId="0" applyFont="1" applyBorder="1" applyAlignment="1">
      <alignment horizontal="left"/>
    </xf>
    <xf numFmtId="176" fontId="5" fillId="0" borderId="3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8" fillId="0" borderId="16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76" fontId="20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32" xfId="0" applyFont="1" applyBorder="1"/>
    <xf numFmtId="0" fontId="5" fillId="0" borderId="0" xfId="0" applyFont="1" applyBorder="1" applyAlignment="1"/>
    <xf numFmtId="0" fontId="13" fillId="0" borderId="0" xfId="0" applyFont="1" applyBorder="1" applyAlignment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0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/>
    </xf>
    <xf numFmtId="0" fontId="9" fillId="0" borderId="47" xfId="0" applyFont="1" applyBorder="1" applyAlignment="1">
      <alignment horizontal="left"/>
    </xf>
    <xf numFmtId="0" fontId="9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0" fontId="9" fillId="0" borderId="5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2" fillId="0" borderId="46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6" fontId="18" fillId="0" borderId="19" xfId="0" applyNumberFormat="1" applyFont="1" applyBorder="1" applyAlignment="1">
      <alignment horizontal="center"/>
    </xf>
    <xf numFmtId="177" fontId="7" fillId="0" borderId="19" xfId="0" applyNumberFormat="1" applyFont="1" applyBorder="1" applyAlignment="1">
      <alignment horizontal="right"/>
    </xf>
    <xf numFmtId="0" fontId="12" fillId="0" borderId="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40</xdr:row>
      <xdr:rowOff>45720</xdr:rowOff>
    </xdr:from>
    <xdr:to>
      <xdr:col>3</xdr:col>
      <xdr:colOff>1440180</xdr:colOff>
      <xdr:row>48</xdr:row>
      <xdr:rowOff>0</xdr:rowOff>
    </xdr:to>
    <xdr:pic>
      <xdr:nvPicPr>
        <xdr:cNvPr id="2" name="圖片 1" descr="IMG_691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840" y="8351520"/>
          <a:ext cx="160020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8.33203125" style="4" customWidth="1"/>
    <col min="17" max="17" width="8.88671875" style="5" customWidth="1"/>
    <col min="18" max="18" width="6" style="5" customWidth="1"/>
    <col min="19" max="19" width="4.77734375" style="4" customWidth="1"/>
    <col min="20" max="20" width="6.8867187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131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23</v>
      </c>
      <c r="B2" s="10" t="s">
        <v>24</v>
      </c>
      <c r="C2" s="62" t="s">
        <v>25</v>
      </c>
      <c r="D2" s="62" t="s">
        <v>26</v>
      </c>
      <c r="E2" s="62" t="s">
        <v>27</v>
      </c>
      <c r="F2" s="63" t="s">
        <v>28</v>
      </c>
      <c r="G2" s="9" t="s">
        <v>23</v>
      </c>
      <c r="H2" s="10" t="s">
        <v>24</v>
      </c>
      <c r="I2" s="10" t="s">
        <v>25</v>
      </c>
      <c r="J2" s="10" t="s">
        <v>127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80</v>
      </c>
      <c r="W2" s="10" t="s">
        <v>27</v>
      </c>
      <c r="X2" s="11" t="s">
        <v>28</v>
      </c>
    </row>
    <row r="3" spans="1:31" ht="16.5" customHeight="1">
      <c r="A3" s="13"/>
      <c r="B3" s="132">
        <f>A3*F3</f>
        <v>0</v>
      </c>
      <c r="C3" s="64">
        <v>1</v>
      </c>
      <c r="D3" s="65" t="s">
        <v>30</v>
      </c>
      <c r="E3" s="66" t="s">
        <v>31</v>
      </c>
      <c r="F3" s="72">
        <v>6</v>
      </c>
      <c r="G3" s="18"/>
      <c r="H3" s="14">
        <f>G3*L3</f>
        <v>0</v>
      </c>
      <c r="I3" s="14" t="s">
        <v>32</v>
      </c>
      <c r="J3" s="83" t="s">
        <v>248</v>
      </c>
      <c r="K3" s="14" t="s">
        <v>132</v>
      </c>
      <c r="L3" s="17">
        <v>110</v>
      </c>
      <c r="M3" s="18"/>
      <c r="N3" s="14">
        <f>M3*R3</f>
        <v>0</v>
      </c>
      <c r="O3" s="14" t="s">
        <v>33</v>
      </c>
      <c r="P3" s="19" t="s">
        <v>242</v>
      </c>
      <c r="Q3" s="14" t="s">
        <v>130</v>
      </c>
      <c r="R3" s="17">
        <v>200</v>
      </c>
      <c r="S3" s="13"/>
      <c r="T3" s="133">
        <f t="shared" ref="T3:T37" si="0">S3*X3</f>
        <v>0</v>
      </c>
      <c r="U3" s="14" t="s">
        <v>81</v>
      </c>
      <c r="V3" s="19" t="s">
        <v>82</v>
      </c>
      <c r="W3" s="14" t="s">
        <v>83</v>
      </c>
      <c r="X3" s="17">
        <v>40</v>
      </c>
    </row>
    <row r="4" spans="1:31" ht="16.5" customHeight="1">
      <c r="A4" s="20"/>
      <c r="B4" s="132">
        <f t="shared" ref="B4:B37" si="1">A4*F4</f>
        <v>0</v>
      </c>
      <c r="C4" s="67">
        <v>2</v>
      </c>
      <c r="D4" s="22" t="s">
        <v>112</v>
      </c>
      <c r="E4" s="23" t="s">
        <v>34</v>
      </c>
      <c r="F4" s="24">
        <v>45</v>
      </c>
      <c r="G4" s="25"/>
      <c r="H4" s="14">
        <f t="shared" ref="H4:H41" si="2">G4*L4</f>
        <v>0</v>
      </c>
      <c r="I4" s="21" t="s">
        <v>225</v>
      </c>
      <c r="J4" s="2" t="s">
        <v>249</v>
      </c>
      <c r="K4" s="21" t="s">
        <v>222</v>
      </c>
      <c r="L4" s="24">
        <v>360</v>
      </c>
      <c r="M4" s="25"/>
      <c r="N4" s="14">
        <f t="shared" ref="N4:N25" si="3">M4*R4</f>
        <v>0</v>
      </c>
      <c r="O4" s="21" t="s">
        <v>35</v>
      </c>
      <c r="P4" s="57" t="s">
        <v>243</v>
      </c>
      <c r="Q4" s="21" t="s">
        <v>129</v>
      </c>
      <c r="R4" s="24">
        <v>190</v>
      </c>
      <c r="S4" s="20"/>
      <c r="T4" s="133">
        <f t="shared" si="0"/>
        <v>0</v>
      </c>
      <c r="U4" s="21" t="s">
        <v>84</v>
      </c>
      <c r="V4" s="22" t="s">
        <v>85</v>
      </c>
      <c r="W4" s="21" t="s">
        <v>86</v>
      </c>
      <c r="X4" s="24">
        <v>280</v>
      </c>
    </row>
    <row r="5" spans="1:31" ht="16.5" customHeight="1">
      <c r="A5" s="20"/>
      <c r="B5" s="132">
        <f t="shared" si="1"/>
        <v>0</v>
      </c>
      <c r="C5" s="68" t="s">
        <v>36</v>
      </c>
      <c r="D5" s="22" t="s">
        <v>113</v>
      </c>
      <c r="E5" s="23" t="s">
        <v>34</v>
      </c>
      <c r="F5" s="24">
        <v>45</v>
      </c>
      <c r="G5" s="25"/>
      <c r="H5" s="14">
        <f t="shared" si="2"/>
        <v>0</v>
      </c>
      <c r="I5" s="21" t="s">
        <v>39</v>
      </c>
      <c r="J5" s="26" t="s">
        <v>220</v>
      </c>
      <c r="K5" s="21" t="s">
        <v>129</v>
      </c>
      <c r="L5" s="24">
        <v>40</v>
      </c>
      <c r="M5" s="25"/>
      <c r="N5" s="14">
        <f t="shared" si="3"/>
        <v>0</v>
      </c>
      <c r="O5" s="21" t="s">
        <v>37</v>
      </c>
      <c r="P5" s="26" t="s">
        <v>157</v>
      </c>
      <c r="Q5" s="21" t="s">
        <v>130</v>
      </c>
      <c r="R5" s="24">
        <v>130</v>
      </c>
      <c r="S5" s="20"/>
      <c r="T5" s="133">
        <f t="shared" si="0"/>
        <v>0</v>
      </c>
      <c r="U5" s="21" t="s">
        <v>87</v>
      </c>
      <c r="V5" s="26" t="s">
        <v>88</v>
      </c>
      <c r="W5" s="21" t="s">
        <v>89</v>
      </c>
      <c r="X5" s="24">
        <v>170</v>
      </c>
      <c r="Y5" s="27"/>
      <c r="Z5" s="27"/>
    </row>
    <row r="6" spans="1:31" ht="16.5" customHeight="1">
      <c r="A6" s="20"/>
      <c r="B6" s="132">
        <f t="shared" si="1"/>
        <v>0</v>
      </c>
      <c r="C6" s="68" t="s">
        <v>38</v>
      </c>
      <c r="D6" s="22" t="s">
        <v>114</v>
      </c>
      <c r="E6" s="23" t="s">
        <v>34</v>
      </c>
      <c r="F6" s="24">
        <v>45</v>
      </c>
      <c r="G6" s="20"/>
      <c r="H6" s="14">
        <f t="shared" si="2"/>
        <v>0</v>
      </c>
      <c r="I6" s="21" t="s">
        <v>47</v>
      </c>
      <c r="J6" s="26" t="s">
        <v>221</v>
      </c>
      <c r="K6" s="21" t="s">
        <v>133</v>
      </c>
      <c r="L6" s="24">
        <v>90</v>
      </c>
      <c r="M6" s="20"/>
      <c r="N6" s="14">
        <f t="shared" si="3"/>
        <v>0</v>
      </c>
      <c r="O6" s="21" t="s">
        <v>40</v>
      </c>
      <c r="P6" s="2" t="s">
        <v>255</v>
      </c>
      <c r="Q6" s="21" t="s">
        <v>129</v>
      </c>
      <c r="R6" s="24">
        <v>180</v>
      </c>
      <c r="S6" s="20"/>
      <c r="T6" s="133">
        <f t="shared" si="0"/>
        <v>0</v>
      </c>
      <c r="U6" s="21" t="s">
        <v>91</v>
      </c>
      <c r="V6" s="26" t="s">
        <v>92</v>
      </c>
      <c r="W6" s="21" t="s">
        <v>93</v>
      </c>
      <c r="X6" s="24">
        <v>160</v>
      </c>
      <c r="Y6" s="4"/>
      <c r="Z6" s="4"/>
    </row>
    <row r="7" spans="1:31" ht="16.5" customHeight="1">
      <c r="A7" s="20"/>
      <c r="B7" s="132">
        <f t="shared" si="1"/>
        <v>0</v>
      </c>
      <c r="C7" s="68" t="s">
        <v>41</v>
      </c>
      <c r="D7" s="22" t="s">
        <v>115</v>
      </c>
      <c r="E7" s="23" t="s">
        <v>34</v>
      </c>
      <c r="F7" s="24">
        <v>45</v>
      </c>
      <c r="G7" s="20"/>
      <c r="H7" s="14">
        <f t="shared" si="2"/>
        <v>0</v>
      </c>
      <c r="I7" s="21" t="s">
        <v>50</v>
      </c>
      <c r="J7" s="26" t="s">
        <v>220</v>
      </c>
      <c r="K7" s="21" t="s">
        <v>133</v>
      </c>
      <c r="L7" s="24">
        <v>90</v>
      </c>
      <c r="M7" s="20"/>
      <c r="N7" s="14">
        <f t="shared" si="3"/>
        <v>0</v>
      </c>
      <c r="O7" s="21" t="s">
        <v>42</v>
      </c>
      <c r="P7" s="2" t="s">
        <v>256</v>
      </c>
      <c r="Q7" s="21" t="s">
        <v>129</v>
      </c>
      <c r="R7" s="24">
        <v>180</v>
      </c>
      <c r="S7" s="20"/>
      <c r="T7" s="133">
        <f t="shared" si="0"/>
        <v>0</v>
      </c>
      <c r="U7" s="21" t="s">
        <v>94</v>
      </c>
      <c r="V7" s="26" t="s">
        <v>95</v>
      </c>
      <c r="W7" s="21" t="s">
        <v>96</v>
      </c>
      <c r="X7" s="24">
        <v>160</v>
      </c>
      <c r="Y7" s="4"/>
      <c r="Z7" s="4"/>
    </row>
    <row r="8" spans="1:31" ht="16.5" customHeight="1" thickBot="1">
      <c r="A8" s="20"/>
      <c r="B8" s="132">
        <f t="shared" si="1"/>
        <v>0</v>
      </c>
      <c r="C8" s="69" t="s">
        <v>45</v>
      </c>
      <c r="D8" s="70" t="s">
        <v>46</v>
      </c>
      <c r="E8" s="71" t="s">
        <v>31</v>
      </c>
      <c r="F8" s="73">
        <v>11</v>
      </c>
      <c r="G8" s="20"/>
      <c r="H8" s="14">
        <f t="shared" si="2"/>
        <v>0</v>
      </c>
      <c r="I8" s="21" t="s">
        <v>43</v>
      </c>
      <c r="J8" s="26" t="s">
        <v>44</v>
      </c>
      <c r="K8" s="21" t="s">
        <v>133</v>
      </c>
      <c r="L8" s="24">
        <v>90</v>
      </c>
      <c r="M8" s="20"/>
      <c r="N8" s="14">
        <f t="shared" si="3"/>
        <v>0</v>
      </c>
      <c r="O8" s="21" t="s">
        <v>48</v>
      </c>
      <c r="P8" s="26" t="s">
        <v>250</v>
      </c>
      <c r="Q8" s="21" t="s">
        <v>49</v>
      </c>
      <c r="R8" s="24">
        <v>275</v>
      </c>
      <c r="S8" s="20"/>
      <c r="T8" s="133">
        <f t="shared" si="0"/>
        <v>0</v>
      </c>
      <c r="U8" s="21" t="s">
        <v>97</v>
      </c>
      <c r="V8" s="26" t="s">
        <v>110</v>
      </c>
      <c r="W8" s="21" t="s">
        <v>224</v>
      </c>
      <c r="X8" s="24">
        <v>340</v>
      </c>
      <c r="Y8" s="4"/>
      <c r="Z8" s="4"/>
    </row>
    <row r="9" spans="1:31" ht="16.5" customHeight="1">
      <c r="A9" s="20"/>
      <c r="B9" s="132">
        <f t="shared" si="1"/>
        <v>0</v>
      </c>
      <c r="C9" s="14" t="s">
        <v>57</v>
      </c>
      <c r="D9" s="19" t="s">
        <v>218</v>
      </c>
      <c r="E9" s="14" t="s">
        <v>134</v>
      </c>
      <c r="F9" s="17">
        <v>80</v>
      </c>
      <c r="G9" s="25"/>
      <c r="H9" s="14">
        <f t="shared" si="2"/>
        <v>0</v>
      </c>
      <c r="I9" s="21" t="s">
        <v>53</v>
      </c>
      <c r="J9" s="90" t="s">
        <v>223</v>
      </c>
      <c r="K9" s="21" t="s">
        <v>129</v>
      </c>
      <c r="L9" s="89">
        <v>70</v>
      </c>
      <c r="M9" s="25"/>
      <c r="N9" s="14">
        <f t="shared" si="3"/>
        <v>0</v>
      </c>
      <c r="O9" s="21" t="s">
        <v>51</v>
      </c>
      <c r="P9" s="2" t="s">
        <v>232</v>
      </c>
      <c r="Q9" s="21" t="s">
        <v>135</v>
      </c>
      <c r="R9" s="24">
        <v>135</v>
      </c>
      <c r="S9" s="20"/>
      <c r="T9" s="133">
        <f t="shared" si="0"/>
        <v>0</v>
      </c>
      <c r="U9" s="21" t="s">
        <v>98</v>
      </c>
      <c r="V9" s="26" t="s">
        <v>99</v>
      </c>
      <c r="W9" s="21" t="s">
        <v>138</v>
      </c>
      <c r="X9" s="24">
        <v>130</v>
      </c>
      <c r="Y9" s="4"/>
      <c r="Z9" s="4"/>
    </row>
    <row r="10" spans="1:31" ht="16.5" customHeight="1">
      <c r="A10" s="20"/>
      <c r="B10" s="132">
        <f t="shared" si="1"/>
        <v>0</v>
      </c>
      <c r="C10" s="21" t="s">
        <v>151</v>
      </c>
      <c r="D10" s="22" t="s">
        <v>152</v>
      </c>
      <c r="E10" s="21" t="s">
        <v>153</v>
      </c>
      <c r="F10" s="24">
        <v>55</v>
      </c>
      <c r="G10" s="25"/>
      <c r="H10" s="14">
        <f t="shared" si="2"/>
        <v>0</v>
      </c>
      <c r="I10" s="21" t="s">
        <v>55</v>
      </c>
      <c r="J10" s="26" t="s">
        <v>159</v>
      </c>
      <c r="K10" s="21" t="s">
        <v>129</v>
      </c>
      <c r="L10" s="24">
        <v>80</v>
      </c>
      <c r="M10" s="25"/>
      <c r="N10" s="14">
        <f t="shared" si="3"/>
        <v>0</v>
      </c>
      <c r="O10" s="21" t="s">
        <v>52</v>
      </c>
      <c r="P10" s="59" t="s">
        <v>154</v>
      </c>
      <c r="Q10" s="21" t="s">
        <v>137</v>
      </c>
      <c r="R10" s="24">
        <v>255</v>
      </c>
      <c r="S10" s="20"/>
      <c r="T10" s="133">
        <f t="shared" si="0"/>
        <v>0</v>
      </c>
      <c r="U10" s="21" t="s">
        <v>100</v>
      </c>
      <c r="V10" s="22" t="s">
        <v>101</v>
      </c>
      <c r="W10" s="21" t="s">
        <v>96</v>
      </c>
      <c r="X10" s="24">
        <v>155</v>
      </c>
      <c r="Y10" s="4"/>
      <c r="Z10" s="4"/>
    </row>
    <row r="11" spans="1:31" ht="16.5" customHeight="1">
      <c r="A11" s="20"/>
      <c r="B11" s="132">
        <f t="shared" si="1"/>
        <v>0</v>
      </c>
      <c r="C11" s="21" t="s">
        <v>60</v>
      </c>
      <c r="D11" s="22" t="s">
        <v>61</v>
      </c>
      <c r="E11" s="21" t="s">
        <v>136</v>
      </c>
      <c r="F11" s="24">
        <v>70</v>
      </c>
      <c r="G11" s="25"/>
      <c r="H11" s="14">
        <f t="shared" si="2"/>
        <v>0</v>
      </c>
      <c r="I11" s="21" t="s">
        <v>219</v>
      </c>
      <c r="J11" s="26" t="s">
        <v>158</v>
      </c>
      <c r="K11" s="23" t="s">
        <v>140</v>
      </c>
      <c r="L11" s="24">
        <v>165</v>
      </c>
      <c r="M11" s="25"/>
      <c r="N11" s="14">
        <f t="shared" si="3"/>
        <v>0</v>
      </c>
      <c r="O11" s="21" t="s">
        <v>54</v>
      </c>
      <c r="P11" s="26" t="s">
        <v>233</v>
      </c>
      <c r="Q11" s="21" t="s">
        <v>130</v>
      </c>
      <c r="R11" s="24">
        <v>340</v>
      </c>
      <c r="S11" s="20"/>
      <c r="T11" s="133">
        <f t="shared" si="0"/>
        <v>0</v>
      </c>
      <c r="U11" s="21" t="s">
        <v>90</v>
      </c>
      <c r="V11" s="26" t="s">
        <v>117</v>
      </c>
      <c r="W11" s="21" t="s">
        <v>109</v>
      </c>
      <c r="X11" s="24">
        <v>210</v>
      </c>
      <c r="Y11" s="4"/>
      <c r="Z11" s="4"/>
    </row>
    <row r="12" spans="1:31" ht="16.5" customHeight="1">
      <c r="A12" s="20"/>
      <c r="B12" s="132">
        <f t="shared" si="1"/>
        <v>0</v>
      </c>
      <c r="C12" s="21" t="s">
        <v>63</v>
      </c>
      <c r="D12" s="22" t="s">
        <v>64</v>
      </c>
      <c r="E12" s="21" t="s">
        <v>136</v>
      </c>
      <c r="F12" s="24">
        <v>75</v>
      </c>
      <c r="G12" s="25"/>
      <c r="H12" s="14">
        <f t="shared" si="2"/>
        <v>0</v>
      </c>
      <c r="I12" s="21" t="s">
        <v>65</v>
      </c>
      <c r="J12" s="26" t="s">
        <v>235</v>
      </c>
      <c r="K12" s="23" t="s">
        <v>140</v>
      </c>
      <c r="L12" s="24">
        <v>110</v>
      </c>
      <c r="M12" s="25"/>
      <c r="N12" s="14">
        <f t="shared" si="3"/>
        <v>0</v>
      </c>
      <c r="O12" s="21" t="s">
        <v>56</v>
      </c>
      <c r="P12" s="28" t="s">
        <v>139</v>
      </c>
      <c r="Q12" s="21" t="s">
        <v>130</v>
      </c>
      <c r="R12" s="24">
        <v>185</v>
      </c>
      <c r="S12" s="20"/>
      <c r="T12" s="133">
        <f t="shared" si="0"/>
        <v>0</v>
      </c>
      <c r="U12" s="21" t="s">
        <v>102</v>
      </c>
      <c r="V12" s="28" t="s">
        <v>117</v>
      </c>
      <c r="W12" s="21" t="s">
        <v>77</v>
      </c>
      <c r="X12" s="89">
        <v>140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32">
        <f t="shared" si="1"/>
        <v>0</v>
      </c>
      <c r="C13" s="21"/>
      <c r="D13" s="26"/>
      <c r="E13" s="21"/>
      <c r="F13" s="24"/>
      <c r="G13" s="25"/>
      <c r="H13" s="14">
        <f t="shared" si="2"/>
        <v>0</v>
      </c>
      <c r="I13" s="21" t="s">
        <v>69</v>
      </c>
      <c r="J13" s="26" t="s">
        <v>236</v>
      </c>
      <c r="K13" s="23" t="s">
        <v>144</v>
      </c>
      <c r="L13" s="24">
        <v>65</v>
      </c>
      <c r="M13" s="25"/>
      <c r="N13" s="14">
        <f t="shared" si="3"/>
        <v>0</v>
      </c>
      <c r="O13" s="21" t="s">
        <v>58</v>
      </c>
      <c r="P13" s="26" t="s">
        <v>59</v>
      </c>
      <c r="Q13" s="21" t="s">
        <v>141</v>
      </c>
      <c r="R13" s="24">
        <v>425</v>
      </c>
      <c r="S13" s="20"/>
      <c r="T13" s="133">
        <f t="shared" si="0"/>
        <v>0</v>
      </c>
      <c r="U13" s="21" t="s">
        <v>1</v>
      </c>
      <c r="V13" s="28" t="s">
        <v>111</v>
      </c>
      <c r="W13" s="21" t="s">
        <v>89</v>
      </c>
      <c r="X13" s="89">
        <v>145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32">
        <f t="shared" si="1"/>
        <v>0</v>
      </c>
      <c r="C14" s="21" t="s">
        <v>76</v>
      </c>
      <c r="D14" s="26" t="s">
        <v>238</v>
      </c>
      <c r="E14" s="23" t="s">
        <v>75</v>
      </c>
      <c r="F14" s="24">
        <v>14</v>
      </c>
      <c r="G14" s="25"/>
      <c r="H14" s="14">
        <f t="shared" si="2"/>
        <v>0</v>
      </c>
      <c r="I14" s="21" t="s">
        <v>71</v>
      </c>
      <c r="J14" s="26" t="s">
        <v>150</v>
      </c>
      <c r="K14" s="23" t="s">
        <v>140</v>
      </c>
      <c r="L14" s="24">
        <v>65</v>
      </c>
      <c r="M14" s="25"/>
      <c r="N14" s="14">
        <f t="shared" si="3"/>
        <v>0</v>
      </c>
      <c r="O14" s="21" t="s">
        <v>62</v>
      </c>
      <c r="P14" s="26" t="s">
        <v>148</v>
      </c>
      <c r="Q14" s="21" t="s">
        <v>142</v>
      </c>
      <c r="R14" s="24">
        <v>100</v>
      </c>
      <c r="S14" s="20"/>
      <c r="T14" s="133">
        <f t="shared" si="0"/>
        <v>0</v>
      </c>
      <c r="U14" s="21" t="s">
        <v>103</v>
      </c>
      <c r="V14" s="26" t="s">
        <v>104</v>
      </c>
      <c r="W14" s="21" t="s">
        <v>146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32">
        <f t="shared" si="1"/>
        <v>0</v>
      </c>
      <c r="C15" s="21" t="s">
        <v>78</v>
      </c>
      <c r="D15" s="26" t="s">
        <v>239</v>
      </c>
      <c r="E15" s="23" t="s">
        <v>75</v>
      </c>
      <c r="F15" s="24">
        <v>14</v>
      </c>
      <c r="G15" s="25"/>
      <c r="H15" s="14">
        <f t="shared" si="2"/>
        <v>0</v>
      </c>
      <c r="I15" s="21" t="s">
        <v>72</v>
      </c>
      <c r="J15" s="26" t="s">
        <v>149</v>
      </c>
      <c r="K15" s="21" t="s">
        <v>129</v>
      </c>
      <c r="L15" s="24">
        <v>110</v>
      </c>
      <c r="M15" s="20"/>
      <c r="N15" s="14">
        <f t="shared" si="3"/>
        <v>0</v>
      </c>
      <c r="O15" s="21" t="s">
        <v>66</v>
      </c>
      <c r="P15" s="26" t="s">
        <v>67</v>
      </c>
      <c r="Q15" s="21" t="s">
        <v>143</v>
      </c>
      <c r="R15" s="24">
        <v>265</v>
      </c>
      <c r="S15" s="20"/>
      <c r="T15" s="133">
        <f t="shared" si="0"/>
        <v>0</v>
      </c>
      <c r="U15" s="21" t="s">
        <v>105</v>
      </c>
      <c r="V15" s="26" t="s">
        <v>106</v>
      </c>
      <c r="W15" s="21" t="s">
        <v>146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32">
        <f t="shared" si="1"/>
        <v>0</v>
      </c>
      <c r="C16" s="21" t="s">
        <v>79</v>
      </c>
      <c r="D16" s="26" t="s">
        <v>240</v>
      </c>
      <c r="E16" s="23" t="s">
        <v>75</v>
      </c>
      <c r="F16" s="24">
        <v>14</v>
      </c>
      <c r="G16" s="20"/>
      <c r="H16" s="14">
        <f t="shared" si="2"/>
        <v>0</v>
      </c>
      <c r="I16" s="21" t="s">
        <v>73</v>
      </c>
      <c r="J16" s="26" t="s">
        <v>116</v>
      </c>
      <c r="K16" s="21" t="s">
        <v>68</v>
      </c>
      <c r="L16" s="24">
        <v>55</v>
      </c>
      <c r="M16" s="20"/>
      <c r="N16" s="14">
        <f t="shared" si="3"/>
        <v>0</v>
      </c>
      <c r="O16" s="21" t="s">
        <v>70</v>
      </c>
      <c r="P16" s="26" t="s">
        <v>251</v>
      </c>
      <c r="Q16" s="21" t="s">
        <v>145</v>
      </c>
      <c r="R16" s="24">
        <v>140</v>
      </c>
      <c r="S16" s="20"/>
      <c r="T16" s="133">
        <f t="shared" si="0"/>
        <v>0</v>
      </c>
      <c r="U16" s="21" t="s">
        <v>107</v>
      </c>
      <c r="V16" s="26" t="s">
        <v>108</v>
      </c>
      <c r="W16" s="21" t="s">
        <v>146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32">
        <f t="shared" si="1"/>
        <v>0</v>
      </c>
      <c r="C17" s="21" t="s">
        <v>74</v>
      </c>
      <c r="D17" s="19" t="s">
        <v>156</v>
      </c>
      <c r="E17" s="23" t="s">
        <v>75</v>
      </c>
      <c r="F17" s="24">
        <v>12</v>
      </c>
      <c r="G17" s="20"/>
      <c r="H17" s="14">
        <f t="shared" si="2"/>
        <v>0</v>
      </c>
      <c r="I17" s="21" t="s">
        <v>118</v>
      </c>
      <c r="J17" s="26" t="s">
        <v>241</v>
      </c>
      <c r="K17" s="21" t="s">
        <v>147</v>
      </c>
      <c r="L17" s="24">
        <v>160</v>
      </c>
      <c r="M17" s="20"/>
      <c r="N17" s="14">
        <f t="shared" si="3"/>
        <v>0</v>
      </c>
      <c r="O17" s="75" t="s">
        <v>160</v>
      </c>
      <c r="P17" s="79" t="s">
        <v>252</v>
      </c>
      <c r="Q17" s="78" t="s">
        <v>226</v>
      </c>
      <c r="R17" s="24">
        <v>260</v>
      </c>
      <c r="S17" s="20"/>
      <c r="T17" s="133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Bot="1">
      <c r="A18" s="20"/>
      <c r="B18" s="132">
        <f t="shared" si="1"/>
        <v>0</v>
      </c>
      <c r="C18" s="21" t="s">
        <v>161</v>
      </c>
      <c r="D18" s="26" t="s">
        <v>227</v>
      </c>
      <c r="E18" s="23" t="s">
        <v>75</v>
      </c>
      <c r="F18" s="24">
        <v>12</v>
      </c>
      <c r="G18" s="20"/>
      <c r="H18" s="14">
        <f t="shared" si="2"/>
        <v>0</v>
      </c>
      <c r="I18" s="21" t="s">
        <v>162</v>
      </c>
      <c r="J18" s="26" t="s">
        <v>163</v>
      </c>
      <c r="K18" s="21" t="s">
        <v>164</v>
      </c>
      <c r="L18" s="24">
        <v>190</v>
      </c>
      <c r="M18" s="20"/>
      <c r="N18" s="14">
        <f t="shared" si="3"/>
        <v>0</v>
      </c>
      <c r="O18" s="81" t="s">
        <v>165</v>
      </c>
      <c r="P18" s="103" t="s">
        <v>253</v>
      </c>
      <c r="Q18" s="82" t="s">
        <v>226</v>
      </c>
      <c r="R18" s="35">
        <v>260</v>
      </c>
      <c r="S18" s="40"/>
      <c r="T18" s="134">
        <f t="shared" si="0"/>
        <v>0</v>
      </c>
      <c r="U18" s="33"/>
      <c r="V18" s="80"/>
      <c r="W18" s="33"/>
      <c r="X18" s="24"/>
      <c r="AB18" s="4"/>
      <c r="AC18" s="29"/>
      <c r="AD18" s="30"/>
      <c r="AE18" s="4"/>
    </row>
    <row r="19" spans="1:31" ht="16.5" customHeight="1" thickTop="1">
      <c r="A19" s="20"/>
      <c r="B19" s="132">
        <f t="shared" si="1"/>
        <v>0</v>
      </c>
      <c r="C19" s="21" t="s">
        <v>166</v>
      </c>
      <c r="D19" s="22" t="s">
        <v>257</v>
      </c>
      <c r="E19" s="23" t="s">
        <v>75</v>
      </c>
      <c r="F19" s="24">
        <v>12</v>
      </c>
      <c r="G19" s="20"/>
      <c r="H19" s="14">
        <f t="shared" si="2"/>
        <v>0</v>
      </c>
      <c r="I19" s="21" t="s">
        <v>167</v>
      </c>
      <c r="J19" s="26" t="s">
        <v>168</v>
      </c>
      <c r="K19" s="21" t="s">
        <v>77</v>
      </c>
      <c r="L19" s="24">
        <v>180</v>
      </c>
      <c r="M19" s="20"/>
      <c r="N19" s="14">
        <f t="shared" si="3"/>
        <v>0</v>
      </c>
      <c r="O19" s="21" t="s">
        <v>169</v>
      </c>
      <c r="P19" s="26" t="s">
        <v>254</v>
      </c>
      <c r="Q19" s="21" t="s">
        <v>130</v>
      </c>
      <c r="R19" s="89">
        <v>290</v>
      </c>
      <c r="S19" s="9" t="s">
        <v>23</v>
      </c>
      <c r="T19" s="10" t="s">
        <v>24</v>
      </c>
      <c r="U19" s="37" t="s">
        <v>25</v>
      </c>
      <c r="V19" s="37" t="s">
        <v>170</v>
      </c>
      <c r="W19" s="37" t="s">
        <v>27</v>
      </c>
      <c r="X19" s="38" t="s">
        <v>28</v>
      </c>
      <c r="AB19" s="4"/>
      <c r="AC19" s="29"/>
      <c r="AD19" s="30"/>
      <c r="AE19" s="4"/>
    </row>
    <row r="20" spans="1:31" ht="16.5" customHeight="1">
      <c r="A20" s="20"/>
      <c r="B20" s="132">
        <f t="shared" si="1"/>
        <v>0</v>
      </c>
      <c r="C20" s="21" t="s">
        <v>171</v>
      </c>
      <c r="D20" s="22" t="s">
        <v>230</v>
      </c>
      <c r="E20" s="23" t="s">
        <v>75</v>
      </c>
      <c r="F20" s="24">
        <v>12</v>
      </c>
      <c r="G20" s="20"/>
      <c r="H20" s="14">
        <f t="shared" si="2"/>
        <v>0</v>
      </c>
      <c r="I20" s="21" t="s">
        <v>172</v>
      </c>
      <c r="J20" s="28" t="s">
        <v>173</v>
      </c>
      <c r="K20" s="21" t="s">
        <v>174</v>
      </c>
      <c r="L20" s="89">
        <v>235</v>
      </c>
      <c r="M20" s="20"/>
      <c r="N20" s="14">
        <f t="shared" si="3"/>
        <v>0</v>
      </c>
      <c r="O20" s="21" t="s">
        <v>175</v>
      </c>
      <c r="P20" s="26" t="s">
        <v>237</v>
      </c>
      <c r="Q20" s="21" t="s">
        <v>176</v>
      </c>
      <c r="R20" s="24">
        <v>180</v>
      </c>
      <c r="S20" s="13"/>
      <c r="T20" s="133">
        <f t="shared" si="0"/>
        <v>0</v>
      </c>
      <c r="U20" s="14" t="s">
        <v>177</v>
      </c>
      <c r="V20" s="19" t="s">
        <v>178</v>
      </c>
      <c r="W20" s="16" t="s">
        <v>179</v>
      </c>
      <c r="X20" s="17">
        <v>14</v>
      </c>
      <c r="AB20" s="4"/>
      <c r="AC20" s="39"/>
      <c r="AD20" s="30"/>
      <c r="AE20" s="4"/>
    </row>
    <row r="21" spans="1:31" ht="16.5" customHeight="1">
      <c r="A21" s="20"/>
      <c r="B21" s="132">
        <f t="shared" si="1"/>
        <v>0</v>
      </c>
      <c r="C21" s="21" t="s">
        <v>180</v>
      </c>
      <c r="D21" s="28" t="s">
        <v>181</v>
      </c>
      <c r="E21" s="23" t="s">
        <v>75</v>
      </c>
      <c r="F21" s="24">
        <v>12</v>
      </c>
      <c r="G21" s="20"/>
      <c r="H21" s="14">
        <f t="shared" si="2"/>
        <v>0</v>
      </c>
      <c r="I21" s="21" t="s">
        <v>182</v>
      </c>
      <c r="J21" s="26" t="s">
        <v>183</v>
      </c>
      <c r="K21" s="21" t="s">
        <v>129</v>
      </c>
      <c r="L21" s="24">
        <v>140</v>
      </c>
      <c r="M21" s="20"/>
      <c r="N21" s="14">
        <f t="shared" si="3"/>
        <v>0</v>
      </c>
      <c r="O21" s="21" t="s">
        <v>184</v>
      </c>
      <c r="P21" s="26" t="s">
        <v>234</v>
      </c>
      <c r="Q21" s="21" t="s">
        <v>185</v>
      </c>
      <c r="R21" s="24">
        <v>230</v>
      </c>
      <c r="S21" s="20"/>
      <c r="T21" s="133">
        <f t="shared" si="0"/>
        <v>0</v>
      </c>
      <c r="U21" s="21" t="s">
        <v>186</v>
      </c>
      <c r="V21" s="26" t="s">
        <v>228</v>
      </c>
      <c r="W21" s="23" t="s">
        <v>179</v>
      </c>
      <c r="X21" s="24">
        <v>14</v>
      </c>
      <c r="AB21" s="4"/>
      <c r="AC21" s="39"/>
      <c r="AD21" s="30"/>
      <c r="AE21" s="4"/>
    </row>
    <row r="22" spans="1:31" ht="16.5" customHeight="1">
      <c r="A22" s="40"/>
      <c r="B22" s="132">
        <f t="shared" si="1"/>
        <v>0</v>
      </c>
      <c r="C22" s="21" t="s">
        <v>187</v>
      </c>
      <c r="D22" s="22" t="s">
        <v>231</v>
      </c>
      <c r="E22" s="23" t="s">
        <v>75</v>
      </c>
      <c r="F22" s="24">
        <v>12</v>
      </c>
      <c r="G22" s="20"/>
      <c r="H22" s="14">
        <f t="shared" si="2"/>
        <v>0</v>
      </c>
      <c r="I22" s="21" t="s">
        <v>188</v>
      </c>
      <c r="J22" s="26" t="s">
        <v>189</v>
      </c>
      <c r="K22" s="21" t="s">
        <v>129</v>
      </c>
      <c r="L22" s="24">
        <v>140</v>
      </c>
      <c r="M22" s="25"/>
      <c r="N22" s="14">
        <f t="shared" si="3"/>
        <v>0</v>
      </c>
      <c r="O22" s="21" t="s">
        <v>244</v>
      </c>
      <c r="P22" s="26" t="s">
        <v>245</v>
      </c>
      <c r="Q22" s="21" t="s">
        <v>49</v>
      </c>
      <c r="R22" s="24">
        <v>165</v>
      </c>
      <c r="S22" s="20"/>
      <c r="T22" s="133">
        <f t="shared" si="0"/>
        <v>0</v>
      </c>
      <c r="U22" s="21" t="s">
        <v>190</v>
      </c>
      <c r="V22" s="26" t="s">
        <v>229</v>
      </c>
      <c r="W22" s="23" t="s">
        <v>179</v>
      </c>
      <c r="X22" s="24">
        <v>14</v>
      </c>
      <c r="AB22" s="4"/>
      <c r="AC22" s="41"/>
      <c r="AD22" s="30"/>
      <c r="AE22" s="4"/>
    </row>
    <row r="23" spans="1:31" ht="16.5" customHeight="1">
      <c r="A23" s="20"/>
      <c r="B23" s="132">
        <f t="shared" si="1"/>
        <v>0</v>
      </c>
      <c r="C23" s="21" t="s">
        <v>191</v>
      </c>
      <c r="D23" s="22" t="s">
        <v>192</v>
      </c>
      <c r="E23" s="23" t="s">
        <v>75</v>
      </c>
      <c r="F23" s="24">
        <v>25</v>
      </c>
      <c r="G23" s="20"/>
      <c r="H23" s="14">
        <f t="shared" si="2"/>
        <v>0</v>
      </c>
      <c r="I23" s="21" t="s">
        <v>193</v>
      </c>
      <c r="J23" s="26" t="s">
        <v>194</v>
      </c>
      <c r="K23" s="21" t="s">
        <v>130</v>
      </c>
      <c r="L23" s="24">
        <v>200</v>
      </c>
      <c r="M23" s="20"/>
      <c r="N23" s="14">
        <f t="shared" si="3"/>
        <v>0</v>
      </c>
      <c r="O23" s="21" t="s">
        <v>195</v>
      </c>
      <c r="P23" s="61" t="s">
        <v>247</v>
      </c>
      <c r="Q23" s="21" t="s">
        <v>196</v>
      </c>
      <c r="R23" s="24">
        <v>125</v>
      </c>
      <c r="S23" s="20"/>
      <c r="T23" s="133">
        <f t="shared" si="0"/>
        <v>0</v>
      </c>
      <c r="U23" s="21" t="s">
        <v>197</v>
      </c>
      <c r="V23" s="26" t="s">
        <v>246</v>
      </c>
      <c r="W23" s="23" t="s">
        <v>179</v>
      </c>
      <c r="X23" s="24">
        <v>14</v>
      </c>
    </row>
    <row r="24" spans="1:31" ht="16.5" customHeight="1">
      <c r="A24" s="20"/>
      <c r="B24" s="132">
        <f t="shared" si="1"/>
        <v>0</v>
      </c>
      <c r="C24" s="21" t="s">
        <v>9</v>
      </c>
      <c r="D24" s="22" t="s">
        <v>198</v>
      </c>
      <c r="E24" s="23" t="s">
        <v>75</v>
      </c>
      <c r="F24" s="24">
        <v>25</v>
      </c>
      <c r="G24" s="20"/>
      <c r="H24" s="14">
        <f t="shared" si="2"/>
        <v>0</v>
      </c>
      <c r="I24" s="21" t="s">
        <v>205</v>
      </c>
      <c r="J24" s="22" t="s">
        <v>206</v>
      </c>
      <c r="K24" s="21" t="s">
        <v>129</v>
      </c>
      <c r="L24" s="89">
        <v>160</v>
      </c>
      <c r="M24" s="25"/>
      <c r="N24" s="14">
        <f t="shared" si="3"/>
        <v>0</v>
      </c>
      <c r="O24" s="21" t="s">
        <v>199</v>
      </c>
      <c r="P24" s="22" t="s">
        <v>200</v>
      </c>
      <c r="Q24" s="21" t="s">
        <v>201</v>
      </c>
      <c r="R24" s="24">
        <v>150</v>
      </c>
      <c r="S24" s="20"/>
      <c r="T24" s="133">
        <f t="shared" si="0"/>
        <v>0</v>
      </c>
      <c r="U24" s="21" t="s">
        <v>202</v>
      </c>
      <c r="V24" s="26" t="s">
        <v>203</v>
      </c>
      <c r="W24" s="23" t="s">
        <v>179</v>
      </c>
      <c r="X24" s="24">
        <v>14</v>
      </c>
    </row>
    <row r="25" spans="1:31" ht="16.5" customHeight="1">
      <c r="A25" s="20"/>
      <c r="B25" s="132">
        <f t="shared" si="1"/>
        <v>0</v>
      </c>
      <c r="C25" s="21" t="s">
        <v>10</v>
      </c>
      <c r="D25" s="22" t="s">
        <v>204</v>
      </c>
      <c r="E25" s="23" t="s">
        <v>75</v>
      </c>
      <c r="F25" s="24">
        <v>25</v>
      </c>
      <c r="G25" s="25"/>
      <c r="H25" s="14">
        <f t="shared" si="2"/>
        <v>0</v>
      </c>
      <c r="I25" s="21" t="s">
        <v>214</v>
      </c>
      <c r="J25" s="26" t="s">
        <v>215</v>
      </c>
      <c r="K25" s="21" t="s">
        <v>216</v>
      </c>
      <c r="L25" s="89">
        <v>160</v>
      </c>
      <c r="M25" s="20"/>
      <c r="N25" s="14">
        <f t="shared" si="3"/>
        <v>0</v>
      </c>
      <c r="O25" s="21" t="s">
        <v>207</v>
      </c>
      <c r="P25" s="26" t="s">
        <v>208</v>
      </c>
      <c r="Q25" s="21" t="s">
        <v>209</v>
      </c>
      <c r="R25" s="24">
        <v>55</v>
      </c>
      <c r="S25" s="20"/>
      <c r="T25" s="133">
        <f t="shared" si="0"/>
        <v>0</v>
      </c>
      <c r="U25" s="21" t="s">
        <v>210</v>
      </c>
      <c r="V25" s="26" t="s">
        <v>211</v>
      </c>
      <c r="W25" s="23" t="s">
        <v>179</v>
      </c>
      <c r="X25" s="24">
        <v>14</v>
      </c>
    </row>
    <row r="26" spans="1:31" ht="16.5" customHeight="1">
      <c r="A26" s="20"/>
      <c r="B26" s="132">
        <f t="shared" si="1"/>
        <v>0</v>
      </c>
      <c r="C26" s="21" t="s">
        <v>212</v>
      </c>
      <c r="D26" s="22" t="s">
        <v>213</v>
      </c>
      <c r="E26" s="23" t="s">
        <v>75</v>
      </c>
      <c r="F26" s="24">
        <v>25</v>
      </c>
      <c r="G26" s="20"/>
      <c r="H26" s="14">
        <f t="shared" si="2"/>
        <v>0</v>
      </c>
      <c r="I26" s="21" t="s">
        <v>4</v>
      </c>
      <c r="J26" s="22" t="s">
        <v>217</v>
      </c>
      <c r="K26" s="21" t="s">
        <v>119</v>
      </c>
      <c r="L26" s="36">
        <v>105</v>
      </c>
      <c r="M26" s="20"/>
      <c r="N26" s="14">
        <f>M26*R26</f>
        <v>0</v>
      </c>
      <c r="O26" s="21" t="s">
        <v>128</v>
      </c>
      <c r="P26" s="28" t="s">
        <v>264</v>
      </c>
      <c r="Q26" s="21" t="s">
        <v>265</v>
      </c>
      <c r="R26" s="89">
        <v>55</v>
      </c>
      <c r="S26" s="20"/>
      <c r="T26" s="133">
        <f t="shared" si="0"/>
        <v>0</v>
      </c>
      <c r="U26" s="21" t="s">
        <v>3</v>
      </c>
      <c r="V26" s="28" t="s">
        <v>266</v>
      </c>
      <c r="W26" s="21" t="s">
        <v>267</v>
      </c>
      <c r="X26" s="24">
        <v>22</v>
      </c>
    </row>
    <row r="27" spans="1:31" ht="16.5" customHeight="1">
      <c r="A27" s="20"/>
      <c r="B27" s="132">
        <f t="shared" si="1"/>
        <v>0</v>
      </c>
      <c r="C27" s="21" t="s">
        <v>11</v>
      </c>
      <c r="D27" s="22" t="s">
        <v>268</v>
      </c>
      <c r="E27" s="23" t="s">
        <v>269</v>
      </c>
      <c r="F27" s="24">
        <v>25</v>
      </c>
      <c r="G27" s="25"/>
      <c r="H27" s="14">
        <f t="shared" si="2"/>
        <v>0</v>
      </c>
      <c r="I27" s="21" t="s">
        <v>17</v>
      </c>
      <c r="J27" s="61" t="s">
        <v>270</v>
      </c>
      <c r="K27" s="21" t="s">
        <v>120</v>
      </c>
      <c r="L27" s="36">
        <v>39</v>
      </c>
      <c r="M27" s="20"/>
      <c r="N27" s="14">
        <f>M27*R27</f>
        <v>0</v>
      </c>
      <c r="O27" s="21" t="s">
        <v>271</v>
      </c>
      <c r="P27" s="28" t="s">
        <v>272</v>
      </c>
      <c r="Q27" s="21" t="s">
        <v>273</v>
      </c>
      <c r="R27" s="24">
        <v>70</v>
      </c>
      <c r="S27" s="25"/>
      <c r="T27" s="133">
        <f>S27*X27</f>
        <v>0</v>
      </c>
      <c r="U27" s="21" t="s">
        <v>274</v>
      </c>
      <c r="V27" s="19" t="s">
        <v>275</v>
      </c>
      <c r="W27" s="21" t="s">
        <v>276</v>
      </c>
      <c r="X27" s="24">
        <v>22</v>
      </c>
    </row>
    <row r="28" spans="1:31" ht="16.5" customHeight="1">
      <c r="A28" s="20"/>
      <c r="B28" s="132">
        <f t="shared" si="1"/>
        <v>0</v>
      </c>
      <c r="C28" s="21" t="s">
        <v>12</v>
      </c>
      <c r="D28" s="22" t="s">
        <v>277</v>
      </c>
      <c r="E28" s="23" t="s">
        <v>269</v>
      </c>
      <c r="F28" s="24">
        <v>25</v>
      </c>
      <c r="G28" s="25"/>
      <c r="H28" s="14">
        <f t="shared" si="2"/>
        <v>0</v>
      </c>
      <c r="I28" s="21" t="s">
        <v>0</v>
      </c>
      <c r="J28" s="2" t="s">
        <v>278</v>
      </c>
      <c r="K28" s="21" t="s">
        <v>120</v>
      </c>
      <c r="L28" s="24">
        <v>39</v>
      </c>
      <c r="M28" s="20"/>
      <c r="N28" s="14">
        <f>M28*R28</f>
        <v>0</v>
      </c>
      <c r="O28" s="33" t="s">
        <v>279</v>
      </c>
      <c r="P28" s="34" t="s">
        <v>280</v>
      </c>
      <c r="Q28" s="33" t="s">
        <v>281</v>
      </c>
      <c r="R28" s="35">
        <v>120</v>
      </c>
      <c r="S28" s="25"/>
      <c r="T28" s="133">
        <f t="shared" si="0"/>
        <v>0</v>
      </c>
      <c r="U28" s="21" t="s">
        <v>282</v>
      </c>
      <c r="V28" s="19" t="s">
        <v>283</v>
      </c>
      <c r="W28" s="14" t="s">
        <v>284</v>
      </c>
      <c r="X28" s="93">
        <v>65</v>
      </c>
    </row>
    <row r="29" spans="1:31" ht="16.5" customHeight="1">
      <c r="A29" s="20"/>
      <c r="B29" s="132">
        <f t="shared" si="1"/>
        <v>0</v>
      </c>
      <c r="C29" s="21" t="s">
        <v>13</v>
      </c>
      <c r="D29" s="22" t="s">
        <v>285</v>
      </c>
      <c r="E29" s="23" t="s">
        <v>269</v>
      </c>
      <c r="F29" s="24">
        <v>25</v>
      </c>
      <c r="G29" s="25"/>
      <c r="H29" s="14">
        <f t="shared" si="2"/>
        <v>0</v>
      </c>
      <c r="I29" s="21" t="s">
        <v>18</v>
      </c>
      <c r="J29" s="85" t="s">
        <v>286</v>
      </c>
      <c r="K29" s="21" t="s">
        <v>121</v>
      </c>
      <c r="L29" s="24">
        <v>25</v>
      </c>
      <c r="M29" s="20"/>
      <c r="N29" s="14">
        <f>M29*R29</f>
        <v>0</v>
      </c>
      <c r="O29" s="33"/>
      <c r="P29" s="34"/>
      <c r="Q29" s="33"/>
      <c r="R29" s="35"/>
      <c r="S29" s="25"/>
      <c r="T29" s="133">
        <f t="shared" si="0"/>
        <v>0</v>
      </c>
      <c r="U29" s="14" t="s">
        <v>287</v>
      </c>
      <c r="V29" s="48" t="s">
        <v>288</v>
      </c>
      <c r="W29" s="16" t="s">
        <v>289</v>
      </c>
      <c r="X29" s="17">
        <v>7</v>
      </c>
      <c r="AA29" s="27"/>
      <c r="AB29" s="27"/>
      <c r="AC29" s="27"/>
      <c r="AD29" s="27"/>
    </row>
    <row r="30" spans="1:31" ht="16.5" customHeight="1" thickBot="1">
      <c r="A30" s="20"/>
      <c r="B30" s="132">
        <f t="shared" si="1"/>
        <v>0</v>
      </c>
      <c r="C30" s="21" t="s">
        <v>14</v>
      </c>
      <c r="D30" s="22" t="s">
        <v>290</v>
      </c>
      <c r="E30" s="23" t="s">
        <v>269</v>
      </c>
      <c r="F30" s="24">
        <v>25</v>
      </c>
      <c r="G30" s="25"/>
      <c r="H30" s="14">
        <f t="shared" si="2"/>
        <v>0</v>
      </c>
      <c r="I30" s="21" t="s">
        <v>5</v>
      </c>
      <c r="J30" s="77" t="s">
        <v>291</v>
      </c>
      <c r="K30" s="21" t="s">
        <v>121</v>
      </c>
      <c r="L30" s="24">
        <v>25</v>
      </c>
      <c r="M30" s="49"/>
      <c r="N30" s="135">
        <f>M30*R30</f>
        <v>0</v>
      </c>
      <c r="O30" s="50"/>
      <c r="P30" s="56"/>
      <c r="Q30" s="50"/>
      <c r="R30" s="98"/>
      <c r="S30" s="102"/>
      <c r="T30" s="127">
        <f t="shared" si="0"/>
        <v>0</v>
      </c>
      <c r="U30" s="50" t="s">
        <v>292</v>
      </c>
      <c r="V30" s="53" t="s">
        <v>293</v>
      </c>
      <c r="W30" s="54" t="s">
        <v>16</v>
      </c>
      <c r="X30" s="55">
        <v>7</v>
      </c>
      <c r="AA30" s="4"/>
      <c r="AB30" s="29"/>
      <c r="AC30" s="4"/>
      <c r="AD30" s="4"/>
    </row>
    <row r="31" spans="1:31" ht="16.5" customHeight="1" thickTop="1">
      <c r="A31" s="20"/>
      <c r="B31" s="132">
        <f t="shared" si="1"/>
        <v>0</v>
      </c>
      <c r="C31" s="21" t="s">
        <v>15</v>
      </c>
      <c r="D31" s="26" t="s">
        <v>294</v>
      </c>
      <c r="E31" s="23" t="s">
        <v>269</v>
      </c>
      <c r="F31" s="24">
        <v>25</v>
      </c>
      <c r="G31" s="25"/>
      <c r="H31" s="14">
        <f t="shared" si="2"/>
        <v>0</v>
      </c>
      <c r="I31" s="21" t="s">
        <v>6</v>
      </c>
      <c r="J31" s="57" t="s">
        <v>295</v>
      </c>
      <c r="K31" s="21" t="s">
        <v>121</v>
      </c>
      <c r="L31" s="24">
        <v>25</v>
      </c>
      <c r="M31" s="95" t="s">
        <v>296</v>
      </c>
      <c r="N31" s="96" t="s">
        <v>297</v>
      </c>
      <c r="O31" s="96" t="s">
        <v>298</v>
      </c>
      <c r="P31" s="96" t="s">
        <v>299</v>
      </c>
      <c r="Q31" s="96" t="s">
        <v>300</v>
      </c>
      <c r="R31" s="97" t="s">
        <v>301</v>
      </c>
      <c r="S31" s="95" t="s">
        <v>296</v>
      </c>
      <c r="T31" s="96" t="s">
        <v>297</v>
      </c>
      <c r="U31" s="99"/>
      <c r="V31" s="100" t="s">
        <v>302</v>
      </c>
      <c r="W31" s="99"/>
      <c r="X31" s="101"/>
      <c r="AA31" s="4"/>
      <c r="AB31" s="39"/>
      <c r="AC31" s="4"/>
      <c r="AD31" s="4"/>
    </row>
    <row r="32" spans="1:31" ht="16.5" customHeight="1">
      <c r="A32" s="20"/>
      <c r="B32" s="132">
        <f t="shared" si="1"/>
        <v>0</v>
      </c>
      <c r="C32" s="87" t="s">
        <v>303</v>
      </c>
      <c r="D32" s="26" t="s">
        <v>304</v>
      </c>
      <c r="E32" s="94" t="s">
        <v>269</v>
      </c>
      <c r="F32" s="24">
        <v>30</v>
      </c>
      <c r="G32" s="20"/>
      <c r="H32" s="14">
        <f t="shared" si="2"/>
        <v>0</v>
      </c>
      <c r="I32" s="21" t="s">
        <v>7</v>
      </c>
      <c r="J32" s="57" t="s">
        <v>305</v>
      </c>
      <c r="K32" s="21" t="s">
        <v>121</v>
      </c>
      <c r="L32" s="24">
        <v>25</v>
      </c>
      <c r="M32" s="42"/>
      <c r="N32" s="14">
        <f t="shared" ref="N32:N48" si="4">M32*R32</f>
        <v>0</v>
      </c>
      <c r="O32" s="43" t="s">
        <v>306</v>
      </c>
      <c r="P32" s="58" t="s">
        <v>307</v>
      </c>
      <c r="Q32" s="14" t="s">
        <v>308</v>
      </c>
      <c r="R32" s="17">
        <v>90</v>
      </c>
      <c r="S32" s="86"/>
      <c r="T32" s="126">
        <f>S32*X32</f>
        <v>0</v>
      </c>
      <c r="U32" s="87" t="s">
        <v>309</v>
      </c>
      <c r="V32" s="61" t="s">
        <v>310</v>
      </c>
      <c r="W32" s="78" t="s">
        <v>281</v>
      </c>
      <c r="X32" s="24">
        <v>170</v>
      </c>
      <c r="Z32" s="76"/>
      <c r="AA32" s="4"/>
      <c r="AB32" s="29"/>
      <c r="AC32" s="4"/>
      <c r="AD32" s="4"/>
    </row>
    <row r="33" spans="1:31" ht="16.5" customHeight="1">
      <c r="A33" s="20"/>
      <c r="B33" s="132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8</v>
      </c>
      <c r="J33" s="57" t="s">
        <v>311</v>
      </c>
      <c r="K33" s="21" t="s">
        <v>121</v>
      </c>
      <c r="L33" s="24">
        <v>25</v>
      </c>
      <c r="M33" s="32"/>
      <c r="N33" s="14">
        <f t="shared" si="4"/>
        <v>0</v>
      </c>
      <c r="O33" s="21" t="s">
        <v>312</v>
      </c>
      <c r="P33" s="26" t="s">
        <v>313</v>
      </c>
      <c r="Q33" s="21" t="s">
        <v>314</v>
      </c>
      <c r="R33" s="24">
        <v>85</v>
      </c>
      <c r="S33" s="20"/>
      <c r="T33" s="94">
        <f>S33*X33</f>
        <v>0</v>
      </c>
      <c r="U33" s="87" t="s">
        <v>315</v>
      </c>
      <c r="V33" s="26" t="s">
        <v>316</v>
      </c>
      <c r="W33" s="21" t="s">
        <v>281</v>
      </c>
      <c r="X33" s="24">
        <v>120</v>
      </c>
      <c r="Z33" s="76"/>
      <c r="AA33" s="4"/>
      <c r="AB33" s="29"/>
      <c r="AC33" s="4"/>
      <c r="AD33" s="4"/>
      <c r="AE33" s="12"/>
    </row>
    <row r="34" spans="1:31" ht="16.5" customHeight="1">
      <c r="A34" s="20"/>
      <c r="B34" s="132">
        <f t="shared" si="1"/>
        <v>0</v>
      </c>
      <c r="C34" s="21" t="s">
        <v>20</v>
      </c>
      <c r="D34" s="22" t="s">
        <v>317</v>
      </c>
      <c r="E34" s="23" t="s">
        <v>318</v>
      </c>
      <c r="F34" s="24">
        <v>59</v>
      </c>
      <c r="G34" s="25"/>
      <c r="H34" s="14">
        <f t="shared" si="2"/>
        <v>0</v>
      </c>
      <c r="I34" s="21" t="s">
        <v>19</v>
      </c>
      <c r="J34" s="57" t="s">
        <v>122</v>
      </c>
      <c r="K34" s="21" t="s">
        <v>121</v>
      </c>
      <c r="L34" s="17">
        <v>25</v>
      </c>
      <c r="M34" s="25"/>
      <c r="N34" s="14">
        <f t="shared" si="4"/>
        <v>0</v>
      </c>
      <c r="O34" s="21" t="s">
        <v>319</v>
      </c>
      <c r="P34" s="26" t="s">
        <v>320</v>
      </c>
      <c r="Q34" s="21" t="s">
        <v>321</v>
      </c>
      <c r="R34" s="24">
        <v>55</v>
      </c>
      <c r="S34" s="20"/>
      <c r="T34" s="94">
        <f>S34*X34</f>
        <v>0</v>
      </c>
      <c r="U34" s="87" t="s">
        <v>322</v>
      </c>
      <c r="V34" s="26" t="s">
        <v>323</v>
      </c>
      <c r="W34" s="21" t="s">
        <v>324</v>
      </c>
      <c r="X34" s="24">
        <v>280</v>
      </c>
      <c r="Z34" s="76"/>
      <c r="AA34" s="4"/>
      <c r="AB34" s="29"/>
      <c r="AC34" s="4"/>
      <c r="AD34" s="4"/>
    </row>
    <row r="35" spans="1:31" ht="16.5" customHeight="1">
      <c r="A35" s="20"/>
      <c r="B35" s="132">
        <f t="shared" si="1"/>
        <v>0</v>
      </c>
      <c r="C35" s="21" t="s">
        <v>21</v>
      </c>
      <c r="D35" s="22" t="s">
        <v>325</v>
      </c>
      <c r="E35" s="23" t="s">
        <v>318</v>
      </c>
      <c r="F35" s="24">
        <v>59</v>
      </c>
      <c r="G35" s="25"/>
      <c r="H35" s="14">
        <f t="shared" si="2"/>
        <v>0</v>
      </c>
      <c r="I35" s="21" t="s">
        <v>123</v>
      </c>
      <c r="J35" s="61" t="s">
        <v>326</v>
      </c>
      <c r="K35" s="21" t="s">
        <v>124</v>
      </c>
      <c r="L35" s="24">
        <v>42</v>
      </c>
      <c r="M35" s="20"/>
      <c r="N35" s="14">
        <f t="shared" si="4"/>
        <v>0</v>
      </c>
      <c r="O35" s="21" t="s">
        <v>327</v>
      </c>
      <c r="P35" s="26" t="s">
        <v>328</v>
      </c>
      <c r="Q35" s="21" t="s">
        <v>329</v>
      </c>
      <c r="R35" s="24">
        <v>200</v>
      </c>
      <c r="S35" s="20"/>
      <c r="T35" s="94">
        <f>S35*X35</f>
        <v>0</v>
      </c>
      <c r="U35" s="87" t="s">
        <v>303</v>
      </c>
      <c r="V35" s="59" t="s">
        <v>330</v>
      </c>
      <c r="W35" s="94" t="s">
        <v>269</v>
      </c>
      <c r="X35" s="24">
        <v>25</v>
      </c>
      <c r="Z35" s="76"/>
      <c r="AA35" s="4"/>
      <c r="AB35" s="29"/>
      <c r="AC35" s="4"/>
      <c r="AD35" s="4"/>
    </row>
    <row r="36" spans="1:31" ht="16.5" customHeight="1">
      <c r="A36" s="20"/>
      <c r="B36" s="132">
        <f t="shared" si="1"/>
        <v>0</v>
      </c>
      <c r="C36" s="21" t="s">
        <v>22</v>
      </c>
      <c r="D36" s="22" t="s">
        <v>331</v>
      </c>
      <c r="E36" s="23" t="s">
        <v>318</v>
      </c>
      <c r="F36" s="44">
        <v>59</v>
      </c>
      <c r="G36" s="20"/>
      <c r="H36" s="14">
        <f t="shared" si="2"/>
        <v>0</v>
      </c>
      <c r="I36" s="21" t="s">
        <v>125</v>
      </c>
      <c r="J36" s="61" t="s">
        <v>332</v>
      </c>
      <c r="K36" s="21" t="s">
        <v>124</v>
      </c>
      <c r="L36" s="24">
        <v>42</v>
      </c>
      <c r="M36" s="25"/>
      <c r="N36" s="14">
        <f t="shared" si="4"/>
        <v>0</v>
      </c>
      <c r="O36" s="60" t="s">
        <v>333</v>
      </c>
      <c r="P36" s="28" t="s">
        <v>334</v>
      </c>
      <c r="Q36" s="60" t="s">
        <v>273</v>
      </c>
      <c r="R36" s="44">
        <v>200</v>
      </c>
      <c r="S36" s="20"/>
      <c r="T36" s="94">
        <f>S36*X36</f>
        <v>0</v>
      </c>
      <c r="U36" s="87" t="s">
        <v>335</v>
      </c>
      <c r="V36" s="2" t="s">
        <v>336</v>
      </c>
      <c r="W36" s="21" t="s">
        <v>337</v>
      </c>
      <c r="X36" s="24">
        <v>110</v>
      </c>
      <c r="AA36" s="4"/>
      <c r="AB36" s="29"/>
      <c r="AC36" s="4"/>
      <c r="AD36" s="4"/>
    </row>
    <row r="37" spans="1:31" ht="16.5" customHeight="1" thickBot="1">
      <c r="A37" s="20"/>
      <c r="B37" s="132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126</v>
      </c>
      <c r="J37" s="61" t="s">
        <v>338</v>
      </c>
      <c r="K37" s="21" t="s">
        <v>124</v>
      </c>
      <c r="L37" s="24">
        <v>42</v>
      </c>
      <c r="M37" s="25"/>
      <c r="N37" s="14">
        <f t="shared" si="4"/>
        <v>0</v>
      </c>
      <c r="O37" s="21" t="s">
        <v>339</v>
      </c>
      <c r="P37" s="22" t="s">
        <v>340</v>
      </c>
      <c r="Q37" s="21" t="s">
        <v>341</v>
      </c>
      <c r="R37" s="24">
        <v>185</v>
      </c>
      <c r="S37" s="20"/>
      <c r="T37" s="94">
        <f t="shared" si="0"/>
        <v>0</v>
      </c>
      <c r="U37" s="87" t="s">
        <v>342</v>
      </c>
      <c r="V37" s="2" t="s">
        <v>343</v>
      </c>
      <c r="W37" s="94" t="s">
        <v>289</v>
      </c>
      <c r="X37" s="24">
        <v>30</v>
      </c>
      <c r="Y37" s="41"/>
      <c r="AA37" s="4"/>
      <c r="AB37" s="29"/>
      <c r="AC37" s="4"/>
      <c r="AD37" s="4"/>
    </row>
    <row r="38" spans="1:31" ht="16.5" customHeight="1" thickTop="1">
      <c r="A38" s="9" t="s">
        <v>296</v>
      </c>
      <c r="B38" s="10" t="s">
        <v>297</v>
      </c>
      <c r="C38" s="10" t="s">
        <v>298</v>
      </c>
      <c r="D38" s="84" t="s">
        <v>344</v>
      </c>
      <c r="E38" s="10" t="s">
        <v>300</v>
      </c>
      <c r="F38" s="11" t="s">
        <v>301</v>
      </c>
      <c r="G38" s="25"/>
      <c r="H38" s="14">
        <f t="shared" si="2"/>
        <v>0</v>
      </c>
      <c r="I38" s="91" t="s">
        <v>345</v>
      </c>
      <c r="J38" s="92" t="s">
        <v>346</v>
      </c>
      <c r="K38" s="14" t="s">
        <v>337</v>
      </c>
      <c r="L38" s="17">
        <v>140</v>
      </c>
      <c r="M38" s="20"/>
      <c r="N38" s="14">
        <f t="shared" si="4"/>
        <v>0</v>
      </c>
      <c r="O38" s="21" t="s">
        <v>347</v>
      </c>
      <c r="P38" s="45" t="s">
        <v>348</v>
      </c>
      <c r="Q38" s="46" t="s">
        <v>349</v>
      </c>
      <c r="R38" s="36">
        <v>150</v>
      </c>
      <c r="S38" s="20" t="s">
        <v>350</v>
      </c>
      <c r="T38" s="94">
        <f>SUM(T3:T37)</f>
        <v>0</v>
      </c>
      <c r="U38" s="125"/>
      <c r="V38" s="26"/>
      <c r="W38" s="94"/>
      <c r="X38" s="24"/>
      <c r="AA38" s="4"/>
      <c r="AB38" s="29"/>
      <c r="AC38" s="4"/>
      <c r="AD38" s="4"/>
    </row>
    <row r="39" spans="1:31" ht="16.5" customHeight="1" thickBot="1">
      <c r="A39" s="20"/>
      <c r="B39" s="133">
        <f t="shared" ref="B39:B46" si="5">A39*F39</f>
        <v>0</v>
      </c>
      <c r="C39" s="21" t="s">
        <v>351</v>
      </c>
      <c r="D39" s="26" t="s">
        <v>352</v>
      </c>
      <c r="E39" s="21" t="s">
        <v>353</v>
      </c>
      <c r="F39" s="24">
        <v>150</v>
      </c>
      <c r="G39" s="25"/>
      <c r="H39" s="14">
        <f t="shared" si="2"/>
        <v>0</v>
      </c>
      <c r="I39" s="91"/>
      <c r="J39" s="92"/>
      <c r="K39" s="14"/>
      <c r="L39" s="17"/>
      <c r="M39" s="20"/>
      <c r="N39" s="14">
        <f t="shared" si="4"/>
        <v>0</v>
      </c>
      <c r="O39" s="21" t="s">
        <v>354</v>
      </c>
      <c r="P39" s="45" t="s">
        <v>355</v>
      </c>
      <c r="Q39" s="46" t="s">
        <v>356</v>
      </c>
      <c r="R39" s="36">
        <v>170</v>
      </c>
      <c r="S39" s="138" t="s">
        <v>262</v>
      </c>
      <c r="T39" s="139">
        <f>B49+H49+N49+T38</f>
        <v>0</v>
      </c>
      <c r="U39" s="140" t="s">
        <v>263</v>
      </c>
      <c r="V39" s="141">
        <f>T39*0.9</f>
        <v>0</v>
      </c>
      <c r="W39" s="50"/>
      <c r="X39" s="55"/>
      <c r="Y39" s="41"/>
      <c r="AA39" s="4"/>
      <c r="AB39" s="29"/>
      <c r="AC39" s="4"/>
      <c r="AD39" s="4"/>
    </row>
    <row r="40" spans="1:31" ht="16.5" customHeight="1" thickTop="1" thickBot="1">
      <c r="A40" s="20"/>
      <c r="B40" s="133">
        <f t="shared" si="5"/>
        <v>0</v>
      </c>
      <c r="C40" s="21" t="s">
        <v>357</v>
      </c>
      <c r="D40" s="26" t="s">
        <v>358</v>
      </c>
      <c r="E40" s="21" t="s">
        <v>353</v>
      </c>
      <c r="F40" s="24">
        <v>150</v>
      </c>
      <c r="G40" s="25"/>
      <c r="H40" s="14">
        <f t="shared" si="2"/>
        <v>0</v>
      </c>
      <c r="I40" s="74"/>
      <c r="J40" s="19"/>
      <c r="K40" s="14"/>
      <c r="L40" s="17"/>
      <c r="M40" s="25"/>
      <c r="N40" s="14">
        <f t="shared" si="4"/>
        <v>0</v>
      </c>
      <c r="O40" s="21" t="s">
        <v>359</v>
      </c>
      <c r="P40" s="26" t="s">
        <v>360</v>
      </c>
      <c r="Q40" s="21" t="s">
        <v>361</v>
      </c>
      <c r="R40" s="24">
        <v>120</v>
      </c>
      <c r="S40" s="111"/>
      <c r="T40" s="112" t="s">
        <v>362</v>
      </c>
      <c r="U40" s="112"/>
      <c r="V40" s="113"/>
      <c r="W40" s="114"/>
      <c r="X40" s="115"/>
      <c r="AA40" s="4"/>
      <c r="AB40" s="39"/>
      <c r="AC40" s="4"/>
      <c r="AD40" s="4"/>
    </row>
    <row r="41" spans="1:31" ht="16.5" customHeight="1" thickTop="1" thickBot="1">
      <c r="A41" s="20"/>
      <c r="B41" s="133">
        <f t="shared" si="5"/>
        <v>0</v>
      </c>
      <c r="C41" s="21"/>
      <c r="D41" s="22"/>
      <c r="E41" s="21"/>
      <c r="F41" s="24"/>
      <c r="G41" s="25"/>
      <c r="H41" s="14">
        <f t="shared" si="2"/>
        <v>0</v>
      </c>
      <c r="I41" s="21"/>
      <c r="J41" s="61"/>
      <c r="K41" s="21"/>
      <c r="L41" s="24"/>
      <c r="M41" s="20"/>
      <c r="N41" s="14">
        <f t="shared" si="4"/>
        <v>0</v>
      </c>
      <c r="O41" s="21" t="s">
        <v>363</v>
      </c>
      <c r="P41" s="26" t="s">
        <v>364</v>
      </c>
      <c r="Q41" s="21" t="s">
        <v>365</v>
      </c>
      <c r="R41" s="106">
        <v>130</v>
      </c>
      <c r="S41" s="128"/>
      <c r="T41" s="136"/>
      <c r="U41" s="117"/>
      <c r="V41" s="118"/>
      <c r="W41" s="119"/>
      <c r="X41" s="120"/>
      <c r="Y41" s="41"/>
      <c r="AA41" s="4"/>
      <c r="AB41" s="41"/>
      <c r="AC41" s="4"/>
      <c r="AD41" s="4"/>
    </row>
    <row r="42" spans="1:31" ht="16.5" customHeight="1" thickTop="1">
      <c r="A42" s="20"/>
      <c r="B42" s="133">
        <f t="shared" si="5"/>
        <v>0</v>
      </c>
      <c r="C42" s="21"/>
      <c r="D42" s="22"/>
      <c r="E42" s="21"/>
      <c r="F42" s="24"/>
      <c r="G42" s="9" t="s">
        <v>296</v>
      </c>
      <c r="H42" s="10" t="s">
        <v>297</v>
      </c>
      <c r="I42" s="10" t="s">
        <v>298</v>
      </c>
      <c r="J42" s="10" t="s">
        <v>366</v>
      </c>
      <c r="K42" s="10" t="s">
        <v>300</v>
      </c>
      <c r="L42" s="11" t="s">
        <v>301</v>
      </c>
      <c r="M42" s="20"/>
      <c r="N42" s="14">
        <f t="shared" si="4"/>
        <v>0</v>
      </c>
      <c r="O42" s="21" t="s">
        <v>367</v>
      </c>
      <c r="P42" s="26" t="s">
        <v>368</v>
      </c>
      <c r="Q42" s="21" t="s">
        <v>361</v>
      </c>
      <c r="R42" s="106">
        <v>160</v>
      </c>
      <c r="S42" s="129" t="s">
        <v>258</v>
      </c>
      <c r="T42" s="31"/>
      <c r="U42" s="116"/>
      <c r="V42" s="29"/>
      <c r="W42" s="30"/>
      <c r="X42" s="121"/>
      <c r="AA42" s="4"/>
      <c r="AB42" s="41"/>
      <c r="AC42" s="4"/>
      <c r="AD42" s="4"/>
    </row>
    <row r="43" spans="1:31" ht="16.5" customHeight="1">
      <c r="A43" s="20"/>
      <c r="B43" s="133">
        <f t="shared" si="5"/>
        <v>0</v>
      </c>
      <c r="C43" s="21"/>
      <c r="D43" s="22"/>
      <c r="E43" s="21"/>
      <c r="F43" s="24"/>
      <c r="G43" s="25"/>
      <c r="H43" s="14">
        <f t="shared" ref="H43:H48" si="6">G43*L43</f>
        <v>0</v>
      </c>
      <c r="I43" s="21" t="s">
        <v>369</v>
      </c>
      <c r="J43" s="22" t="s">
        <v>370</v>
      </c>
      <c r="K43" s="21" t="s">
        <v>273</v>
      </c>
      <c r="L43" s="36">
        <v>165</v>
      </c>
      <c r="M43" s="20"/>
      <c r="N43" s="14">
        <f t="shared" si="4"/>
        <v>0</v>
      </c>
      <c r="O43" s="21" t="s">
        <v>371</v>
      </c>
      <c r="P43" s="26" t="s">
        <v>372</v>
      </c>
      <c r="Q43" s="21" t="s">
        <v>373</v>
      </c>
      <c r="R43" s="106">
        <v>85</v>
      </c>
      <c r="S43" s="130" t="s">
        <v>259</v>
      </c>
      <c r="T43" s="31"/>
      <c r="U43" s="116"/>
      <c r="V43" s="29"/>
      <c r="W43" s="30"/>
      <c r="X43" s="121"/>
      <c r="Y43" s="41"/>
      <c r="AA43" s="4"/>
      <c r="AB43" s="41"/>
      <c r="AC43" s="4"/>
      <c r="AD43" s="4"/>
    </row>
    <row r="44" spans="1:31" ht="16.5" customHeight="1">
      <c r="A44" s="20"/>
      <c r="B44" s="133">
        <f t="shared" si="5"/>
        <v>0</v>
      </c>
      <c r="C44" s="21"/>
      <c r="D44" s="22"/>
      <c r="E44" s="21"/>
      <c r="F44" s="24"/>
      <c r="G44" s="25"/>
      <c r="H44" s="14">
        <f t="shared" si="6"/>
        <v>0</v>
      </c>
      <c r="I44" s="21" t="s">
        <v>374</v>
      </c>
      <c r="J44" s="22" t="s">
        <v>375</v>
      </c>
      <c r="K44" s="21" t="s">
        <v>273</v>
      </c>
      <c r="L44" s="36">
        <v>165</v>
      </c>
      <c r="M44" s="20"/>
      <c r="N44" s="14">
        <f t="shared" si="4"/>
        <v>0</v>
      </c>
      <c r="O44" s="21" t="s">
        <v>2</v>
      </c>
      <c r="P44" s="28" t="s">
        <v>376</v>
      </c>
      <c r="Q44" s="21" t="s">
        <v>365</v>
      </c>
      <c r="R44" s="106">
        <v>140</v>
      </c>
      <c r="S44" s="129"/>
      <c r="T44" s="31"/>
      <c r="U44" s="116"/>
      <c r="V44" s="29"/>
      <c r="W44" s="30"/>
      <c r="X44" s="121"/>
      <c r="AA44" s="4"/>
      <c r="AB44" s="41"/>
      <c r="AC44" s="4"/>
      <c r="AD44" s="4"/>
    </row>
    <row r="45" spans="1:31" ht="16.5" customHeight="1">
      <c r="A45" s="20"/>
      <c r="B45" s="133">
        <f t="shared" si="5"/>
        <v>0</v>
      </c>
      <c r="C45" s="21"/>
      <c r="D45" s="22"/>
      <c r="E45" s="21"/>
      <c r="F45" s="24"/>
      <c r="G45" s="25"/>
      <c r="H45" s="14">
        <f t="shared" si="6"/>
        <v>0</v>
      </c>
      <c r="I45" s="21" t="s">
        <v>377</v>
      </c>
      <c r="J45" s="26" t="s">
        <v>378</v>
      </c>
      <c r="K45" s="21" t="s">
        <v>379</v>
      </c>
      <c r="L45" s="24">
        <v>105</v>
      </c>
      <c r="M45" s="20"/>
      <c r="N45" s="14">
        <f t="shared" si="4"/>
        <v>0</v>
      </c>
      <c r="O45" s="33" t="s">
        <v>380</v>
      </c>
      <c r="P45" s="3" t="s">
        <v>381</v>
      </c>
      <c r="Q45" s="33" t="s">
        <v>382</v>
      </c>
      <c r="R45" s="107">
        <v>200</v>
      </c>
      <c r="S45" s="129" t="s">
        <v>260</v>
      </c>
      <c r="T45" s="31"/>
      <c r="U45" s="116"/>
      <c r="V45" s="29"/>
      <c r="W45" s="30"/>
      <c r="X45" s="121"/>
      <c r="AA45" s="4"/>
      <c r="AB45" s="29"/>
      <c r="AC45" s="4"/>
      <c r="AD45" s="4"/>
    </row>
    <row r="46" spans="1:31" ht="16.5" customHeight="1">
      <c r="A46" s="20"/>
      <c r="B46" s="133">
        <f t="shared" si="5"/>
        <v>0</v>
      </c>
      <c r="C46" s="21"/>
      <c r="D46" s="22"/>
      <c r="E46" s="21"/>
      <c r="F46" s="24"/>
      <c r="G46" s="25"/>
      <c r="H46" s="14">
        <f t="shared" si="6"/>
        <v>0</v>
      </c>
      <c r="I46" s="14" t="s">
        <v>383</v>
      </c>
      <c r="J46" s="15" t="s">
        <v>384</v>
      </c>
      <c r="K46" s="16" t="s">
        <v>385</v>
      </c>
      <c r="L46" s="17">
        <v>45</v>
      </c>
      <c r="M46" s="25"/>
      <c r="N46" s="14">
        <f t="shared" si="4"/>
        <v>0</v>
      </c>
      <c r="O46" s="75" t="s">
        <v>386</v>
      </c>
      <c r="P46" s="57" t="s">
        <v>387</v>
      </c>
      <c r="Q46" s="78" t="s">
        <v>155</v>
      </c>
      <c r="R46" s="108">
        <v>80</v>
      </c>
      <c r="S46" s="130" t="s">
        <v>261</v>
      </c>
      <c r="T46" s="31"/>
      <c r="U46" s="116"/>
      <c r="V46" s="29"/>
      <c r="W46" s="30"/>
      <c r="X46" s="121"/>
      <c r="AA46" s="4"/>
      <c r="AB46" s="29"/>
      <c r="AC46" s="4"/>
      <c r="AD46" s="4"/>
    </row>
    <row r="47" spans="1:31" ht="16.5" customHeight="1">
      <c r="A47" s="20"/>
      <c r="B47" s="133">
        <f>A47*F47</f>
        <v>0</v>
      </c>
      <c r="C47" s="21"/>
      <c r="D47" s="22"/>
      <c r="E47" s="21"/>
      <c r="F47" s="24"/>
      <c r="G47" s="25"/>
      <c r="H47" s="14">
        <f t="shared" si="6"/>
        <v>0</v>
      </c>
      <c r="I47" s="21" t="s">
        <v>388</v>
      </c>
      <c r="J47" s="22" t="s">
        <v>389</v>
      </c>
      <c r="K47" s="23" t="s">
        <v>385</v>
      </c>
      <c r="L47" s="24">
        <v>25</v>
      </c>
      <c r="M47" s="25"/>
      <c r="N47" s="14">
        <f t="shared" si="4"/>
        <v>0</v>
      </c>
      <c r="O47" s="75"/>
      <c r="P47" s="57"/>
      <c r="Q47" s="78"/>
      <c r="R47" s="108"/>
      <c r="S47" s="130"/>
      <c r="T47" s="31"/>
      <c r="U47" s="116"/>
      <c r="V47" s="41"/>
      <c r="W47" s="30"/>
      <c r="X47" s="121"/>
      <c r="AA47" s="4"/>
      <c r="AB47" s="29"/>
      <c r="AC47" s="4"/>
      <c r="AD47" s="4"/>
    </row>
    <row r="48" spans="1:31" ht="16.5" customHeight="1">
      <c r="A48" s="20"/>
      <c r="B48" s="133">
        <f>A48*F48</f>
        <v>0</v>
      </c>
      <c r="C48" s="21"/>
      <c r="D48" s="22"/>
      <c r="E48" s="21"/>
      <c r="F48" s="24"/>
      <c r="G48" s="25"/>
      <c r="H48" s="14">
        <f t="shared" si="6"/>
        <v>0</v>
      </c>
      <c r="I48" s="21"/>
      <c r="J48" s="22"/>
      <c r="K48" s="23"/>
      <c r="L48" s="24"/>
      <c r="M48" s="25"/>
      <c r="N48" s="14">
        <f t="shared" si="4"/>
        <v>0</v>
      </c>
      <c r="O48" s="21"/>
      <c r="P48" s="22"/>
      <c r="Q48" s="21"/>
      <c r="R48" s="109"/>
      <c r="S48" s="129" t="s">
        <v>395</v>
      </c>
      <c r="T48" s="31"/>
      <c r="U48" s="116"/>
      <c r="V48" s="41"/>
      <c r="W48" s="30"/>
      <c r="X48" s="121"/>
      <c r="AA48" s="4"/>
      <c r="AB48" s="39"/>
      <c r="AC48" s="30"/>
      <c r="AD48" s="4"/>
    </row>
    <row r="49" spans="1:29" ht="16.5" customHeight="1" thickBot="1">
      <c r="A49" s="49" t="s">
        <v>390</v>
      </c>
      <c r="B49" s="50">
        <f>SUM(B3:B48)</f>
        <v>0</v>
      </c>
      <c r="C49" s="50"/>
      <c r="D49" s="51"/>
      <c r="E49" s="51"/>
      <c r="F49" s="52"/>
      <c r="G49" s="49" t="s">
        <v>390</v>
      </c>
      <c r="H49" s="50">
        <f>SUM(H3:H48)</f>
        <v>0</v>
      </c>
      <c r="I49" s="50"/>
      <c r="J49" s="53"/>
      <c r="K49" s="54"/>
      <c r="L49" s="55"/>
      <c r="M49" s="88" t="s">
        <v>390</v>
      </c>
      <c r="N49" s="54">
        <f>SUM(N3:N48)</f>
        <v>0</v>
      </c>
      <c r="O49" s="50"/>
      <c r="P49" s="56"/>
      <c r="Q49" s="50"/>
      <c r="R49" s="110"/>
      <c r="S49" s="131"/>
      <c r="T49" s="137"/>
      <c r="U49" s="122"/>
      <c r="V49" s="123"/>
      <c r="W49" s="137"/>
      <c r="X49" s="124"/>
      <c r="Y49" s="142"/>
      <c r="Z49" s="143"/>
      <c r="AA49" s="105"/>
      <c r="AB49" s="144"/>
      <c r="AC49" s="143"/>
    </row>
    <row r="50" spans="1:29" ht="27" customHeight="1" thickTop="1">
      <c r="A50" s="41" t="s">
        <v>391</v>
      </c>
      <c r="B50" s="41"/>
      <c r="D50" s="104"/>
      <c r="E50" s="47" t="s">
        <v>392</v>
      </c>
      <c r="F50" s="4"/>
      <c r="H50" s="41"/>
      <c r="J50" s="47" t="s">
        <v>393</v>
      </c>
      <c r="K50" s="39"/>
      <c r="P50" s="104" t="s">
        <v>394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104"/>
      <c r="F51" s="41"/>
      <c r="I51" s="41"/>
      <c r="J51" s="5"/>
      <c r="M51" s="5"/>
      <c r="N51" s="41"/>
      <c r="O51" s="104"/>
      <c r="P51" s="5"/>
      <c r="Q51" s="104"/>
      <c r="R51" s="41"/>
      <c r="T51" s="4"/>
      <c r="U51" s="104"/>
      <c r="V51" s="41"/>
    </row>
    <row r="52" spans="1:29" ht="15.75" customHeight="1">
      <c r="F52" s="41"/>
    </row>
  </sheetData>
  <mergeCells count="2">
    <mergeCell ref="Y49:Z49"/>
    <mergeCell ref="AB49:AC49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2020-09-23T05:16:29Z</cp:lastPrinted>
  <dcterms:created xsi:type="dcterms:W3CDTF">2011-08-27T04:46:49Z</dcterms:created>
  <dcterms:modified xsi:type="dcterms:W3CDTF">2020-09-28T03:36:00Z</dcterms:modified>
</cp:coreProperties>
</file>