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2.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D:\Dropbox\琳媽目錄\"/>
    </mc:Choice>
  </mc:AlternateContent>
  <xr:revisionPtr revIDLastSave="0" documentId="13_ncr:1_{63120B1C-E85E-49C3-BCDB-603A2977BF73}" xr6:coauthVersionLast="47" xr6:coauthVersionMax="47" xr10:uidLastSave="{00000000-0000-0000-0000-000000000000}"/>
  <bookViews>
    <workbookView xWindow="19080" yWindow="-1005" windowWidth="19440" windowHeight="11520" tabRatio="739" firstSheet="1" activeTab="2" xr2:uid="{00000000-000D-0000-FFFF-FFFF00000000}"/>
  </bookViews>
  <sheets>
    <sheet name="出貨單" sheetId="77" state="hidden" r:id="rId1"/>
    <sheet name="分裝出貨單" sheetId="57" r:id="rId2"/>
    <sheet name="訂購單" sheetId="1" r:id="rId3"/>
    <sheet name="188版新品列表" sheetId="80" r:id="rId4"/>
    <sheet name="1-熱銷商品+牙刷+Summer's Eve+蠟燭+體香膏." sheetId="15" r:id="rId5"/>
    <sheet name="2-手工皂+身體乳+沐浴精..." sheetId="37" r:id="rId6"/>
    <sheet name="3-日本商品區(I)" sheetId="19" r:id="rId7"/>
    <sheet name="4-日本商品(II)+日本花王" sheetId="61" r:id="rId8"/>
    <sheet name="5-肌研+葵緹亞+韓國美妝" sheetId="38" r:id="rId9"/>
    <sheet name="6-染髮劑" sheetId="36" r:id="rId10"/>
    <sheet name="7-資生堂 SHISEIDO " sheetId="33" r:id="rId11"/>
    <sheet name="8-SK-II &amp; 高絲 KOSE" sheetId="49" r:id="rId12"/>
    <sheet name="9-理膚寶水+雅漾+NOV+杜克" sheetId="20" r:id="rId13"/>
    <sheet name="10-歐舒丹 &amp; 碧兒泉" sheetId="45" r:id="rId14"/>
    <sheet name="11- 其他專櫃品牌區" sheetId="35" r:id="rId15"/>
    <sheet name="12-歐萊德+威傑士+GB+其他熱銷商品" sheetId="53" r:id="rId16"/>
    <sheet name="13-卡詩+萊法耶+優油+肯夢+凱文墨菲+KMS" sheetId="30" r:id="rId17"/>
    <sheet name="14-肯邦+肯葳+萊雅+莎貝之聖+003" sheetId="26" r:id="rId18"/>
    <sheet name="15-哥德式+京喚羽+歌薇+EKS+FARZO+儷康絲+威娜" sheetId="39" r:id="rId19"/>
    <sheet name="16-達芬+娜普菈+茵色+施華蔻+VIESO+艾得+中" sheetId="41" r:id="rId20"/>
    <sheet name="17-萊肯+宣美子+TIGI+KIN+凱夢+造型品" sheetId="55" r:id="rId21"/>
    <sheet name="18-美髮器材 用品" sheetId="11" r:id="rId22"/>
    <sheet name="19-品牌香水" sheetId="34" r:id="rId23"/>
    <sheet name="20-保健食品+食品" sheetId="10" r:id="rId24"/>
    <sheet name="關於琳媽" sheetId="31" r:id="rId25"/>
  </sheets>
  <definedNames>
    <definedName name="_xlnm._FilterDatabase" localSheetId="4" hidden="1">'1-熱銷商品+牙刷+Summer''s Eve+蠟燭+體香膏.'!$F$1:$F$32</definedName>
    <definedName name="_xlnm._FilterDatabase" localSheetId="5" hidden="1">'2-手工皂+身體乳+沐浴精...'!$D$1:$D$14</definedName>
    <definedName name="_xlnm._FilterDatabase" localSheetId="6" hidden="1">'3-日本商品區(I)'!$F$1:$F$50</definedName>
    <definedName name="_xlnm._FilterDatabase" localSheetId="8" hidden="1">'5-肌研+葵緹亞+韓國美妝'!$F$1:$F$2</definedName>
    <definedName name="_xlnm._FilterDatabase" localSheetId="9" hidden="1">'6-染髮劑'!$F$1:$F$80</definedName>
    <definedName name="_xlnm._FilterDatabase" localSheetId="0" hidden="1">出貨單!$E$2:$E$2681</definedName>
    <definedName name="_xlnm.Print_Titles" localSheetId="14">'11- 其他專櫃品牌區'!$1:$2</definedName>
    <definedName name="_xlnm.Print_Titles" localSheetId="16">'13-卡詩+萊法耶+優油+肯夢+凱文墨菲+KMS'!$2:$2</definedName>
    <definedName name="_xlnm.Print_Titles" localSheetId="17">'14-肯邦+肯葳+萊雅+莎貝之聖+003'!$1:$2</definedName>
    <definedName name="_xlnm.Print_Titles" localSheetId="21">'18-美髮器材 用品'!#REF!</definedName>
    <definedName name="_xlnm.Print_Titles" localSheetId="22">'19-品牌香水'!$1:$4</definedName>
    <definedName name="_xlnm.Print_Titles" localSheetId="4">'1-熱銷商品+牙刷+Summer''s Eve+蠟燭+體香膏.'!$1:$2</definedName>
    <definedName name="_xlnm.Print_Titles" localSheetId="23">'20-保健食品+食品'!$1:$3</definedName>
    <definedName name="_xlnm.Print_Titles" localSheetId="6">'3-日本商品區(I)'!$1:$2</definedName>
    <definedName name="_xlnm.Print_Titles" localSheetId="10">'7-資生堂 SHISEIDO '!$1:$2</definedName>
  </definedNames>
  <calcPr calcId="181029"/>
</workbook>
</file>

<file path=xl/calcChain.xml><?xml version="1.0" encoding="utf-8"?>
<calcChain xmlns="http://schemas.openxmlformats.org/spreadsheetml/2006/main">
  <c r="J176" i="34" l="1"/>
  <c r="B2674" i="77"/>
  <c r="C2674" i="77"/>
  <c r="D2674" i="77"/>
  <c r="E2674" i="77"/>
  <c r="F2674" i="77"/>
  <c r="B2675" i="77"/>
  <c r="C2675" i="77"/>
  <c r="D2675" i="77"/>
  <c r="E2675" i="77"/>
  <c r="F2675" i="77"/>
  <c r="G2675" i="77" s="1"/>
  <c r="B2676" i="77"/>
  <c r="C2676" i="77"/>
  <c r="D2676" i="77"/>
  <c r="E2676" i="77"/>
  <c r="F2676" i="77"/>
  <c r="G2676" i="77" s="1"/>
  <c r="B2677" i="77"/>
  <c r="C2677" i="77"/>
  <c r="D2677" i="77"/>
  <c r="E2677" i="77"/>
  <c r="B2678" i="77"/>
  <c r="C2678" i="77"/>
  <c r="D2678" i="77"/>
  <c r="E2678" i="77"/>
  <c r="F2678" i="77"/>
  <c r="G2678" i="77" s="1"/>
  <c r="B2679" i="77"/>
  <c r="C2679" i="77"/>
  <c r="D2679" i="77"/>
  <c r="E2679" i="77"/>
  <c r="F2679" i="77"/>
  <c r="G2679" i="77" s="1"/>
  <c r="B2680" i="77"/>
  <c r="C2680" i="77"/>
  <c r="D2680" i="77"/>
  <c r="E2680" i="77"/>
  <c r="F2680" i="77"/>
  <c r="G2680" i="77" s="1"/>
  <c r="C2673" i="77"/>
  <c r="D2673" i="77"/>
  <c r="E2673" i="77"/>
  <c r="F2673" i="77"/>
  <c r="B2673" i="77"/>
  <c r="B2672" i="77"/>
  <c r="C2672" i="77"/>
  <c r="D2672" i="77"/>
  <c r="E2672" i="77"/>
  <c r="B2661" i="77"/>
  <c r="C2661" i="77"/>
  <c r="D2661" i="77"/>
  <c r="E2661" i="77"/>
  <c r="F2661" i="77"/>
  <c r="H2661" i="77" s="1"/>
  <c r="B2662" i="77"/>
  <c r="C2662" i="77"/>
  <c r="D2662" i="77"/>
  <c r="E2662" i="77"/>
  <c r="F2662" i="77"/>
  <c r="G2662" i="77" s="1"/>
  <c r="B2663" i="77"/>
  <c r="C2663" i="77"/>
  <c r="D2663" i="77"/>
  <c r="E2663" i="77"/>
  <c r="F2663" i="77"/>
  <c r="B2664" i="77"/>
  <c r="C2664" i="77"/>
  <c r="D2664" i="77"/>
  <c r="E2664" i="77"/>
  <c r="F2664" i="77"/>
  <c r="B2665" i="77"/>
  <c r="C2665" i="77"/>
  <c r="D2665" i="77"/>
  <c r="E2665" i="77"/>
  <c r="F2665" i="77"/>
  <c r="G2665" i="77" s="1"/>
  <c r="B2666" i="77"/>
  <c r="C2666" i="77"/>
  <c r="D2666" i="77"/>
  <c r="E2666" i="77"/>
  <c r="F2666" i="77"/>
  <c r="H2666" i="77" s="1"/>
  <c r="B2667" i="77"/>
  <c r="C2667" i="77"/>
  <c r="D2667" i="77"/>
  <c r="E2667" i="77"/>
  <c r="F2667" i="77"/>
  <c r="H2667" i="77" s="1"/>
  <c r="B2668" i="77"/>
  <c r="C2668" i="77"/>
  <c r="D2668" i="77"/>
  <c r="E2668" i="77"/>
  <c r="F2668" i="77"/>
  <c r="G2668" i="77" s="1"/>
  <c r="B2669" i="77"/>
  <c r="C2669" i="77"/>
  <c r="D2669" i="77"/>
  <c r="E2669" i="77"/>
  <c r="F2669" i="77"/>
  <c r="G2669" i="77" s="1"/>
  <c r="B2670" i="77"/>
  <c r="C2670" i="77"/>
  <c r="D2670" i="77"/>
  <c r="E2670" i="77"/>
  <c r="F2670" i="77"/>
  <c r="H2670" i="77" s="1"/>
  <c r="B2671" i="77"/>
  <c r="C2671" i="77"/>
  <c r="D2671" i="77"/>
  <c r="E2671" i="77"/>
  <c r="F2671" i="77"/>
  <c r="B2647" i="77"/>
  <c r="C2647" i="77"/>
  <c r="D2647" i="77"/>
  <c r="E2647" i="77"/>
  <c r="F2647" i="77"/>
  <c r="H2647" i="77" s="1"/>
  <c r="B2648" i="77"/>
  <c r="C2648" i="77"/>
  <c r="D2648" i="77"/>
  <c r="E2648" i="77"/>
  <c r="F2648" i="77"/>
  <c r="G2648" i="77" s="1"/>
  <c r="B2649" i="77"/>
  <c r="C2649" i="77"/>
  <c r="D2649" i="77"/>
  <c r="E2649" i="77"/>
  <c r="F2649" i="77"/>
  <c r="G2649" i="77" s="1"/>
  <c r="B2650" i="77"/>
  <c r="C2650" i="77"/>
  <c r="D2650" i="77"/>
  <c r="E2650" i="77"/>
  <c r="F2650" i="77"/>
  <c r="H2650" i="77" s="1"/>
  <c r="B2651" i="77"/>
  <c r="C2651" i="77"/>
  <c r="D2651" i="77"/>
  <c r="E2651" i="77"/>
  <c r="F2651" i="77"/>
  <c r="B2652" i="77"/>
  <c r="C2652" i="77"/>
  <c r="D2652" i="77"/>
  <c r="E2652" i="77"/>
  <c r="F2652" i="77"/>
  <c r="H2652" i="77" s="1"/>
  <c r="B2653" i="77"/>
  <c r="C2653" i="77"/>
  <c r="D2653" i="77"/>
  <c r="E2653" i="77"/>
  <c r="F2653" i="77"/>
  <c r="H2653" i="77" s="1"/>
  <c r="B2654" i="77"/>
  <c r="C2654" i="77"/>
  <c r="D2654" i="77"/>
  <c r="E2654" i="77"/>
  <c r="F2654" i="77"/>
  <c r="G2654" i="77" s="1"/>
  <c r="B2655" i="77"/>
  <c r="C2655" i="77"/>
  <c r="D2655" i="77"/>
  <c r="E2655" i="77"/>
  <c r="F2655" i="77"/>
  <c r="B2656" i="77"/>
  <c r="C2656" i="77"/>
  <c r="D2656" i="77"/>
  <c r="E2656" i="77"/>
  <c r="F2656" i="77"/>
  <c r="B2657" i="77"/>
  <c r="C2657" i="77"/>
  <c r="D2657" i="77"/>
  <c r="E2657" i="77"/>
  <c r="F2657" i="77"/>
  <c r="B2658" i="77"/>
  <c r="C2658" i="77"/>
  <c r="D2658" i="77"/>
  <c r="E2658" i="77"/>
  <c r="F2658" i="77"/>
  <c r="H2658" i="77" s="1"/>
  <c r="B2659" i="77"/>
  <c r="C2659" i="77"/>
  <c r="D2659" i="77"/>
  <c r="E2659" i="77"/>
  <c r="F2659" i="77"/>
  <c r="H2659" i="77" s="1"/>
  <c r="B2660" i="77"/>
  <c r="C2660" i="77"/>
  <c r="D2660" i="77"/>
  <c r="E2660" i="77"/>
  <c r="F2660" i="77"/>
  <c r="G2660" i="77" s="1"/>
  <c r="B2631" i="77"/>
  <c r="C2631" i="77"/>
  <c r="D2631" i="77"/>
  <c r="E2631" i="77"/>
  <c r="F2631" i="77"/>
  <c r="H2631" i="77" s="1"/>
  <c r="B2632" i="77"/>
  <c r="C2632" i="77"/>
  <c r="D2632" i="77"/>
  <c r="E2632" i="77"/>
  <c r="F2632" i="77"/>
  <c r="G2632" i="77" s="1"/>
  <c r="B2633" i="77"/>
  <c r="C2633" i="77"/>
  <c r="D2633" i="77"/>
  <c r="E2633" i="77"/>
  <c r="F2633" i="77"/>
  <c r="H2633" i="77" s="1"/>
  <c r="B2634" i="77"/>
  <c r="C2634" i="77"/>
  <c r="D2634" i="77"/>
  <c r="E2634" i="77"/>
  <c r="F2634" i="77"/>
  <c r="B2635" i="77"/>
  <c r="C2635" i="77"/>
  <c r="D2635" i="77"/>
  <c r="E2635" i="77"/>
  <c r="F2635" i="77"/>
  <c r="B2636" i="77"/>
  <c r="C2636" i="77"/>
  <c r="D2636" i="77"/>
  <c r="E2636" i="77"/>
  <c r="F2636" i="77"/>
  <c r="B2637" i="77"/>
  <c r="C2637" i="77"/>
  <c r="D2637" i="77"/>
  <c r="E2637" i="77"/>
  <c r="F2637" i="77"/>
  <c r="B2638" i="77"/>
  <c r="C2638" i="77"/>
  <c r="D2638" i="77"/>
  <c r="E2638" i="77"/>
  <c r="F2638" i="77"/>
  <c r="G2638" i="77" s="1"/>
  <c r="B2639" i="77"/>
  <c r="C2639" i="77"/>
  <c r="D2639" i="77"/>
  <c r="E2639" i="77"/>
  <c r="F2639" i="77"/>
  <c r="H2639" i="77" s="1"/>
  <c r="B2640" i="77"/>
  <c r="C2640" i="77"/>
  <c r="D2640" i="77"/>
  <c r="E2640" i="77"/>
  <c r="F2640" i="77"/>
  <c r="G2640" i="77" s="1"/>
  <c r="B2641" i="77"/>
  <c r="C2641" i="77"/>
  <c r="D2641" i="77"/>
  <c r="E2641" i="77"/>
  <c r="F2641" i="77"/>
  <c r="H2641" i="77" s="1"/>
  <c r="B2642" i="77"/>
  <c r="C2642" i="77"/>
  <c r="D2642" i="77"/>
  <c r="E2642" i="77"/>
  <c r="F2642" i="77"/>
  <c r="G2642" i="77" s="1"/>
  <c r="B2643" i="77"/>
  <c r="C2643" i="77"/>
  <c r="D2643" i="77"/>
  <c r="E2643" i="77"/>
  <c r="F2643" i="77"/>
  <c r="G2643" i="77" s="1"/>
  <c r="B2644" i="77"/>
  <c r="C2644" i="77"/>
  <c r="D2644" i="77"/>
  <c r="E2644" i="77"/>
  <c r="F2644" i="77"/>
  <c r="G2644" i="77" s="1"/>
  <c r="B2645" i="77"/>
  <c r="C2645" i="77"/>
  <c r="D2645" i="77"/>
  <c r="E2645" i="77"/>
  <c r="F2645" i="77"/>
  <c r="B2646" i="77"/>
  <c r="C2646" i="77"/>
  <c r="D2646" i="77"/>
  <c r="E2646" i="77"/>
  <c r="F2646" i="77"/>
  <c r="B2591" i="77"/>
  <c r="C2591" i="77"/>
  <c r="D2591" i="77"/>
  <c r="E2591" i="77"/>
  <c r="F2591" i="77"/>
  <c r="H2591" i="77" s="1"/>
  <c r="B2592" i="77"/>
  <c r="C2592" i="77"/>
  <c r="D2592" i="77"/>
  <c r="E2592" i="77"/>
  <c r="F2592" i="77"/>
  <c r="H2592" i="77" s="1"/>
  <c r="B2593" i="77"/>
  <c r="C2593" i="77"/>
  <c r="D2593" i="77"/>
  <c r="E2593" i="77"/>
  <c r="F2593" i="77"/>
  <c r="G2593" i="77" s="1"/>
  <c r="B2594" i="77"/>
  <c r="C2594" i="77"/>
  <c r="D2594" i="77"/>
  <c r="E2594" i="77"/>
  <c r="F2594" i="77"/>
  <c r="H2594" i="77" s="1"/>
  <c r="B2595" i="77"/>
  <c r="C2595" i="77"/>
  <c r="D2595" i="77"/>
  <c r="E2595" i="77"/>
  <c r="F2595" i="77"/>
  <c r="B2596" i="77"/>
  <c r="C2596" i="77"/>
  <c r="D2596" i="77"/>
  <c r="E2596" i="77"/>
  <c r="F2596" i="77"/>
  <c r="H2596" i="77" s="1"/>
  <c r="B2597" i="77"/>
  <c r="C2597" i="77"/>
  <c r="D2597" i="77"/>
  <c r="E2597" i="77"/>
  <c r="F2597" i="77"/>
  <c r="H2597" i="77" s="1"/>
  <c r="B2598" i="77"/>
  <c r="C2598" i="77"/>
  <c r="D2598" i="77"/>
  <c r="E2598" i="77"/>
  <c r="F2598" i="77"/>
  <c r="B2599" i="77"/>
  <c r="C2599" i="77"/>
  <c r="D2599" i="77"/>
  <c r="E2599" i="77"/>
  <c r="F2599" i="77"/>
  <c r="B2600" i="77"/>
  <c r="C2600" i="77"/>
  <c r="D2600" i="77"/>
  <c r="E2600" i="77"/>
  <c r="F2600" i="77"/>
  <c r="B2601" i="77"/>
  <c r="C2601" i="77"/>
  <c r="D2601" i="77"/>
  <c r="E2601" i="77"/>
  <c r="F2601" i="77"/>
  <c r="G2601" i="77" s="1"/>
  <c r="B2602" i="77"/>
  <c r="C2602" i="77"/>
  <c r="D2602" i="77"/>
  <c r="E2602" i="77"/>
  <c r="F2602" i="77"/>
  <c r="H2602" i="77" s="1"/>
  <c r="B2603" i="77"/>
  <c r="C2603" i="77"/>
  <c r="D2603" i="77"/>
  <c r="E2603" i="77"/>
  <c r="F2603" i="77"/>
  <c r="H2603" i="77" s="1"/>
  <c r="B2604" i="77"/>
  <c r="C2604" i="77"/>
  <c r="D2604" i="77"/>
  <c r="E2604" i="77"/>
  <c r="F2604" i="77"/>
  <c r="G2604" i="77" s="1"/>
  <c r="B2605" i="77"/>
  <c r="C2605" i="77"/>
  <c r="D2605" i="77"/>
  <c r="E2605" i="77"/>
  <c r="F2605" i="77"/>
  <c r="G2605" i="77" s="1"/>
  <c r="B2606" i="77"/>
  <c r="C2606" i="77"/>
  <c r="D2606" i="77"/>
  <c r="E2606" i="77"/>
  <c r="F2606" i="77"/>
  <c r="B2607" i="77"/>
  <c r="C2607" i="77"/>
  <c r="D2607" i="77"/>
  <c r="E2607" i="77"/>
  <c r="F2607" i="77"/>
  <c r="B2608" i="77"/>
  <c r="C2608" i="77"/>
  <c r="D2608" i="77"/>
  <c r="E2608" i="77"/>
  <c r="F2608" i="77"/>
  <c r="H2608" i="77" s="1"/>
  <c r="G2608" i="77"/>
  <c r="B2609" i="77"/>
  <c r="C2609" i="77"/>
  <c r="D2609" i="77"/>
  <c r="E2609" i="77"/>
  <c r="F2609" i="77"/>
  <c r="H2609" i="77" s="1"/>
  <c r="B2610" i="77"/>
  <c r="C2610" i="77"/>
  <c r="D2610" i="77"/>
  <c r="E2610" i="77"/>
  <c r="F2610" i="77"/>
  <c r="B2611" i="77"/>
  <c r="C2611" i="77"/>
  <c r="D2611" i="77"/>
  <c r="E2611" i="77"/>
  <c r="F2611" i="77"/>
  <c r="B2612" i="77"/>
  <c r="C2612" i="77"/>
  <c r="D2612" i="77"/>
  <c r="E2612" i="77"/>
  <c r="F2612" i="77"/>
  <c r="B2613" i="77"/>
  <c r="C2613" i="77"/>
  <c r="D2613" i="77"/>
  <c r="E2613" i="77"/>
  <c r="F2613" i="77"/>
  <c r="B2614" i="77"/>
  <c r="C2614" i="77"/>
  <c r="D2614" i="77"/>
  <c r="E2614" i="77"/>
  <c r="F2614" i="77"/>
  <c r="B2615" i="77"/>
  <c r="C2615" i="77"/>
  <c r="D2615" i="77"/>
  <c r="E2615" i="77"/>
  <c r="F2615" i="77"/>
  <c r="H2615" i="77" s="1"/>
  <c r="B2616" i="77"/>
  <c r="C2616" i="77"/>
  <c r="D2616" i="77"/>
  <c r="E2616" i="77"/>
  <c r="F2616" i="77"/>
  <c r="B2617" i="77"/>
  <c r="C2617" i="77"/>
  <c r="D2617" i="77"/>
  <c r="E2617" i="77"/>
  <c r="F2617" i="77"/>
  <c r="G2617" i="77" s="1"/>
  <c r="B2618" i="77"/>
  <c r="C2618" i="77"/>
  <c r="D2618" i="77"/>
  <c r="E2618" i="77"/>
  <c r="F2618" i="77"/>
  <c r="H2618" i="77" s="1"/>
  <c r="G2618" i="77"/>
  <c r="B2619" i="77"/>
  <c r="C2619" i="77"/>
  <c r="D2619" i="77"/>
  <c r="E2619" i="77"/>
  <c r="F2619" i="77"/>
  <c r="G2619" i="77" s="1"/>
  <c r="B2620" i="77"/>
  <c r="C2620" i="77"/>
  <c r="D2620" i="77"/>
  <c r="E2620" i="77"/>
  <c r="F2620" i="77"/>
  <c r="H2620" i="77" s="1"/>
  <c r="B2621" i="77"/>
  <c r="C2621" i="77"/>
  <c r="D2621" i="77"/>
  <c r="E2621" i="77"/>
  <c r="F2621" i="77"/>
  <c r="H2621" i="77" s="1"/>
  <c r="B2622" i="77"/>
  <c r="C2622" i="77"/>
  <c r="D2622" i="77"/>
  <c r="E2622" i="77"/>
  <c r="F2622" i="77"/>
  <c r="G2622" i="77" s="1"/>
  <c r="B2623" i="77"/>
  <c r="C2623" i="77"/>
  <c r="D2623" i="77"/>
  <c r="E2623" i="77"/>
  <c r="F2623" i="77"/>
  <c r="B2624" i="77"/>
  <c r="C2624" i="77"/>
  <c r="D2624" i="77"/>
  <c r="E2624" i="77"/>
  <c r="F2624" i="77"/>
  <c r="G2624" i="77" s="1"/>
  <c r="B2625" i="77"/>
  <c r="C2625" i="77"/>
  <c r="D2625" i="77"/>
  <c r="E2625" i="77"/>
  <c r="F2625" i="77"/>
  <c r="H2625" i="77" s="1"/>
  <c r="B2626" i="77"/>
  <c r="C2626" i="77"/>
  <c r="D2626" i="77"/>
  <c r="E2626" i="77"/>
  <c r="F2626" i="77"/>
  <c r="H2626" i="77" s="1"/>
  <c r="B2627" i="77"/>
  <c r="C2627" i="77"/>
  <c r="D2627" i="77"/>
  <c r="E2627" i="77"/>
  <c r="F2627" i="77"/>
  <c r="H2627" i="77" s="1"/>
  <c r="B2628" i="77"/>
  <c r="C2628" i="77"/>
  <c r="D2628" i="77"/>
  <c r="E2628" i="77"/>
  <c r="F2628" i="77"/>
  <c r="B2629" i="77"/>
  <c r="C2629" i="77"/>
  <c r="D2629" i="77"/>
  <c r="E2629" i="77"/>
  <c r="F2629" i="77"/>
  <c r="G2629" i="77" s="1"/>
  <c r="B2630" i="77"/>
  <c r="C2630" i="77"/>
  <c r="D2630" i="77"/>
  <c r="E2630" i="77"/>
  <c r="F2630" i="77"/>
  <c r="H2630" i="77" s="1"/>
  <c r="B2576" i="77"/>
  <c r="C2576" i="77"/>
  <c r="D2576" i="77"/>
  <c r="E2576" i="77"/>
  <c r="F2576" i="77"/>
  <c r="H2576" i="77" s="1"/>
  <c r="B2577" i="77"/>
  <c r="C2577" i="77"/>
  <c r="D2577" i="77"/>
  <c r="E2577" i="77"/>
  <c r="F2577" i="77"/>
  <c r="G2577" i="77" s="1"/>
  <c r="B2578" i="77"/>
  <c r="C2578" i="77"/>
  <c r="D2578" i="77"/>
  <c r="E2578" i="77"/>
  <c r="F2578" i="77"/>
  <c r="H2578" i="77" s="1"/>
  <c r="B2579" i="77"/>
  <c r="C2579" i="77"/>
  <c r="D2579" i="77"/>
  <c r="E2579" i="77"/>
  <c r="F2579" i="77"/>
  <c r="B2580" i="77"/>
  <c r="C2580" i="77"/>
  <c r="D2580" i="77"/>
  <c r="E2580" i="77"/>
  <c r="F2580" i="77"/>
  <c r="B2581" i="77"/>
  <c r="C2581" i="77"/>
  <c r="D2581" i="77"/>
  <c r="E2581" i="77"/>
  <c r="F2581" i="77"/>
  <c r="B2582" i="77"/>
  <c r="C2582" i="77"/>
  <c r="D2582" i="77"/>
  <c r="E2582" i="77"/>
  <c r="F2582" i="77"/>
  <c r="H2582" i="77" s="1"/>
  <c r="B2583" i="77"/>
  <c r="C2583" i="77"/>
  <c r="D2583" i="77"/>
  <c r="E2583" i="77"/>
  <c r="F2583" i="77"/>
  <c r="G2583" i="77" s="1"/>
  <c r="B2584" i="77"/>
  <c r="C2584" i="77"/>
  <c r="D2584" i="77"/>
  <c r="E2584" i="77"/>
  <c r="F2584" i="77"/>
  <c r="H2584" i="77" s="1"/>
  <c r="B2585" i="77"/>
  <c r="C2585" i="77"/>
  <c r="D2585" i="77"/>
  <c r="E2585" i="77"/>
  <c r="F2585" i="77"/>
  <c r="B2586" i="77"/>
  <c r="C2586" i="77"/>
  <c r="D2586" i="77"/>
  <c r="E2586" i="77"/>
  <c r="F2586" i="77"/>
  <c r="B2587" i="77"/>
  <c r="C2587" i="77"/>
  <c r="D2587" i="77"/>
  <c r="E2587" i="77"/>
  <c r="F2587" i="77"/>
  <c r="B2588" i="77"/>
  <c r="C2588" i="77"/>
  <c r="D2588" i="77"/>
  <c r="E2588" i="77"/>
  <c r="F2588" i="77"/>
  <c r="H2588" i="77" s="1"/>
  <c r="B2589" i="77"/>
  <c r="C2589" i="77"/>
  <c r="D2589" i="77"/>
  <c r="E2589" i="77"/>
  <c r="F2589" i="77"/>
  <c r="B2590" i="77"/>
  <c r="C2590" i="77"/>
  <c r="D2590" i="77"/>
  <c r="E2590" i="77"/>
  <c r="F2590" i="77"/>
  <c r="B2557" i="77"/>
  <c r="C2557" i="77"/>
  <c r="D2557" i="77"/>
  <c r="E2557" i="77"/>
  <c r="F2557" i="77"/>
  <c r="H2557" i="77" s="1"/>
  <c r="B2558" i="77"/>
  <c r="C2558" i="77"/>
  <c r="D2558" i="77"/>
  <c r="E2558" i="77"/>
  <c r="F2558" i="77"/>
  <c r="H2558" i="77" s="1"/>
  <c r="B2559" i="77"/>
  <c r="C2559" i="77"/>
  <c r="D2559" i="77"/>
  <c r="E2559" i="77"/>
  <c r="F2559" i="77"/>
  <c r="G2559" i="77" s="1"/>
  <c r="B2560" i="77"/>
  <c r="C2560" i="77"/>
  <c r="D2560" i="77"/>
  <c r="E2560" i="77"/>
  <c r="F2560" i="77"/>
  <c r="G2560" i="77" s="1"/>
  <c r="B2561" i="77"/>
  <c r="C2561" i="77"/>
  <c r="D2561" i="77"/>
  <c r="E2561" i="77"/>
  <c r="F2561" i="77"/>
  <c r="G2561" i="77" s="1"/>
  <c r="B2562" i="77"/>
  <c r="C2562" i="77"/>
  <c r="D2562" i="77"/>
  <c r="E2562" i="77"/>
  <c r="F2562" i="77"/>
  <c r="B2563" i="77"/>
  <c r="C2563" i="77"/>
  <c r="D2563" i="77"/>
  <c r="E2563" i="77"/>
  <c r="F2563" i="77"/>
  <c r="H2563" i="77" s="1"/>
  <c r="B2564" i="77"/>
  <c r="C2564" i="77"/>
  <c r="D2564" i="77"/>
  <c r="E2564" i="77"/>
  <c r="F2564" i="77"/>
  <c r="H2564" i="77" s="1"/>
  <c r="B2565" i="77"/>
  <c r="C2565" i="77"/>
  <c r="D2565" i="77"/>
  <c r="E2565" i="77"/>
  <c r="F2565" i="77"/>
  <c r="G2565" i="77" s="1"/>
  <c r="B2566" i="77"/>
  <c r="C2566" i="77"/>
  <c r="D2566" i="77"/>
  <c r="E2566" i="77"/>
  <c r="F2566" i="77"/>
  <c r="B2567" i="77"/>
  <c r="C2567" i="77"/>
  <c r="D2567" i="77"/>
  <c r="E2567" i="77"/>
  <c r="F2567" i="77"/>
  <c r="B2568" i="77"/>
  <c r="C2568" i="77"/>
  <c r="D2568" i="77"/>
  <c r="E2568" i="77"/>
  <c r="F2568" i="77"/>
  <c r="B2569" i="77"/>
  <c r="C2569" i="77"/>
  <c r="D2569" i="77"/>
  <c r="E2569" i="77"/>
  <c r="F2569" i="77"/>
  <c r="H2569" i="77" s="1"/>
  <c r="B2570" i="77"/>
  <c r="C2570" i="77"/>
  <c r="D2570" i="77"/>
  <c r="E2570" i="77"/>
  <c r="F2570" i="77"/>
  <c r="H2570" i="77" s="1"/>
  <c r="B2571" i="77"/>
  <c r="C2571" i="77"/>
  <c r="D2571" i="77"/>
  <c r="E2571" i="77"/>
  <c r="F2571" i="77"/>
  <c r="G2571" i="77" s="1"/>
  <c r="B2572" i="77"/>
  <c r="C2572" i="77"/>
  <c r="D2572" i="77"/>
  <c r="E2572" i="77"/>
  <c r="F2572" i="77"/>
  <c r="G2572" i="77" s="1"/>
  <c r="B2573" i="77"/>
  <c r="C2573" i="77"/>
  <c r="D2573" i="77"/>
  <c r="E2573" i="77"/>
  <c r="F2573" i="77"/>
  <c r="B2574" i="77"/>
  <c r="C2574" i="77"/>
  <c r="D2574" i="77"/>
  <c r="E2574" i="77"/>
  <c r="F2574" i="77"/>
  <c r="H2574" i="77" s="1"/>
  <c r="B2575" i="77"/>
  <c r="C2575" i="77"/>
  <c r="D2575" i="77"/>
  <c r="E2575" i="77"/>
  <c r="F2575" i="77"/>
  <c r="H2575" i="77" s="1"/>
  <c r="B2547" i="77"/>
  <c r="C2547" i="77"/>
  <c r="D2547" i="77"/>
  <c r="E2547" i="77"/>
  <c r="F2547" i="77"/>
  <c r="H2547" i="77" s="1"/>
  <c r="B2548" i="77"/>
  <c r="C2548" i="77"/>
  <c r="D2548" i="77"/>
  <c r="E2548" i="77"/>
  <c r="F2548" i="77"/>
  <c r="G2548" i="77" s="1"/>
  <c r="B2549" i="77"/>
  <c r="C2549" i="77"/>
  <c r="D2549" i="77"/>
  <c r="E2549" i="77"/>
  <c r="F2549" i="77"/>
  <c r="H2549" i="77" s="1"/>
  <c r="B2550" i="77"/>
  <c r="C2550" i="77"/>
  <c r="D2550" i="77"/>
  <c r="E2550" i="77"/>
  <c r="F2550" i="77"/>
  <c r="B2551" i="77"/>
  <c r="C2551" i="77"/>
  <c r="D2551" i="77"/>
  <c r="E2551" i="77"/>
  <c r="F2551" i="77"/>
  <c r="B2552" i="77"/>
  <c r="C2552" i="77"/>
  <c r="D2552" i="77"/>
  <c r="E2552" i="77"/>
  <c r="F2552" i="77"/>
  <c r="H2552" i="77" s="1"/>
  <c r="B2553" i="77"/>
  <c r="C2553" i="77"/>
  <c r="D2553" i="77"/>
  <c r="E2553" i="77"/>
  <c r="F2553" i="77"/>
  <c r="H2553" i="77" s="1"/>
  <c r="B2554" i="77"/>
  <c r="C2554" i="77"/>
  <c r="D2554" i="77"/>
  <c r="E2554" i="77"/>
  <c r="F2554" i="77"/>
  <c r="G2554" i="77" s="1"/>
  <c r="B2555" i="77"/>
  <c r="C2555" i="77"/>
  <c r="D2555" i="77"/>
  <c r="E2555" i="77"/>
  <c r="F2555" i="77"/>
  <c r="H2555" i="77" s="1"/>
  <c r="B2556" i="77"/>
  <c r="C2556" i="77"/>
  <c r="D2556" i="77"/>
  <c r="E2556" i="77"/>
  <c r="F2556" i="77"/>
  <c r="B2537" i="77"/>
  <c r="C2537" i="77"/>
  <c r="D2537" i="77"/>
  <c r="E2537" i="77"/>
  <c r="F2537" i="77"/>
  <c r="H2537" i="77" s="1"/>
  <c r="B2538" i="77"/>
  <c r="C2538" i="77"/>
  <c r="D2538" i="77"/>
  <c r="E2538" i="77"/>
  <c r="F2538" i="77"/>
  <c r="B2539" i="77"/>
  <c r="C2539" i="77"/>
  <c r="D2539" i="77"/>
  <c r="E2539" i="77"/>
  <c r="F2539" i="77"/>
  <c r="B2540" i="77"/>
  <c r="C2540" i="77"/>
  <c r="D2540" i="77"/>
  <c r="E2540" i="77"/>
  <c r="F2540" i="77"/>
  <c r="G2540" i="77" s="1"/>
  <c r="B2541" i="77"/>
  <c r="C2541" i="77"/>
  <c r="D2541" i="77"/>
  <c r="E2541" i="77"/>
  <c r="F2541" i="77"/>
  <c r="G2541" i="77" s="1"/>
  <c r="B2542" i="77"/>
  <c r="C2542" i="77"/>
  <c r="D2542" i="77"/>
  <c r="E2542" i="77"/>
  <c r="F2542" i="77"/>
  <c r="H2542" i="77" s="1"/>
  <c r="B2543" i="77"/>
  <c r="C2543" i="77"/>
  <c r="D2543" i="77"/>
  <c r="E2543" i="77"/>
  <c r="F2543" i="77"/>
  <c r="H2543" i="77" s="1"/>
  <c r="B2544" i="77"/>
  <c r="C2544" i="77"/>
  <c r="D2544" i="77"/>
  <c r="E2544" i="77"/>
  <c r="F2544" i="77"/>
  <c r="B2545" i="77"/>
  <c r="C2545" i="77"/>
  <c r="D2545" i="77"/>
  <c r="E2545" i="77"/>
  <c r="F2545" i="77"/>
  <c r="H2545" i="77" s="1"/>
  <c r="B2546" i="77"/>
  <c r="C2546" i="77"/>
  <c r="D2546" i="77"/>
  <c r="E2546" i="77"/>
  <c r="F2546" i="77"/>
  <c r="B2527" i="77"/>
  <c r="C2527" i="77"/>
  <c r="D2527" i="77"/>
  <c r="E2527" i="77"/>
  <c r="F2527" i="77"/>
  <c r="H2527" i="77" s="1"/>
  <c r="B2528" i="77"/>
  <c r="C2528" i="77"/>
  <c r="D2528" i="77"/>
  <c r="E2528" i="77"/>
  <c r="F2528" i="77"/>
  <c r="G2528" i="77" s="1"/>
  <c r="B2529" i="77"/>
  <c r="C2529" i="77"/>
  <c r="D2529" i="77"/>
  <c r="E2529" i="77"/>
  <c r="F2529" i="77"/>
  <c r="G2529" i="77" s="1"/>
  <c r="B2530" i="77"/>
  <c r="C2530" i="77"/>
  <c r="D2530" i="77"/>
  <c r="E2530" i="77"/>
  <c r="F2530" i="77"/>
  <c r="G2530" i="77" s="1"/>
  <c r="B2531" i="77"/>
  <c r="C2531" i="77"/>
  <c r="D2531" i="77"/>
  <c r="E2531" i="77"/>
  <c r="F2531" i="77"/>
  <c r="B2532" i="77"/>
  <c r="C2532" i="77"/>
  <c r="D2532" i="77"/>
  <c r="E2532" i="77"/>
  <c r="F2532" i="77"/>
  <c r="B2533" i="77"/>
  <c r="C2533" i="77"/>
  <c r="D2533" i="77"/>
  <c r="E2533" i="77"/>
  <c r="F2533" i="77"/>
  <c r="H2533" i="77" s="1"/>
  <c r="B2534" i="77"/>
  <c r="C2534" i="77"/>
  <c r="D2534" i="77"/>
  <c r="E2534" i="77"/>
  <c r="F2534" i="77"/>
  <c r="G2534" i="77" s="1"/>
  <c r="B2535" i="77"/>
  <c r="C2535" i="77"/>
  <c r="D2535" i="77"/>
  <c r="E2535" i="77"/>
  <c r="F2535" i="77"/>
  <c r="B2536" i="77"/>
  <c r="C2536" i="77"/>
  <c r="D2536" i="77"/>
  <c r="E2536" i="77"/>
  <c r="F2536" i="77"/>
  <c r="H2536" i="77" s="1"/>
  <c r="B2516" i="77"/>
  <c r="C2516" i="77"/>
  <c r="D2516" i="77"/>
  <c r="E2516" i="77"/>
  <c r="F2516" i="77"/>
  <c r="B2517" i="77"/>
  <c r="C2517" i="77"/>
  <c r="D2517" i="77"/>
  <c r="E2517" i="77"/>
  <c r="F2517" i="77"/>
  <c r="G2517" i="77" s="1"/>
  <c r="B2518" i="77"/>
  <c r="C2518" i="77"/>
  <c r="D2518" i="77"/>
  <c r="E2518" i="77"/>
  <c r="F2518" i="77"/>
  <c r="B2519" i="77"/>
  <c r="C2519" i="77"/>
  <c r="D2519" i="77"/>
  <c r="E2519" i="77"/>
  <c r="F2519" i="77"/>
  <c r="H2519" i="77" s="1"/>
  <c r="B2520" i="77"/>
  <c r="C2520" i="77"/>
  <c r="D2520" i="77"/>
  <c r="E2520" i="77"/>
  <c r="F2520" i="77"/>
  <c r="G2520" i="77" s="1"/>
  <c r="B2521" i="77"/>
  <c r="C2521" i="77"/>
  <c r="D2521" i="77"/>
  <c r="E2521" i="77"/>
  <c r="F2521" i="77"/>
  <c r="B2522" i="77"/>
  <c r="C2522" i="77"/>
  <c r="D2522" i="77"/>
  <c r="E2522" i="77"/>
  <c r="F2522" i="77"/>
  <c r="B2523" i="77"/>
  <c r="C2523" i="77"/>
  <c r="D2523" i="77"/>
  <c r="E2523" i="77"/>
  <c r="F2523" i="77"/>
  <c r="G2523" i="77" s="1"/>
  <c r="B2524" i="77"/>
  <c r="C2524" i="77"/>
  <c r="D2524" i="77"/>
  <c r="E2524" i="77"/>
  <c r="F2524" i="77"/>
  <c r="B2525" i="77"/>
  <c r="C2525" i="77"/>
  <c r="D2525" i="77"/>
  <c r="E2525" i="77"/>
  <c r="F2525" i="77"/>
  <c r="B2526" i="77"/>
  <c r="C2526" i="77"/>
  <c r="D2526" i="77"/>
  <c r="E2526" i="77"/>
  <c r="F2526" i="77"/>
  <c r="G2526" i="77" s="1"/>
  <c r="B2503" i="77"/>
  <c r="C2503" i="77"/>
  <c r="D2503" i="77"/>
  <c r="E2503" i="77"/>
  <c r="F2503" i="77"/>
  <c r="H2503" i="77" s="1"/>
  <c r="B2504" i="77"/>
  <c r="C2504" i="77"/>
  <c r="D2504" i="77"/>
  <c r="E2504" i="77"/>
  <c r="F2504" i="77"/>
  <c r="H2504" i="77" s="1"/>
  <c r="B2505" i="77"/>
  <c r="C2505" i="77"/>
  <c r="D2505" i="77"/>
  <c r="E2505" i="77"/>
  <c r="F2505" i="77"/>
  <c r="B2506" i="77"/>
  <c r="C2506" i="77"/>
  <c r="D2506" i="77"/>
  <c r="E2506" i="77"/>
  <c r="F2506" i="77"/>
  <c r="G2506" i="77" s="1"/>
  <c r="B2507" i="77"/>
  <c r="C2507" i="77"/>
  <c r="D2507" i="77"/>
  <c r="E2507" i="77"/>
  <c r="F2507" i="77"/>
  <c r="H2507" i="77" s="1"/>
  <c r="B2508" i="77"/>
  <c r="C2508" i="77"/>
  <c r="D2508" i="77"/>
  <c r="E2508" i="77"/>
  <c r="F2508" i="77"/>
  <c r="B2509" i="77"/>
  <c r="C2509" i="77"/>
  <c r="D2509" i="77"/>
  <c r="E2509" i="77"/>
  <c r="F2509" i="77"/>
  <c r="H2509" i="77" s="1"/>
  <c r="B2510" i="77"/>
  <c r="C2510" i="77"/>
  <c r="D2510" i="77"/>
  <c r="E2510" i="77"/>
  <c r="F2510" i="77"/>
  <c r="B2511" i="77"/>
  <c r="C2511" i="77"/>
  <c r="D2511" i="77"/>
  <c r="E2511" i="77"/>
  <c r="B2512" i="77"/>
  <c r="C2512" i="77"/>
  <c r="D2512" i="77"/>
  <c r="E2512" i="77"/>
  <c r="F2512" i="77"/>
  <c r="G2512" i="77" s="1"/>
  <c r="B2513" i="77"/>
  <c r="C2513" i="77"/>
  <c r="D2513" i="77"/>
  <c r="E2513" i="77"/>
  <c r="F2513" i="77"/>
  <c r="B2514" i="77"/>
  <c r="C2514" i="77"/>
  <c r="D2514" i="77"/>
  <c r="E2514" i="77"/>
  <c r="F2514" i="77"/>
  <c r="H2514" i="77" s="1"/>
  <c r="B2515" i="77"/>
  <c r="C2515" i="77"/>
  <c r="D2515" i="77"/>
  <c r="E2515" i="77"/>
  <c r="F2515" i="77"/>
  <c r="H2515" i="77" s="1"/>
  <c r="C2502" i="77"/>
  <c r="D2502" i="77"/>
  <c r="E2502" i="77"/>
  <c r="F2502" i="77"/>
  <c r="H2502" i="77" s="1"/>
  <c r="B2502" i="77"/>
  <c r="B2500" i="77"/>
  <c r="C2500" i="77"/>
  <c r="D2500" i="77"/>
  <c r="E2500" i="77"/>
  <c r="F2500" i="77"/>
  <c r="H2500" i="77" s="1"/>
  <c r="B2501" i="77"/>
  <c r="C2501" i="77"/>
  <c r="D2501" i="77"/>
  <c r="E2501" i="77"/>
  <c r="F2501" i="77"/>
  <c r="B2486" i="77"/>
  <c r="C2486" i="77"/>
  <c r="D2486" i="77"/>
  <c r="E2486" i="77"/>
  <c r="F2486" i="77"/>
  <c r="H2486" i="77" s="1"/>
  <c r="B2487" i="77"/>
  <c r="C2487" i="77"/>
  <c r="D2487" i="77"/>
  <c r="E2487" i="77"/>
  <c r="F2487" i="77"/>
  <c r="B2488" i="77"/>
  <c r="C2488" i="77"/>
  <c r="D2488" i="77"/>
  <c r="E2488" i="77"/>
  <c r="F2488" i="77"/>
  <c r="G2488" i="77" s="1"/>
  <c r="B2489" i="77"/>
  <c r="C2489" i="77"/>
  <c r="D2489" i="77"/>
  <c r="E2489" i="77"/>
  <c r="F2489" i="77"/>
  <c r="H2489" i="77" s="1"/>
  <c r="B2490" i="77"/>
  <c r="C2490" i="77"/>
  <c r="D2490" i="77"/>
  <c r="E2490" i="77"/>
  <c r="F2490" i="77"/>
  <c r="G2490" i="77" s="1"/>
  <c r="B2491" i="77"/>
  <c r="C2491" i="77"/>
  <c r="D2491" i="77"/>
  <c r="E2491" i="77"/>
  <c r="F2491" i="77"/>
  <c r="H2491" i="77" s="1"/>
  <c r="B2492" i="77"/>
  <c r="C2492" i="77"/>
  <c r="D2492" i="77"/>
  <c r="E2492" i="77"/>
  <c r="F2492" i="77"/>
  <c r="H2492" i="77" s="1"/>
  <c r="B2493" i="77"/>
  <c r="C2493" i="77"/>
  <c r="D2493" i="77"/>
  <c r="E2493" i="77"/>
  <c r="F2493" i="77"/>
  <c r="G2493" i="77" s="1"/>
  <c r="B2494" i="77"/>
  <c r="C2494" i="77"/>
  <c r="D2494" i="77"/>
  <c r="E2494" i="77"/>
  <c r="F2494" i="77"/>
  <c r="G2494" i="77" s="1"/>
  <c r="B2495" i="77"/>
  <c r="C2495" i="77"/>
  <c r="D2495" i="77"/>
  <c r="E2495" i="77"/>
  <c r="F2495" i="77"/>
  <c r="H2495" i="77" s="1"/>
  <c r="B2496" i="77"/>
  <c r="C2496" i="77"/>
  <c r="D2496" i="77"/>
  <c r="E2496" i="77"/>
  <c r="F2496" i="77"/>
  <c r="G2496" i="77" s="1"/>
  <c r="B2497" i="77"/>
  <c r="C2497" i="77"/>
  <c r="D2497" i="77"/>
  <c r="E2497" i="77"/>
  <c r="F2497" i="77"/>
  <c r="H2497" i="77" s="1"/>
  <c r="B2498" i="77"/>
  <c r="C2498" i="77"/>
  <c r="D2498" i="77"/>
  <c r="E2498" i="77"/>
  <c r="F2498" i="77"/>
  <c r="H2498" i="77" s="1"/>
  <c r="B2499" i="77"/>
  <c r="C2499" i="77"/>
  <c r="D2499" i="77"/>
  <c r="E2499" i="77"/>
  <c r="F2499" i="77"/>
  <c r="G2499" i="77" s="1"/>
  <c r="B2473" i="77"/>
  <c r="C2473" i="77"/>
  <c r="D2473" i="77"/>
  <c r="E2473" i="77"/>
  <c r="F2473" i="77"/>
  <c r="H2473" i="77" s="1"/>
  <c r="B2474" i="77"/>
  <c r="C2474" i="77"/>
  <c r="D2474" i="77"/>
  <c r="E2474" i="77"/>
  <c r="F2474" i="77"/>
  <c r="G2474" i="77" s="1"/>
  <c r="B2475" i="77"/>
  <c r="C2475" i="77"/>
  <c r="D2475" i="77"/>
  <c r="E2475" i="77"/>
  <c r="F2475" i="77"/>
  <c r="G2475" i="77" s="1"/>
  <c r="B2476" i="77"/>
  <c r="C2476" i="77"/>
  <c r="D2476" i="77"/>
  <c r="E2476" i="77"/>
  <c r="F2476" i="77"/>
  <c r="B2477" i="77"/>
  <c r="C2477" i="77"/>
  <c r="D2477" i="77"/>
  <c r="E2477" i="77"/>
  <c r="F2477" i="77"/>
  <c r="B2478" i="77"/>
  <c r="C2478" i="77"/>
  <c r="D2478" i="77"/>
  <c r="E2478" i="77"/>
  <c r="F2478" i="77"/>
  <c r="G2478" i="77" s="1"/>
  <c r="B2479" i="77"/>
  <c r="C2479" i="77"/>
  <c r="D2479" i="77"/>
  <c r="E2479" i="77"/>
  <c r="F2479" i="77"/>
  <c r="H2479" i="77" s="1"/>
  <c r="B2480" i="77"/>
  <c r="C2480" i="77"/>
  <c r="D2480" i="77"/>
  <c r="E2480" i="77"/>
  <c r="F2480" i="77"/>
  <c r="G2480" i="77" s="1"/>
  <c r="B2481" i="77"/>
  <c r="C2481" i="77"/>
  <c r="D2481" i="77"/>
  <c r="E2481" i="77"/>
  <c r="F2481" i="77"/>
  <c r="G2481" i="77" s="1"/>
  <c r="B2482" i="77"/>
  <c r="C2482" i="77"/>
  <c r="D2482" i="77"/>
  <c r="E2482" i="77"/>
  <c r="F2482" i="77"/>
  <c r="B2483" i="77"/>
  <c r="C2483" i="77"/>
  <c r="D2483" i="77"/>
  <c r="E2483" i="77"/>
  <c r="F2483" i="77"/>
  <c r="B2484" i="77"/>
  <c r="C2484" i="77"/>
  <c r="D2484" i="77"/>
  <c r="E2484" i="77"/>
  <c r="F2484" i="77"/>
  <c r="B2485" i="77"/>
  <c r="C2485" i="77"/>
  <c r="D2485" i="77"/>
  <c r="E2485" i="77"/>
  <c r="F2485" i="77"/>
  <c r="H2485" i="77" s="1"/>
  <c r="B2443" i="77"/>
  <c r="C2443" i="77"/>
  <c r="D2443" i="77"/>
  <c r="E2443" i="77"/>
  <c r="F2443" i="77"/>
  <c r="H2443" i="77" s="1"/>
  <c r="G2443" i="77"/>
  <c r="B2444" i="77"/>
  <c r="C2444" i="77"/>
  <c r="D2444" i="77"/>
  <c r="E2444" i="77"/>
  <c r="F2444" i="77"/>
  <c r="G2444" i="77" s="1"/>
  <c r="B2445" i="77"/>
  <c r="C2445" i="77"/>
  <c r="D2445" i="77"/>
  <c r="E2445" i="77"/>
  <c r="F2445" i="77"/>
  <c r="B2446" i="77"/>
  <c r="C2446" i="77"/>
  <c r="D2446" i="77"/>
  <c r="E2446" i="77"/>
  <c r="F2446" i="77"/>
  <c r="G2446" i="77" s="1"/>
  <c r="B2447" i="77"/>
  <c r="C2447" i="77"/>
  <c r="D2447" i="77"/>
  <c r="E2447" i="77"/>
  <c r="F2447" i="77"/>
  <c r="G2447" i="77" s="1"/>
  <c r="B2448" i="77"/>
  <c r="C2448" i="77"/>
  <c r="D2448" i="77"/>
  <c r="E2448" i="77"/>
  <c r="F2448" i="77"/>
  <c r="G2448" i="77" s="1"/>
  <c r="B2449" i="77"/>
  <c r="C2449" i="77"/>
  <c r="D2449" i="77"/>
  <c r="E2449" i="77"/>
  <c r="F2449" i="77"/>
  <c r="H2449" i="77" s="1"/>
  <c r="B2450" i="77"/>
  <c r="C2450" i="77"/>
  <c r="D2450" i="77"/>
  <c r="E2450" i="77"/>
  <c r="F2450" i="77"/>
  <c r="G2450" i="77" s="1"/>
  <c r="B2451" i="77"/>
  <c r="C2451" i="77"/>
  <c r="D2451" i="77"/>
  <c r="E2451" i="77"/>
  <c r="F2451" i="77"/>
  <c r="B2452" i="77"/>
  <c r="C2452" i="77"/>
  <c r="D2452" i="77"/>
  <c r="E2452" i="77"/>
  <c r="F2452" i="77"/>
  <c r="G2452" i="77" s="1"/>
  <c r="B2453" i="77"/>
  <c r="C2453" i="77"/>
  <c r="D2453" i="77"/>
  <c r="E2453" i="77"/>
  <c r="F2453" i="77"/>
  <c r="G2453" i="77" s="1"/>
  <c r="B2454" i="77"/>
  <c r="C2454" i="77"/>
  <c r="D2454" i="77"/>
  <c r="E2454" i="77"/>
  <c r="F2454" i="77"/>
  <c r="G2454" i="77" s="1"/>
  <c r="B2455" i="77"/>
  <c r="C2455" i="77"/>
  <c r="D2455" i="77"/>
  <c r="E2455" i="77"/>
  <c r="F2455" i="77"/>
  <c r="H2455" i="77" s="1"/>
  <c r="B2456" i="77"/>
  <c r="C2456" i="77"/>
  <c r="D2456" i="77"/>
  <c r="E2456" i="77"/>
  <c r="F2456" i="77"/>
  <c r="G2456" i="77" s="1"/>
  <c r="B2457" i="77"/>
  <c r="C2457" i="77"/>
  <c r="D2457" i="77"/>
  <c r="E2457" i="77"/>
  <c r="F2457" i="77"/>
  <c r="B2458" i="77"/>
  <c r="C2458" i="77"/>
  <c r="D2458" i="77"/>
  <c r="E2458" i="77"/>
  <c r="F2458" i="77"/>
  <c r="G2458" i="77" s="1"/>
  <c r="B2459" i="77"/>
  <c r="C2459" i="77"/>
  <c r="D2459" i="77"/>
  <c r="E2459" i="77"/>
  <c r="F2459" i="77"/>
  <c r="G2459" i="77" s="1"/>
  <c r="B2460" i="77"/>
  <c r="C2460" i="77"/>
  <c r="D2460" i="77"/>
  <c r="E2460" i="77"/>
  <c r="F2460" i="77"/>
  <c r="B2461" i="77"/>
  <c r="C2461" i="77"/>
  <c r="D2461" i="77"/>
  <c r="E2461" i="77"/>
  <c r="F2461" i="77"/>
  <c r="H2461" i="77" s="1"/>
  <c r="B2462" i="77"/>
  <c r="C2462" i="77"/>
  <c r="D2462" i="77"/>
  <c r="E2462" i="77"/>
  <c r="F2462" i="77"/>
  <c r="G2462" i="77" s="1"/>
  <c r="B2463" i="77"/>
  <c r="C2463" i="77"/>
  <c r="D2463" i="77"/>
  <c r="E2463" i="77"/>
  <c r="F2463" i="77"/>
  <c r="B2464" i="77"/>
  <c r="C2464" i="77"/>
  <c r="D2464" i="77"/>
  <c r="E2464" i="77"/>
  <c r="F2464" i="77"/>
  <c r="B2465" i="77"/>
  <c r="C2465" i="77"/>
  <c r="D2465" i="77"/>
  <c r="E2465" i="77"/>
  <c r="F2465" i="77"/>
  <c r="G2465" i="77" s="1"/>
  <c r="B2466" i="77"/>
  <c r="C2466" i="77"/>
  <c r="D2466" i="77"/>
  <c r="E2466" i="77"/>
  <c r="F2466" i="77"/>
  <c r="H2466" i="77" s="1"/>
  <c r="B2467" i="77"/>
  <c r="C2467" i="77"/>
  <c r="D2467" i="77"/>
  <c r="E2467" i="77"/>
  <c r="F2467" i="77"/>
  <c r="B2468" i="77"/>
  <c r="C2468" i="77"/>
  <c r="D2468" i="77"/>
  <c r="E2468" i="77"/>
  <c r="F2468" i="77"/>
  <c r="G2468" i="77" s="1"/>
  <c r="B2469" i="77"/>
  <c r="C2469" i="77"/>
  <c r="D2469" i="77"/>
  <c r="E2469" i="77"/>
  <c r="F2469" i="77"/>
  <c r="B2470" i="77"/>
  <c r="C2470" i="77"/>
  <c r="D2470" i="77"/>
  <c r="E2470" i="77"/>
  <c r="F2470" i="77"/>
  <c r="B2471" i="77"/>
  <c r="C2471" i="77"/>
  <c r="D2471" i="77"/>
  <c r="E2471" i="77"/>
  <c r="F2471" i="77"/>
  <c r="G2471" i="77" s="1"/>
  <c r="B2472" i="77"/>
  <c r="C2472" i="77"/>
  <c r="D2472" i="77"/>
  <c r="E2472" i="77"/>
  <c r="F2472" i="77"/>
  <c r="G2472" i="77" s="1"/>
  <c r="B2426" i="77"/>
  <c r="C2426" i="77"/>
  <c r="D2426" i="77"/>
  <c r="E2426" i="77"/>
  <c r="F2426" i="77"/>
  <c r="H2426" i="77" s="1"/>
  <c r="B2427" i="77"/>
  <c r="C2427" i="77"/>
  <c r="D2427" i="77"/>
  <c r="E2427" i="77"/>
  <c r="F2427" i="77"/>
  <c r="G2427" i="77" s="1"/>
  <c r="B2428" i="77"/>
  <c r="C2428" i="77"/>
  <c r="D2428" i="77"/>
  <c r="E2428" i="77"/>
  <c r="F2428" i="77"/>
  <c r="H2428" i="77" s="1"/>
  <c r="B2429" i="77"/>
  <c r="C2429" i="77"/>
  <c r="D2429" i="77"/>
  <c r="E2429" i="77"/>
  <c r="F2429" i="77"/>
  <c r="G2429" i="77" s="1"/>
  <c r="B2430" i="77"/>
  <c r="C2430" i="77"/>
  <c r="D2430" i="77"/>
  <c r="E2430" i="77"/>
  <c r="F2430" i="77"/>
  <c r="B2431" i="77"/>
  <c r="C2431" i="77"/>
  <c r="D2431" i="77"/>
  <c r="E2431" i="77"/>
  <c r="F2431" i="77"/>
  <c r="B2432" i="77"/>
  <c r="C2432" i="77"/>
  <c r="D2432" i="77"/>
  <c r="E2432" i="77"/>
  <c r="F2432" i="77"/>
  <c r="H2432" i="77" s="1"/>
  <c r="B2433" i="77"/>
  <c r="C2433" i="77"/>
  <c r="D2433" i="77"/>
  <c r="E2433" i="77"/>
  <c r="F2433" i="77"/>
  <c r="G2433" i="77" s="1"/>
  <c r="B2434" i="77"/>
  <c r="C2434" i="77"/>
  <c r="D2434" i="77"/>
  <c r="E2434" i="77"/>
  <c r="F2434" i="77"/>
  <c r="H2434" i="77" s="1"/>
  <c r="B2435" i="77"/>
  <c r="C2435" i="77"/>
  <c r="D2435" i="77"/>
  <c r="E2435" i="77"/>
  <c r="F2435" i="77"/>
  <c r="G2435" i="77" s="1"/>
  <c r="B2436" i="77"/>
  <c r="C2436" i="77"/>
  <c r="D2436" i="77"/>
  <c r="E2436" i="77"/>
  <c r="F2436" i="77"/>
  <c r="G2436" i="77" s="1"/>
  <c r="B2437" i="77"/>
  <c r="C2437" i="77"/>
  <c r="D2437" i="77"/>
  <c r="E2437" i="77"/>
  <c r="F2437" i="77"/>
  <c r="B2438" i="77"/>
  <c r="C2438" i="77"/>
  <c r="D2438" i="77"/>
  <c r="E2438" i="77"/>
  <c r="F2438" i="77"/>
  <c r="H2438" i="77" s="1"/>
  <c r="B2439" i="77"/>
  <c r="C2439" i="77"/>
  <c r="D2439" i="77"/>
  <c r="E2439" i="77"/>
  <c r="F2439" i="77"/>
  <c r="G2439" i="77" s="1"/>
  <c r="B2440" i="77"/>
  <c r="C2440" i="77"/>
  <c r="D2440" i="77"/>
  <c r="E2440" i="77"/>
  <c r="F2440" i="77"/>
  <c r="H2440" i="77" s="1"/>
  <c r="B2441" i="77"/>
  <c r="C2441" i="77"/>
  <c r="D2441" i="77"/>
  <c r="E2441" i="77"/>
  <c r="F2441" i="77"/>
  <c r="G2441" i="77" s="1"/>
  <c r="B2442" i="77"/>
  <c r="C2442" i="77"/>
  <c r="D2442" i="77"/>
  <c r="E2442" i="77"/>
  <c r="F2442" i="77"/>
  <c r="H2442" i="77" s="1"/>
  <c r="B2411" i="77"/>
  <c r="C2411" i="77"/>
  <c r="D2411" i="77"/>
  <c r="E2411" i="77"/>
  <c r="F2411" i="77"/>
  <c r="H2411" i="77" s="1"/>
  <c r="B2412" i="77"/>
  <c r="C2412" i="77"/>
  <c r="D2412" i="77"/>
  <c r="E2412" i="77"/>
  <c r="F2412" i="77"/>
  <c r="G2412" i="77" s="1"/>
  <c r="B2413" i="77"/>
  <c r="C2413" i="77"/>
  <c r="D2413" i="77"/>
  <c r="E2413" i="77"/>
  <c r="F2413" i="77"/>
  <c r="H2413" i="77" s="1"/>
  <c r="B2414" i="77"/>
  <c r="C2414" i="77"/>
  <c r="D2414" i="77"/>
  <c r="E2414" i="77"/>
  <c r="F2414" i="77"/>
  <c r="G2414" i="77" s="1"/>
  <c r="B2415" i="77"/>
  <c r="C2415" i="77"/>
  <c r="D2415" i="77"/>
  <c r="E2415" i="77"/>
  <c r="F2415" i="77"/>
  <c r="B2416" i="77"/>
  <c r="C2416" i="77"/>
  <c r="D2416" i="77"/>
  <c r="E2416" i="77"/>
  <c r="F2416" i="77"/>
  <c r="B2417" i="77"/>
  <c r="C2417" i="77"/>
  <c r="D2417" i="77"/>
  <c r="E2417" i="77"/>
  <c r="F2417" i="77"/>
  <c r="H2417" i="77" s="1"/>
  <c r="B2418" i="77"/>
  <c r="C2418" i="77"/>
  <c r="D2418" i="77"/>
  <c r="E2418" i="77"/>
  <c r="F2418" i="77"/>
  <c r="B2419" i="77"/>
  <c r="C2419" i="77"/>
  <c r="D2419" i="77"/>
  <c r="E2419" i="77"/>
  <c r="F2419" i="77"/>
  <c r="B2420" i="77"/>
  <c r="C2420" i="77"/>
  <c r="D2420" i="77"/>
  <c r="E2420" i="77"/>
  <c r="F2420" i="77"/>
  <c r="G2420" i="77" s="1"/>
  <c r="B2421" i="77"/>
  <c r="C2421" i="77"/>
  <c r="D2421" i="77"/>
  <c r="E2421" i="77"/>
  <c r="F2421" i="77"/>
  <c r="B2422" i="77"/>
  <c r="C2422" i="77"/>
  <c r="D2422" i="77"/>
  <c r="E2422" i="77"/>
  <c r="F2422" i="77"/>
  <c r="B2423" i="77"/>
  <c r="C2423" i="77"/>
  <c r="D2423" i="77"/>
  <c r="E2423" i="77"/>
  <c r="F2423" i="77"/>
  <c r="H2423" i="77" s="1"/>
  <c r="B2424" i="77"/>
  <c r="C2424" i="77"/>
  <c r="D2424" i="77"/>
  <c r="E2424" i="77"/>
  <c r="F2424" i="77"/>
  <c r="B2425" i="77"/>
  <c r="C2425" i="77"/>
  <c r="D2425" i="77"/>
  <c r="E2425" i="77"/>
  <c r="F2425" i="77"/>
  <c r="B2397" i="77"/>
  <c r="C2397" i="77"/>
  <c r="D2397" i="77"/>
  <c r="E2397" i="77"/>
  <c r="F2397" i="77"/>
  <c r="H2397" i="77" s="1"/>
  <c r="B2398" i="77"/>
  <c r="C2398" i="77"/>
  <c r="D2398" i="77"/>
  <c r="E2398" i="77"/>
  <c r="F2398" i="77"/>
  <c r="H2398" i="77" s="1"/>
  <c r="B2399" i="77"/>
  <c r="C2399" i="77"/>
  <c r="D2399" i="77"/>
  <c r="E2399" i="77"/>
  <c r="F2399" i="77"/>
  <c r="G2399" i="77" s="1"/>
  <c r="B2400" i="77"/>
  <c r="C2400" i="77"/>
  <c r="D2400" i="77"/>
  <c r="E2400" i="77"/>
  <c r="F2400" i="77"/>
  <c r="G2400" i="77" s="1"/>
  <c r="B2401" i="77"/>
  <c r="C2401" i="77"/>
  <c r="D2401" i="77"/>
  <c r="E2401" i="77"/>
  <c r="F2401" i="77"/>
  <c r="G2401" i="77" s="1"/>
  <c r="B2402" i="77"/>
  <c r="C2402" i="77"/>
  <c r="D2402" i="77"/>
  <c r="E2402" i="77"/>
  <c r="F2402" i="77"/>
  <c r="G2402" i="77" s="1"/>
  <c r="B2403" i="77"/>
  <c r="C2403" i="77"/>
  <c r="D2403" i="77"/>
  <c r="E2403" i="77"/>
  <c r="F2403" i="77"/>
  <c r="H2403" i="77" s="1"/>
  <c r="B2404" i="77"/>
  <c r="C2404" i="77"/>
  <c r="D2404" i="77"/>
  <c r="E2404" i="77"/>
  <c r="F2404" i="77"/>
  <c r="H2404" i="77" s="1"/>
  <c r="B2405" i="77"/>
  <c r="C2405" i="77"/>
  <c r="D2405" i="77"/>
  <c r="E2405" i="77"/>
  <c r="F2405" i="77"/>
  <c r="G2405" i="77" s="1"/>
  <c r="B2406" i="77"/>
  <c r="C2406" i="77"/>
  <c r="D2406" i="77"/>
  <c r="E2406" i="77"/>
  <c r="F2406" i="77"/>
  <c r="G2406" i="77" s="1"/>
  <c r="B2407" i="77"/>
  <c r="C2407" i="77"/>
  <c r="D2407" i="77"/>
  <c r="E2407" i="77"/>
  <c r="F2407" i="77"/>
  <c r="G2407" i="77" s="1"/>
  <c r="B2408" i="77"/>
  <c r="C2408" i="77"/>
  <c r="D2408" i="77"/>
  <c r="E2408" i="77"/>
  <c r="F2408" i="77"/>
  <c r="G2408" i="77" s="1"/>
  <c r="B2409" i="77"/>
  <c r="C2409" i="77"/>
  <c r="D2409" i="77"/>
  <c r="E2409" i="77"/>
  <c r="F2409" i="77"/>
  <c r="H2409" i="77" s="1"/>
  <c r="B2410" i="77"/>
  <c r="C2410" i="77"/>
  <c r="D2410" i="77"/>
  <c r="E2410" i="77"/>
  <c r="F2410" i="77"/>
  <c r="H2410" i="77" s="1"/>
  <c r="B2386" i="77"/>
  <c r="C2386" i="77"/>
  <c r="D2386" i="77"/>
  <c r="E2386" i="77"/>
  <c r="F2386" i="77"/>
  <c r="H2386" i="77" s="1"/>
  <c r="B2387" i="77"/>
  <c r="C2387" i="77"/>
  <c r="D2387" i="77"/>
  <c r="E2387" i="77"/>
  <c r="F2387" i="77"/>
  <c r="H2387" i="77" s="1"/>
  <c r="B2388" i="77"/>
  <c r="C2388" i="77"/>
  <c r="D2388" i="77"/>
  <c r="E2388" i="77"/>
  <c r="F2388" i="77"/>
  <c r="G2388" i="77" s="1"/>
  <c r="B2389" i="77"/>
  <c r="C2389" i="77"/>
  <c r="D2389" i="77"/>
  <c r="E2389" i="77"/>
  <c r="F2389" i="77"/>
  <c r="B2390" i="77"/>
  <c r="C2390" i="77"/>
  <c r="D2390" i="77"/>
  <c r="E2390" i="77"/>
  <c r="F2390" i="77"/>
  <c r="B2391" i="77"/>
  <c r="C2391" i="77"/>
  <c r="D2391" i="77"/>
  <c r="E2391" i="77"/>
  <c r="F2391" i="77"/>
  <c r="H2391" i="77" s="1"/>
  <c r="B2392" i="77"/>
  <c r="C2392" i="77"/>
  <c r="D2392" i="77"/>
  <c r="E2392" i="77"/>
  <c r="F2392" i="77"/>
  <c r="H2392" i="77" s="1"/>
  <c r="B2393" i="77"/>
  <c r="C2393" i="77"/>
  <c r="D2393" i="77"/>
  <c r="E2393" i="77"/>
  <c r="F2393" i="77"/>
  <c r="H2393" i="77" s="1"/>
  <c r="B2394" i="77"/>
  <c r="C2394" i="77"/>
  <c r="D2394" i="77"/>
  <c r="E2394" i="77"/>
  <c r="F2394" i="77"/>
  <c r="G2394" i="77" s="1"/>
  <c r="B2395" i="77"/>
  <c r="C2395" i="77"/>
  <c r="D2395" i="77"/>
  <c r="E2395" i="77"/>
  <c r="F2395" i="77"/>
  <c r="B2396" i="77"/>
  <c r="C2396" i="77"/>
  <c r="D2396" i="77"/>
  <c r="E2396" i="77"/>
  <c r="F2396" i="77"/>
  <c r="B2376" i="77"/>
  <c r="C2376" i="77"/>
  <c r="D2376" i="77"/>
  <c r="E2376" i="77"/>
  <c r="F2376" i="77"/>
  <c r="H2376" i="77" s="1"/>
  <c r="B2377" i="77"/>
  <c r="C2377" i="77"/>
  <c r="D2377" i="77"/>
  <c r="E2377" i="77"/>
  <c r="F2377" i="77"/>
  <c r="B2378" i="77"/>
  <c r="C2378" i="77"/>
  <c r="D2378" i="77"/>
  <c r="E2378" i="77"/>
  <c r="F2378" i="77"/>
  <c r="G2378" i="77" s="1"/>
  <c r="B2379" i="77"/>
  <c r="C2379" i="77"/>
  <c r="D2379" i="77"/>
  <c r="E2379" i="77"/>
  <c r="F2379" i="77"/>
  <c r="B2380" i="77"/>
  <c r="C2380" i="77"/>
  <c r="D2380" i="77"/>
  <c r="E2380" i="77"/>
  <c r="F2380" i="77"/>
  <c r="B2381" i="77"/>
  <c r="C2381" i="77"/>
  <c r="D2381" i="77"/>
  <c r="E2381" i="77"/>
  <c r="F2381" i="77"/>
  <c r="B2382" i="77"/>
  <c r="C2382" i="77"/>
  <c r="D2382" i="77"/>
  <c r="E2382" i="77"/>
  <c r="F2382" i="77"/>
  <c r="H2382" i="77" s="1"/>
  <c r="B2383" i="77"/>
  <c r="C2383" i="77"/>
  <c r="D2383" i="77"/>
  <c r="E2383" i="77"/>
  <c r="F2383" i="77"/>
  <c r="G2383" i="77" s="1"/>
  <c r="B2384" i="77"/>
  <c r="C2384" i="77"/>
  <c r="D2384" i="77"/>
  <c r="E2384" i="77"/>
  <c r="F2384" i="77"/>
  <c r="B2385" i="77"/>
  <c r="C2385" i="77"/>
  <c r="D2385" i="77"/>
  <c r="E2385" i="77"/>
  <c r="F2385" i="77"/>
  <c r="B2363" i="77"/>
  <c r="C2363" i="77"/>
  <c r="D2363" i="77"/>
  <c r="E2363" i="77"/>
  <c r="F2363" i="77"/>
  <c r="H2363" i="77" s="1"/>
  <c r="B2364" i="77"/>
  <c r="C2364" i="77"/>
  <c r="D2364" i="77"/>
  <c r="E2364" i="77"/>
  <c r="F2364" i="77"/>
  <c r="G2364" i="77" s="1"/>
  <c r="B2365" i="77"/>
  <c r="C2365" i="77"/>
  <c r="D2365" i="77"/>
  <c r="E2365" i="77"/>
  <c r="F2365" i="77"/>
  <c r="H2365" i="77" s="1"/>
  <c r="B2366" i="77"/>
  <c r="C2366" i="77"/>
  <c r="D2366" i="77"/>
  <c r="E2366" i="77"/>
  <c r="F2366" i="77"/>
  <c r="G2366" i="77" s="1"/>
  <c r="B2367" i="77"/>
  <c r="C2367" i="77"/>
  <c r="D2367" i="77"/>
  <c r="E2367" i="77"/>
  <c r="F2367" i="77"/>
  <c r="B2368" i="77"/>
  <c r="C2368" i="77"/>
  <c r="D2368" i="77"/>
  <c r="E2368" i="77"/>
  <c r="F2368" i="77"/>
  <c r="B2369" i="77"/>
  <c r="C2369" i="77"/>
  <c r="D2369" i="77"/>
  <c r="E2369" i="77"/>
  <c r="F2369" i="77"/>
  <c r="H2369" i="77" s="1"/>
  <c r="B2370" i="77"/>
  <c r="C2370" i="77"/>
  <c r="D2370" i="77"/>
  <c r="E2370" i="77"/>
  <c r="F2370" i="77"/>
  <c r="G2370" i="77" s="1"/>
  <c r="B2371" i="77"/>
  <c r="C2371" i="77"/>
  <c r="D2371" i="77"/>
  <c r="E2371" i="77"/>
  <c r="F2371" i="77"/>
  <c r="B2372" i="77"/>
  <c r="C2372" i="77"/>
  <c r="D2372" i="77"/>
  <c r="E2372" i="77"/>
  <c r="F2372" i="77"/>
  <c r="G2372" i="77" s="1"/>
  <c r="B2373" i="77"/>
  <c r="C2373" i="77"/>
  <c r="D2373" i="77"/>
  <c r="E2373" i="77"/>
  <c r="F2373" i="77"/>
  <c r="B2374" i="77"/>
  <c r="C2374" i="77"/>
  <c r="D2374" i="77"/>
  <c r="E2374" i="77"/>
  <c r="F2374" i="77"/>
  <c r="B2375" i="77"/>
  <c r="C2375" i="77"/>
  <c r="D2375" i="77"/>
  <c r="E2375" i="77"/>
  <c r="F2375" i="77"/>
  <c r="H2375" i="77" s="1"/>
  <c r="B2347" i="77"/>
  <c r="C2347" i="77"/>
  <c r="D2347" i="77"/>
  <c r="E2347" i="77"/>
  <c r="F2347" i="77"/>
  <c r="H2347" i="77" s="1"/>
  <c r="B2348" i="77"/>
  <c r="C2348" i="77"/>
  <c r="D2348" i="77"/>
  <c r="E2348" i="77"/>
  <c r="F2348" i="77"/>
  <c r="G2348" i="77" s="1"/>
  <c r="B2349" i="77"/>
  <c r="C2349" i="77"/>
  <c r="D2349" i="77"/>
  <c r="E2349" i="77"/>
  <c r="F2349" i="77"/>
  <c r="G2349" i="77" s="1"/>
  <c r="B2350" i="77"/>
  <c r="C2350" i="77"/>
  <c r="D2350" i="77"/>
  <c r="E2350" i="77"/>
  <c r="F2350" i="77"/>
  <c r="B2351" i="77"/>
  <c r="C2351" i="77"/>
  <c r="D2351" i="77"/>
  <c r="E2351" i="77"/>
  <c r="F2351" i="77"/>
  <c r="B2352" i="77"/>
  <c r="C2352" i="77"/>
  <c r="D2352" i="77"/>
  <c r="E2352" i="77"/>
  <c r="F2352" i="77"/>
  <c r="G2352" i="77" s="1"/>
  <c r="B2353" i="77"/>
  <c r="C2353" i="77"/>
  <c r="D2353" i="77"/>
  <c r="E2353" i="77"/>
  <c r="F2353" i="77"/>
  <c r="B2354" i="77"/>
  <c r="C2354" i="77"/>
  <c r="D2354" i="77"/>
  <c r="E2354" i="77"/>
  <c r="F2354" i="77"/>
  <c r="G2354" i="77" s="1"/>
  <c r="B2355" i="77"/>
  <c r="C2355" i="77"/>
  <c r="D2355" i="77"/>
  <c r="E2355" i="77"/>
  <c r="F2355" i="77"/>
  <c r="G2355" i="77" s="1"/>
  <c r="B2356" i="77"/>
  <c r="C2356" i="77"/>
  <c r="D2356" i="77"/>
  <c r="E2356" i="77"/>
  <c r="B2357" i="77"/>
  <c r="C2357" i="77"/>
  <c r="D2357" i="77"/>
  <c r="E2357" i="77"/>
  <c r="F2357" i="77"/>
  <c r="G2357" i="77" s="1"/>
  <c r="B2358" i="77"/>
  <c r="C2358" i="77"/>
  <c r="D2358" i="77"/>
  <c r="E2358" i="77"/>
  <c r="F2358" i="77"/>
  <c r="G2358" i="77" s="1"/>
  <c r="B2359" i="77"/>
  <c r="C2359" i="77"/>
  <c r="D2359" i="77"/>
  <c r="E2359" i="77"/>
  <c r="F2359" i="77"/>
  <c r="B2360" i="77"/>
  <c r="C2360" i="77"/>
  <c r="D2360" i="77"/>
  <c r="E2360" i="77"/>
  <c r="F2360" i="77"/>
  <c r="G2360" i="77" s="1"/>
  <c r="B2361" i="77"/>
  <c r="C2361" i="77"/>
  <c r="D2361" i="77"/>
  <c r="E2361" i="77"/>
  <c r="F2361" i="77"/>
  <c r="B2362" i="77"/>
  <c r="C2362" i="77"/>
  <c r="D2362" i="77"/>
  <c r="E2362" i="77"/>
  <c r="F2362" i="77"/>
  <c r="C2346" i="77"/>
  <c r="D2346" i="77"/>
  <c r="E2346" i="77"/>
  <c r="F2346" i="77"/>
  <c r="B2346" i="77"/>
  <c r="B2336" i="77"/>
  <c r="C2336" i="77"/>
  <c r="D2336" i="77"/>
  <c r="E2336" i="77"/>
  <c r="F2336" i="77"/>
  <c r="H2336" i="77" s="1"/>
  <c r="B2337" i="77"/>
  <c r="C2337" i="77"/>
  <c r="D2337" i="77"/>
  <c r="E2337" i="77"/>
  <c r="F2337" i="77"/>
  <c r="B2338" i="77"/>
  <c r="C2338" i="77"/>
  <c r="D2338" i="77"/>
  <c r="E2338" i="77"/>
  <c r="F2338" i="77"/>
  <c r="G2338" i="77" s="1"/>
  <c r="B2339" i="77"/>
  <c r="C2339" i="77"/>
  <c r="D2339" i="77"/>
  <c r="E2339" i="77"/>
  <c r="F2339" i="77"/>
  <c r="H2339" i="77" s="1"/>
  <c r="B2340" i="77"/>
  <c r="C2340" i="77"/>
  <c r="D2340" i="77"/>
  <c r="E2340" i="77"/>
  <c r="F2340" i="77"/>
  <c r="G2340" i="77" s="1"/>
  <c r="B2341" i="77"/>
  <c r="C2341" i="77"/>
  <c r="D2341" i="77"/>
  <c r="E2341" i="77"/>
  <c r="B2342" i="77"/>
  <c r="C2342" i="77"/>
  <c r="D2342" i="77"/>
  <c r="E2342" i="77"/>
  <c r="F2342" i="77"/>
  <c r="H2342" i="77" s="1"/>
  <c r="B2343" i="77"/>
  <c r="C2343" i="77"/>
  <c r="D2343" i="77"/>
  <c r="E2343" i="77"/>
  <c r="F2343" i="77"/>
  <c r="B2344" i="77"/>
  <c r="C2344" i="77"/>
  <c r="D2344" i="77"/>
  <c r="E2344" i="77"/>
  <c r="F2344" i="77"/>
  <c r="G2344" i="77" s="1"/>
  <c r="B2345" i="77"/>
  <c r="C2345" i="77"/>
  <c r="D2345" i="77"/>
  <c r="E2345" i="77"/>
  <c r="F2345" i="77"/>
  <c r="B2326" i="77"/>
  <c r="C2326" i="77"/>
  <c r="D2326" i="77"/>
  <c r="E2326" i="77"/>
  <c r="F2326" i="77"/>
  <c r="H2326" i="77" s="1"/>
  <c r="B2327" i="77"/>
  <c r="C2327" i="77"/>
  <c r="D2327" i="77"/>
  <c r="E2327" i="77"/>
  <c r="F2327" i="77"/>
  <c r="G2327" i="77" s="1"/>
  <c r="B2328" i="77"/>
  <c r="C2328" i="77"/>
  <c r="D2328" i="77"/>
  <c r="E2328" i="77"/>
  <c r="F2328" i="77"/>
  <c r="H2328" i="77" s="1"/>
  <c r="B2329" i="77"/>
  <c r="C2329" i="77"/>
  <c r="D2329" i="77"/>
  <c r="E2329" i="77"/>
  <c r="F2329" i="77"/>
  <c r="G2329" i="77" s="1"/>
  <c r="B2330" i="77"/>
  <c r="C2330" i="77"/>
  <c r="D2330" i="77"/>
  <c r="E2330" i="77"/>
  <c r="F2330" i="77"/>
  <c r="H2330" i="77" s="1"/>
  <c r="B2331" i="77"/>
  <c r="C2331" i="77"/>
  <c r="D2331" i="77"/>
  <c r="E2331" i="77"/>
  <c r="F2331" i="77"/>
  <c r="B2332" i="77"/>
  <c r="C2332" i="77"/>
  <c r="D2332" i="77"/>
  <c r="E2332" i="77"/>
  <c r="F2332" i="77"/>
  <c r="H2332" i="77" s="1"/>
  <c r="B2333" i="77"/>
  <c r="C2333" i="77"/>
  <c r="D2333" i="77"/>
  <c r="E2333" i="77"/>
  <c r="F2333" i="77"/>
  <c r="G2333" i="77" s="1"/>
  <c r="B2334" i="77"/>
  <c r="C2334" i="77"/>
  <c r="D2334" i="77"/>
  <c r="E2334" i="77"/>
  <c r="F2334" i="77"/>
  <c r="H2334" i="77" s="1"/>
  <c r="B2335" i="77"/>
  <c r="C2335" i="77"/>
  <c r="D2335" i="77"/>
  <c r="E2335" i="77"/>
  <c r="F2335" i="77"/>
  <c r="G2335" i="77" s="1"/>
  <c r="B2314" i="77"/>
  <c r="C2314" i="77"/>
  <c r="D2314" i="77"/>
  <c r="E2314" i="77"/>
  <c r="F2314" i="77"/>
  <c r="H2314" i="77" s="1"/>
  <c r="B2315" i="77"/>
  <c r="C2315" i="77"/>
  <c r="D2315" i="77"/>
  <c r="E2315" i="77"/>
  <c r="F2315" i="77"/>
  <c r="G2315" i="77" s="1"/>
  <c r="B2316" i="77"/>
  <c r="C2316" i="77"/>
  <c r="D2316" i="77"/>
  <c r="E2316" i="77"/>
  <c r="F2316" i="77"/>
  <c r="G2316" i="77" s="1"/>
  <c r="B2317" i="77"/>
  <c r="C2317" i="77"/>
  <c r="D2317" i="77"/>
  <c r="E2317" i="77"/>
  <c r="F2317" i="77"/>
  <c r="G2317" i="77" s="1"/>
  <c r="B2318" i="77"/>
  <c r="C2318" i="77"/>
  <c r="D2318" i="77"/>
  <c r="E2318" i="77"/>
  <c r="F2318" i="77"/>
  <c r="G2318" i="77" s="1"/>
  <c r="B2319" i="77"/>
  <c r="C2319" i="77"/>
  <c r="D2319" i="77"/>
  <c r="E2319" i="77"/>
  <c r="F2319" i="77"/>
  <c r="H2319" i="77" s="1"/>
  <c r="B2320" i="77"/>
  <c r="C2320" i="77"/>
  <c r="D2320" i="77"/>
  <c r="E2320" i="77"/>
  <c r="F2320" i="77"/>
  <c r="H2320" i="77" s="1"/>
  <c r="B2321" i="77"/>
  <c r="C2321" i="77"/>
  <c r="D2321" i="77"/>
  <c r="E2321" i="77"/>
  <c r="F2321" i="77"/>
  <c r="H2321" i="77" s="1"/>
  <c r="B2322" i="77"/>
  <c r="C2322" i="77"/>
  <c r="D2322" i="77"/>
  <c r="E2322" i="77"/>
  <c r="F2322" i="77"/>
  <c r="B2323" i="77"/>
  <c r="C2323" i="77"/>
  <c r="D2323" i="77"/>
  <c r="E2323" i="77"/>
  <c r="F2323" i="77"/>
  <c r="G2323" i="77" s="1"/>
  <c r="B2324" i="77"/>
  <c r="C2324" i="77"/>
  <c r="D2324" i="77"/>
  <c r="E2324" i="77"/>
  <c r="F2324" i="77"/>
  <c r="G2324" i="77" s="1"/>
  <c r="B2325" i="77"/>
  <c r="C2325" i="77"/>
  <c r="D2325" i="77"/>
  <c r="E2325" i="77"/>
  <c r="F2325" i="77"/>
  <c r="H2325" i="77" s="1"/>
  <c r="B2303" i="77"/>
  <c r="C2303" i="77"/>
  <c r="D2303" i="77"/>
  <c r="E2303" i="77"/>
  <c r="F2303" i="77"/>
  <c r="H2303" i="77" s="1"/>
  <c r="B2304" i="77"/>
  <c r="C2304" i="77"/>
  <c r="D2304" i="77"/>
  <c r="E2304" i="77"/>
  <c r="F2304" i="77"/>
  <c r="G2304" i="77" s="1"/>
  <c r="B2305" i="77"/>
  <c r="C2305" i="77"/>
  <c r="D2305" i="77"/>
  <c r="E2305" i="77"/>
  <c r="F2305" i="77"/>
  <c r="G2305" i="77" s="1"/>
  <c r="B2306" i="77"/>
  <c r="C2306" i="77"/>
  <c r="D2306" i="77"/>
  <c r="E2306" i="77"/>
  <c r="F2306" i="77"/>
  <c r="G2306" i="77" s="1"/>
  <c r="B2307" i="77"/>
  <c r="C2307" i="77"/>
  <c r="D2307" i="77"/>
  <c r="E2307" i="77"/>
  <c r="F2307" i="77"/>
  <c r="B2308" i="77"/>
  <c r="C2308" i="77"/>
  <c r="D2308" i="77"/>
  <c r="E2308" i="77"/>
  <c r="F2308" i="77"/>
  <c r="B2309" i="77"/>
  <c r="C2309" i="77"/>
  <c r="D2309" i="77"/>
  <c r="E2309" i="77"/>
  <c r="F2309" i="77"/>
  <c r="H2309" i="77" s="1"/>
  <c r="B2310" i="77"/>
  <c r="C2310" i="77"/>
  <c r="D2310" i="77"/>
  <c r="E2310" i="77"/>
  <c r="F2310" i="77"/>
  <c r="G2310" i="77" s="1"/>
  <c r="B2311" i="77"/>
  <c r="C2311" i="77"/>
  <c r="D2311" i="77"/>
  <c r="E2311" i="77"/>
  <c r="F2311" i="77"/>
  <c r="B2312" i="77"/>
  <c r="C2312" i="77"/>
  <c r="D2312" i="77"/>
  <c r="E2312" i="77"/>
  <c r="F2312" i="77"/>
  <c r="B2313" i="77"/>
  <c r="C2313" i="77"/>
  <c r="D2313" i="77"/>
  <c r="E2313" i="77"/>
  <c r="F2313" i="77"/>
  <c r="C2302" i="77"/>
  <c r="D2302" i="77"/>
  <c r="E2302" i="77"/>
  <c r="F2302" i="77"/>
  <c r="G2302" i="77" s="1"/>
  <c r="B2302" i="77"/>
  <c r="B2301" i="77"/>
  <c r="C2301" i="77"/>
  <c r="D2301" i="77"/>
  <c r="E2301" i="77"/>
  <c r="F2301" i="77"/>
  <c r="H2301" i="77" s="1"/>
  <c r="B2293" i="77"/>
  <c r="C2293" i="77"/>
  <c r="D2293" i="77"/>
  <c r="E2293" i="77"/>
  <c r="F2293" i="77"/>
  <c r="H2293" i="77" s="1"/>
  <c r="B2294" i="77"/>
  <c r="C2294" i="77"/>
  <c r="D2294" i="77"/>
  <c r="E2294" i="77"/>
  <c r="F2294" i="77"/>
  <c r="G2294" i="77" s="1"/>
  <c r="B2295" i="77"/>
  <c r="C2295" i="77"/>
  <c r="D2295" i="77"/>
  <c r="E2295" i="77"/>
  <c r="F2295" i="77"/>
  <c r="G2295" i="77" s="1"/>
  <c r="B2296" i="77"/>
  <c r="C2296" i="77"/>
  <c r="D2296" i="77"/>
  <c r="E2296" i="77"/>
  <c r="F2296" i="77"/>
  <c r="B2297" i="77"/>
  <c r="C2297" i="77"/>
  <c r="D2297" i="77"/>
  <c r="E2297" i="77"/>
  <c r="F2297" i="77"/>
  <c r="G2297" i="77" s="1"/>
  <c r="B2298" i="77"/>
  <c r="C2298" i="77"/>
  <c r="D2298" i="77"/>
  <c r="E2298" i="77"/>
  <c r="F2298" i="77"/>
  <c r="H2298" i="77" s="1"/>
  <c r="B2299" i="77"/>
  <c r="C2299" i="77"/>
  <c r="D2299" i="77"/>
  <c r="E2299" i="77"/>
  <c r="F2299" i="77"/>
  <c r="H2299" i="77" s="1"/>
  <c r="B2300" i="77"/>
  <c r="C2300" i="77"/>
  <c r="D2300" i="77"/>
  <c r="E2300" i="77"/>
  <c r="F2300" i="77"/>
  <c r="G2300" i="77" s="1"/>
  <c r="B2285" i="77"/>
  <c r="C2285" i="77"/>
  <c r="D2285" i="77"/>
  <c r="E2285" i="77"/>
  <c r="F2285" i="77"/>
  <c r="H2285" i="77" s="1"/>
  <c r="B2286" i="77"/>
  <c r="C2286" i="77"/>
  <c r="D2286" i="77"/>
  <c r="E2286" i="77"/>
  <c r="F2286" i="77"/>
  <c r="B2287" i="77"/>
  <c r="C2287" i="77"/>
  <c r="D2287" i="77"/>
  <c r="E2287" i="77"/>
  <c r="F2287" i="77"/>
  <c r="B2288" i="77"/>
  <c r="C2288" i="77"/>
  <c r="D2288" i="77"/>
  <c r="E2288" i="77"/>
  <c r="F2288" i="77"/>
  <c r="B2289" i="77"/>
  <c r="C2289" i="77"/>
  <c r="D2289" i="77"/>
  <c r="E2289" i="77"/>
  <c r="F2289" i="77"/>
  <c r="B2290" i="77"/>
  <c r="C2290" i="77"/>
  <c r="D2290" i="77"/>
  <c r="E2290" i="77"/>
  <c r="F2290" i="77"/>
  <c r="H2290" i="77" s="1"/>
  <c r="B2291" i="77"/>
  <c r="C2291" i="77"/>
  <c r="D2291" i="77"/>
  <c r="E2291" i="77"/>
  <c r="F2291" i="77"/>
  <c r="H2291" i="77" s="1"/>
  <c r="B2292" i="77"/>
  <c r="C2292" i="77"/>
  <c r="D2292" i="77"/>
  <c r="E2292" i="77"/>
  <c r="F2292" i="77"/>
  <c r="B2270" i="77"/>
  <c r="C2270" i="77"/>
  <c r="D2270" i="77"/>
  <c r="E2270" i="77"/>
  <c r="F2270" i="77"/>
  <c r="H2270" i="77" s="1"/>
  <c r="B2271" i="77"/>
  <c r="C2271" i="77"/>
  <c r="D2271" i="77"/>
  <c r="E2271" i="77"/>
  <c r="F2271" i="77"/>
  <c r="H2271" i="77" s="1"/>
  <c r="B2272" i="77"/>
  <c r="C2272" i="77"/>
  <c r="D2272" i="77"/>
  <c r="E2272" i="77"/>
  <c r="F2272" i="77"/>
  <c r="G2272" i="77" s="1"/>
  <c r="B2273" i="77"/>
  <c r="C2273" i="77"/>
  <c r="D2273" i="77"/>
  <c r="E2273" i="77"/>
  <c r="F2273" i="77"/>
  <c r="B2274" i="77"/>
  <c r="C2274" i="77"/>
  <c r="D2274" i="77"/>
  <c r="E2274" i="77"/>
  <c r="F2274" i="77"/>
  <c r="B2275" i="77"/>
  <c r="C2275" i="77"/>
  <c r="D2275" i="77"/>
  <c r="E2275" i="77"/>
  <c r="F2275" i="77"/>
  <c r="G2275" i="77" s="1"/>
  <c r="B2276" i="77"/>
  <c r="C2276" i="77"/>
  <c r="D2276" i="77"/>
  <c r="E2276" i="77"/>
  <c r="F2276" i="77"/>
  <c r="H2276" i="77" s="1"/>
  <c r="B2277" i="77"/>
  <c r="C2277" i="77"/>
  <c r="D2277" i="77"/>
  <c r="E2277" i="77"/>
  <c r="F2277" i="77"/>
  <c r="H2277" i="77" s="1"/>
  <c r="B2278" i="77"/>
  <c r="C2278" i="77"/>
  <c r="D2278" i="77"/>
  <c r="E2278" i="77"/>
  <c r="B2279" i="77"/>
  <c r="C2279" i="77"/>
  <c r="D2279" i="77"/>
  <c r="E2279" i="77"/>
  <c r="F2279" i="77"/>
  <c r="B2280" i="77"/>
  <c r="C2280" i="77"/>
  <c r="D2280" i="77"/>
  <c r="E2280" i="77"/>
  <c r="F2280" i="77"/>
  <c r="B2281" i="77"/>
  <c r="C2281" i="77"/>
  <c r="D2281" i="77"/>
  <c r="E2281" i="77"/>
  <c r="F2281" i="77"/>
  <c r="G2281" i="77" s="1"/>
  <c r="B2282" i="77"/>
  <c r="C2282" i="77"/>
  <c r="D2282" i="77"/>
  <c r="E2282" i="77"/>
  <c r="F2282" i="77"/>
  <c r="H2282" i="77" s="1"/>
  <c r="B2283" i="77"/>
  <c r="C2283" i="77"/>
  <c r="D2283" i="77"/>
  <c r="E2283" i="77"/>
  <c r="F2283" i="77"/>
  <c r="H2283" i="77" s="1"/>
  <c r="B2284" i="77"/>
  <c r="C2284" i="77"/>
  <c r="D2284" i="77"/>
  <c r="E2284" i="77"/>
  <c r="F2284" i="77"/>
  <c r="G2284" i="77" s="1"/>
  <c r="C2269" i="77"/>
  <c r="D2269" i="77"/>
  <c r="E2269" i="77"/>
  <c r="F2269" i="77"/>
  <c r="B2269" i="77"/>
  <c r="B2259" i="77"/>
  <c r="C2259" i="77"/>
  <c r="D2259" i="77"/>
  <c r="E2259" i="77"/>
  <c r="F2259" i="77"/>
  <c r="H2259" i="77" s="1"/>
  <c r="B2260" i="77"/>
  <c r="C2260" i="77"/>
  <c r="D2260" i="77"/>
  <c r="E2260" i="77"/>
  <c r="F2260" i="77"/>
  <c r="G2260" i="77" s="1"/>
  <c r="B2261" i="77"/>
  <c r="C2261" i="77"/>
  <c r="D2261" i="77"/>
  <c r="E2261" i="77"/>
  <c r="F2261" i="77"/>
  <c r="G2261" i="77" s="1"/>
  <c r="B2262" i="77"/>
  <c r="C2262" i="77"/>
  <c r="D2262" i="77"/>
  <c r="E2262" i="77"/>
  <c r="F2262" i="77"/>
  <c r="B2263" i="77"/>
  <c r="C2263" i="77"/>
  <c r="D2263" i="77"/>
  <c r="E2263" i="77"/>
  <c r="F2263" i="77"/>
  <c r="G2263" i="77" s="1"/>
  <c r="B2264" i="77"/>
  <c r="C2264" i="77"/>
  <c r="D2264" i="77"/>
  <c r="E2264" i="77"/>
  <c r="F2264" i="77"/>
  <c r="H2264" i="77" s="1"/>
  <c r="B2265" i="77"/>
  <c r="C2265" i="77"/>
  <c r="D2265" i="77"/>
  <c r="E2265" i="77"/>
  <c r="F2265" i="77"/>
  <c r="H2265" i="77" s="1"/>
  <c r="B2266" i="77"/>
  <c r="C2266" i="77"/>
  <c r="D2266" i="77"/>
  <c r="E2266" i="77"/>
  <c r="F2266" i="77"/>
  <c r="G2266" i="77" s="1"/>
  <c r="B2267" i="77"/>
  <c r="C2267" i="77"/>
  <c r="D2267" i="77"/>
  <c r="E2267" i="77"/>
  <c r="F2267" i="77"/>
  <c r="G2267" i="77" s="1"/>
  <c r="B2268" i="77"/>
  <c r="C2268" i="77"/>
  <c r="D2268" i="77"/>
  <c r="E2268" i="77"/>
  <c r="F2268" i="77"/>
  <c r="B2248" i="77"/>
  <c r="C2248" i="77"/>
  <c r="D2248" i="77"/>
  <c r="E2248" i="77"/>
  <c r="F2248" i="77"/>
  <c r="H2248" i="77" s="1"/>
  <c r="B2249" i="77"/>
  <c r="C2249" i="77"/>
  <c r="D2249" i="77"/>
  <c r="E2249" i="77"/>
  <c r="F2249" i="77"/>
  <c r="B2250" i="77"/>
  <c r="C2250" i="77"/>
  <c r="D2250" i="77"/>
  <c r="E2250" i="77"/>
  <c r="F2250" i="77"/>
  <c r="B2251" i="77"/>
  <c r="C2251" i="77"/>
  <c r="D2251" i="77"/>
  <c r="E2251" i="77"/>
  <c r="F2251" i="77"/>
  <c r="B2252" i="77"/>
  <c r="C2252" i="77"/>
  <c r="D2252" i="77"/>
  <c r="E2252" i="77"/>
  <c r="F2252" i="77"/>
  <c r="B2253" i="77"/>
  <c r="C2253" i="77"/>
  <c r="D2253" i="77"/>
  <c r="E2253" i="77"/>
  <c r="F2253" i="77"/>
  <c r="B2254" i="77"/>
  <c r="C2254" i="77"/>
  <c r="D2254" i="77"/>
  <c r="E2254" i="77"/>
  <c r="F2254" i="77"/>
  <c r="H2254" i="77" s="1"/>
  <c r="B2255" i="77"/>
  <c r="C2255" i="77"/>
  <c r="D2255" i="77"/>
  <c r="E2255" i="77"/>
  <c r="F2255" i="77"/>
  <c r="G2255" i="77" s="1"/>
  <c r="B2256" i="77"/>
  <c r="C2256" i="77"/>
  <c r="D2256" i="77"/>
  <c r="E2256" i="77"/>
  <c r="F2256" i="77"/>
  <c r="H2256" i="77" s="1"/>
  <c r="B2257" i="77"/>
  <c r="C2257" i="77"/>
  <c r="D2257" i="77"/>
  <c r="E2257" i="77"/>
  <c r="F2257" i="77"/>
  <c r="G2257" i="77" s="1"/>
  <c r="B2258" i="77"/>
  <c r="C2258" i="77"/>
  <c r="D2258" i="77"/>
  <c r="E2258" i="77"/>
  <c r="F2258" i="77"/>
  <c r="H2258" i="77" s="1"/>
  <c r="B2231" i="77"/>
  <c r="C2231" i="77"/>
  <c r="D2231" i="77"/>
  <c r="E2231" i="77"/>
  <c r="F2231" i="77"/>
  <c r="H2231" i="77" s="1"/>
  <c r="B2232" i="77"/>
  <c r="C2232" i="77"/>
  <c r="D2232" i="77"/>
  <c r="E2232" i="77"/>
  <c r="F2232" i="77"/>
  <c r="H2232" i="77" s="1"/>
  <c r="B2233" i="77"/>
  <c r="C2233" i="77"/>
  <c r="D2233" i="77"/>
  <c r="E2233" i="77"/>
  <c r="F2233" i="77"/>
  <c r="G2233" i="77" s="1"/>
  <c r="B2234" i="77"/>
  <c r="C2234" i="77"/>
  <c r="D2234" i="77"/>
  <c r="E2234" i="77"/>
  <c r="F2234" i="77"/>
  <c r="G2234" i="77" s="1"/>
  <c r="B2235" i="77"/>
  <c r="C2235" i="77"/>
  <c r="D2235" i="77"/>
  <c r="E2235" i="77"/>
  <c r="F2235" i="77"/>
  <c r="H2235" i="77" s="1"/>
  <c r="B2236" i="77"/>
  <c r="C2236" i="77"/>
  <c r="D2236" i="77"/>
  <c r="E2236" i="77"/>
  <c r="F2236" i="77"/>
  <c r="B2237" i="77"/>
  <c r="C2237" i="77"/>
  <c r="D2237" i="77"/>
  <c r="E2237" i="77"/>
  <c r="F2237" i="77"/>
  <c r="H2237" i="77" s="1"/>
  <c r="B2238" i="77"/>
  <c r="C2238" i="77"/>
  <c r="D2238" i="77"/>
  <c r="E2238" i="77"/>
  <c r="B2239" i="77"/>
  <c r="C2239" i="77"/>
  <c r="D2239" i="77"/>
  <c r="E2239" i="77"/>
  <c r="F2239" i="77"/>
  <c r="G2239" i="77" s="1"/>
  <c r="B2240" i="77"/>
  <c r="C2240" i="77"/>
  <c r="D2240" i="77"/>
  <c r="E2240" i="77"/>
  <c r="F2240" i="77"/>
  <c r="G2240" i="77"/>
  <c r="H2240" i="77"/>
  <c r="B2241" i="77"/>
  <c r="C2241" i="77"/>
  <c r="D2241" i="77"/>
  <c r="E2241" i="77"/>
  <c r="F2241" i="77"/>
  <c r="B2242" i="77"/>
  <c r="C2242" i="77"/>
  <c r="D2242" i="77"/>
  <c r="E2242" i="77"/>
  <c r="F2242" i="77"/>
  <c r="B2243" i="77"/>
  <c r="C2243" i="77"/>
  <c r="D2243" i="77"/>
  <c r="E2243" i="77"/>
  <c r="F2243" i="77"/>
  <c r="H2243" i="77" s="1"/>
  <c r="B2244" i="77"/>
  <c r="C2244" i="77"/>
  <c r="D2244" i="77"/>
  <c r="E2244" i="77"/>
  <c r="F2244" i="77"/>
  <c r="H2244" i="77" s="1"/>
  <c r="B2245" i="77"/>
  <c r="C2245" i="77"/>
  <c r="D2245" i="77"/>
  <c r="E2245" i="77"/>
  <c r="F2245" i="77"/>
  <c r="G2245" i="77" s="1"/>
  <c r="B2246" i="77"/>
  <c r="C2246" i="77"/>
  <c r="D2246" i="77"/>
  <c r="E2246" i="77"/>
  <c r="F2246" i="77"/>
  <c r="G2246" i="77" s="1"/>
  <c r="B2247" i="77"/>
  <c r="C2247" i="77"/>
  <c r="D2247" i="77"/>
  <c r="E2247" i="77"/>
  <c r="F2247" i="77"/>
  <c r="G2247" i="77" s="1"/>
  <c r="C2230" i="77"/>
  <c r="D2230" i="77"/>
  <c r="E2230" i="77"/>
  <c r="F2230" i="77"/>
  <c r="G2230" i="77" s="1"/>
  <c r="B2230" i="77"/>
  <c r="B2219" i="77"/>
  <c r="C2219" i="77"/>
  <c r="D2219" i="77"/>
  <c r="E2219" i="77"/>
  <c r="F2219" i="77"/>
  <c r="H2219" i="77" s="1"/>
  <c r="B2220" i="77"/>
  <c r="C2220" i="77"/>
  <c r="D2220" i="77"/>
  <c r="E2220" i="77"/>
  <c r="F2220" i="77"/>
  <c r="B2221" i="77"/>
  <c r="C2221" i="77"/>
  <c r="D2221" i="77"/>
  <c r="E2221" i="77"/>
  <c r="F2221" i="77"/>
  <c r="G2221" i="77" s="1"/>
  <c r="B2222" i="77"/>
  <c r="C2222" i="77"/>
  <c r="D2222" i="77"/>
  <c r="E2222" i="77"/>
  <c r="F2222" i="77"/>
  <c r="B2223" i="77"/>
  <c r="C2223" i="77"/>
  <c r="D2223" i="77"/>
  <c r="E2223" i="77"/>
  <c r="F2223" i="77"/>
  <c r="B2224" i="77"/>
  <c r="C2224" i="77"/>
  <c r="D2224" i="77"/>
  <c r="E2224" i="77"/>
  <c r="F2224" i="77"/>
  <c r="B2225" i="77"/>
  <c r="C2225" i="77"/>
  <c r="D2225" i="77"/>
  <c r="E2225" i="77"/>
  <c r="F2225" i="77"/>
  <c r="H2225" i="77" s="1"/>
  <c r="B2226" i="77"/>
  <c r="C2226" i="77"/>
  <c r="D2226" i="77"/>
  <c r="E2226" i="77"/>
  <c r="F2226" i="77"/>
  <c r="B2227" i="77"/>
  <c r="C2227" i="77"/>
  <c r="D2227" i="77"/>
  <c r="E2227" i="77"/>
  <c r="F2227" i="77"/>
  <c r="G2227" i="77" s="1"/>
  <c r="B2228" i="77"/>
  <c r="C2228" i="77"/>
  <c r="D2228" i="77"/>
  <c r="E2228" i="77"/>
  <c r="F2228" i="77"/>
  <c r="G2228" i="77" s="1"/>
  <c r="B2229" i="77"/>
  <c r="C2229" i="77"/>
  <c r="D2229" i="77"/>
  <c r="E2229" i="77"/>
  <c r="F2229" i="77"/>
  <c r="G2229" i="77" s="1"/>
  <c r="B2209" i="77"/>
  <c r="C2209" i="77"/>
  <c r="D2209" i="77"/>
  <c r="E2209" i="77"/>
  <c r="F2209" i="77"/>
  <c r="H2209" i="77" s="1"/>
  <c r="B2210" i="77"/>
  <c r="C2210" i="77"/>
  <c r="D2210" i="77"/>
  <c r="E2210" i="77"/>
  <c r="F2210" i="77"/>
  <c r="G2210" i="77" s="1"/>
  <c r="B2211" i="77"/>
  <c r="C2211" i="77"/>
  <c r="D2211" i="77"/>
  <c r="E2211" i="77"/>
  <c r="F2211" i="77"/>
  <c r="G2211" i="77" s="1"/>
  <c r="B2212" i="77"/>
  <c r="C2212" i="77"/>
  <c r="D2212" i="77"/>
  <c r="E2212" i="77"/>
  <c r="F2212" i="77"/>
  <c r="G2212" i="77" s="1"/>
  <c r="B2213" i="77"/>
  <c r="C2213" i="77"/>
  <c r="D2213" i="77"/>
  <c r="E2213" i="77"/>
  <c r="F2213" i="77"/>
  <c r="G2213" i="77" s="1"/>
  <c r="B2214" i="77"/>
  <c r="C2214" i="77"/>
  <c r="D2214" i="77"/>
  <c r="E2214" i="77"/>
  <c r="F2214" i="77"/>
  <c r="G2214" i="77" s="1"/>
  <c r="B2215" i="77"/>
  <c r="C2215" i="77"/>
  <c r="D2215" i="77"/>
  <c r="E2215" i="77"/>
  <c r="F2215" i="77"/>
  <c r="H2215" i="77" s="1"/>
  <c r="B2216" i="77"/>
  <c r="C2216" i="77"/>
  <c r="D2216" i="77"/>
  <c r="E2216" i="77"/>
  <c r="F2216" i="77"/>
  <c r="G2216" i="77" s="1"/>
  <c r="B2217" i="77"/>
  <c r="C2217" i="77"/>
  <c r="D2217" i="77"/>
  <c r="E2217" i="77"/>
  <c r="F2217" i="77"/>
  <c r="B2218" i="77"/>
  <c r="C2218" i="77"/>
  <c r="D2218" i="77"/>
  <c r="E2218" i="77"/>
  <c r="F2218" i="77"/>
  <c r="B2198" i="77"/>
  <c r="C2198" i="77"/>
  <c r="D2198" i="77"/>
  <c r="E2198" i="77"/>
  <c r="F2198" i="77"/>
  <c r="H2198" i="77" s="1"/>
  <c r="B2199" i="77"/>
  <c r="C2199" i="77"/>
  <c r="D2199" i="77"/>
  <c r="E2199" i="77"/>
  <c r="F2199" i="77"/>
  <c r="H2199" i="77" s="1"/>
  <c r="B2200" i="77"/>
  <c r="C2200" i="77"/>
  <c r="D2200" i="77"/>
  <c r="E2200" i="77"/>
  <c r="F2200" i="77"/>
  <c r="H2200" i="77" s="1"/>
  <c r="B2201" i="77"/>
  <c r="C2201" i="77"/>
  <c r="D2201" i="77"/>
  <c r="E2201" i="77"/>
  <c r="F2201" i="77"/>
  <c r="G2201" i="77" s="1"/>
  <c r="B2202" i="77"/>
  <c r="C2202" i="77"/>
  <c r="D2202" i="77"/>
  <c r="E2202" i="77"/>
  <c r="F2202" i="77"/>
  <c r="B2203" i="77"/>
  <c r="C2203" i="77"/>
  <c r="D2203" i="77"/>
  <c r="E2203" i="77"/>
  <c r="F2203" i="77"/>
  <c r="B2204" i="77"/>
  <c r="C2204" i="77"/>
  <c r="D2204" i="77"/>
  <c r="E2204" i="77"/>
  <c r="F2204" i="77"/>
  <c r="H2204" i="77" s="1"/>
  <c r="B2205" i="77"/>
  <c r="C2205" i="77"/>
  <c r="D2205" i="77"/>
  <c r="E2205" i="77"/>
  <c r="F2205" i="77"/>
  <c r="G2205" i="77" s="1"/>
  <c r="B2206" i="77"/>
  <c r="C2206" i="77"/>
  <c r="D2206" i="77"/>
  <c r="E2206" i="77"/>
  <c r="F2206" i="77"/>
  <c r="B2207" i="77"/>
  <c r="C2207" i="77"/>
  <c r="D2207" i="77"/>
  <c r="E2207" i="77"/>
  <c r="F2207" i="77"/>
  <c r="B2208" i="77"/>
  <c r="C2208" i="77"/>
  <c r="D2208" i="77"/>
  <c r="E2208" i="77"/>
  <c r="F2208" i="77"/>
  <c r="B2186" i="77"/>
  <c r="C2186" i="77"/>
  <c r="D2186" i="77"/>
  <c r="E2186" i="77"/>
  <c r="F2186" i="77"/>
  <c r="H2186" i="77" s="1"/>
  <c r="B2187" i="77"/>
  <c r="C2187" i="77"/>
  <c r="D2187" i="77"/>
  <c r="E2187" i="77"/>
  <c r="F2187" i="77"/>
  <c r="B2188" i="77"/>
  <c r="C2188" i="77"/>
  <c r="D2188" i="77"/>
  <c r="E2188" i="77"/>
  <c r="F2188" i="77"/>
  <c r="B2189" i="77"/>
  <c r="C2189" i="77"/>
  <c r="D2189" i="77"/>
  <c r="E2189" i="77"/>
  <c r="F2189" i="77"/>
  <c r="B2190" i="77"/>
  <c r="C2190" i="77"/>
  <c r="D2190" i="77"/>
  <c r="E2190" i="77"/>
  <c r="F2190" i="77"/>
  <c r="H2190" i="77" s="1"/>
  <c r="B2191" i="77"/>
  <c r="C2191" i="77"/>
  <c r="D2191" i="77"/>
  <c r="E2191" i="77"/>
  <c r="F2191" i="77"/>
  <c r="B2192" i="77"/>
  <c r="C2192" i="77"/>
  <c r="D2192" i="77"/>
  <c r="E2192" i="77"/>
  <c r="F2192" i="77"/>
  <c r="H2192" i="77" s="1"/>
  <c r="B2193" i="77"/>
  <c r="C2193" i="77"/>
  <c r="D2193" i="77"/>
  <c r="E2193" i="77"/>
  <c r="F2193" i="77"/>
  <c r="G2193" i="77" s="1"/>
  <c r="B2194" i="77"/>
  <c r="C2194" i="77"/>
  <c r="D2194" i="77"/>
  <c r="E2194" i="77"/>
  <c r="F2194" i="77"/>
  <c r="H2194" i="77" s="1"/>
  <c r="B2195" i="77"/>
  <c r="C2195" i="77"/>
  <c r="D2195" i="77"/>
  <c r="E2195" i="77"/>
  <c r="F2195" i="77"/>
  <c r="B2196" i="77"/>
  <c r="C2196" i="77"/>
  <c r="D2196" i="77"/>
  <c r="E2196" i="77"/>
  <c r="F2196" i="77"/>
  <c r="B2197" i="77"/>
  <c r="C2197" i="77"/>
  <c r="D2197" i="77"/>
  <c r="E2197" i="77"/>
  <c r="F2197" i="77"/>
  <c r="H2197" i="77" s="1"/>
  <c r="B2175" i="77"/>
  <c r="C2175" i="77"/>
  <c r="D2175" i="77"/>
  <c r="E2175" i="77"/>
  <c r="F2175" i="77"/>
  <c r="H2175" i="77" s="1"/>
  <c r="B2176" i="77"/>
  <c r="C2176" i="77"/>
  <c r="D2176" i="77"/>
  <c r="E2176" i="77"/>
  <c r="F2176" i="77"/>
  <c r="B2177" i="77"/>
  <c r="C2177" i="77"/>
  <c r="D2177" i="77"/>
  <c r="E2177" i="77"/>
  <c r="F2177" i="77"/>
  <c r="H2177" i="77" s="1"/>
  <c r="B2178" i="77"/>
  <c r="C2178" i="77"/>
  <c r="D2178" i="77"/>
  <c r="E2178" i="77"/>
  <c r="F2178" i="77"/>
  <c r="G2178" i="77" s="1"/>
  <c r="B2179" i="77"/>
  <c r="C2179" i="77"/>
  <c r="D2179" i="77"/>
  <c r="E2179" i="77"/>
  <c r="F2179" i="77"/>
  <c r="H2179" i="77" s="1"/>
  <c r="B2180" i="77"/>
  <c r="C2180" i="77"/>
  <c r="D2180" i="77"/>
  <c r="E2180" i="77"/>
  <c r="F2180" i="77"/>
  <c r="H2180" i="77" s="1"/>
  <c r="B2181" i="77"/>
  <c r="C2181" i="77"/>
  <c r="D2181" i="77"/>
  <c r="E2181" i="77"/>
  <c r="F2181" i="77"/>
  <c r="H2181" i="77" s="1"/>
  <c r="B2182" i="77"/>
  <c r="C2182" i="77"/>
  <c r="D2182" i="77"/>
  <c r="E2182" i="77"/>
  <c r="F2182" i="77"/>
  <c r="B2183" i="77"/>
  <c r="C2183" i="77"/>
  <c r="D2183" i="77"/>
  <c r="E2183" i="77"/>
  <c r="F2183" i="77"/>
  <c r="H2183" i="77" s="1"/>
  <c r="B2184" i="77"/>
  <c r="C2184" i="77"/>
  <c r="D2184" i="77"/>
  <c r="E2184" i="77"/>
  <c r="F2184" i="77"/>
  <c r="G2184" i="77" s="1"/>
  <c r="B2185" i="77"/>
  <c r="C2185" i="77"/>
  <c r="D2185" i="77"/>
  <c r="E2185" i="77"/>
  <c r="F2185" i="77"/>
  <c r="B2163" i="77"/>
  <c r="C2163" i="77"/>
  <c r="D2163" i="77"/>
  <c r="E2163" i="77"/>
  <c r="F2163" i="77"/>
  <c r="H2163" i="77" s="1"/>
  <c r="B2164" i="77"/>
  <c r="C2164" i="77"/>
  <c r="D2164" i="77"/>
  <c r="E2164" i="77"/>
  <c r="F2164" i="77"/>
  <c r="G2164" i="77" s="1"/>
  <c r="B2165" i="77"/>
  <c r="C2165" i="77"/>
  <c r="D2165" i="77"/>
  <c r="E2165" i="77"/>
  <c r="F2165" i="77"/>
  <c r="H2165" i="77" s="1"/>
  <c r="B2166" i="77"/>
  <c r="C2166" i="77"/>
  <c r="D2166" i="77"/>
  <c r="E2166" i="77"/>
  <c r="F2166" i="77"/>
  <c r="B2167" i="77"/>
  <c r="C2167" i="77"/>
  <c r="D2167" i="77"/>
  <c r="E2167" i="77"/>
  <c r="F2167" i="77"/>
  <c r="H2167" i="77" s="1"/>
  <c r="B2168" i="77"/>
  <c r="C2168" i="77"/>
  <c r="D2168" i="77"/>
  <c r="E2168" i="77"/>
  <c r="F2168" i="77"/>
  <c r="B2169" i="77"/>
  <c r="C2169" i="77"/>
  <c r="D2169" i="77"/>
  <c r="E2169" i="77"/>
  <c r="F2169" i="77"/>
  <c r="H2169" i="77" s="1"/>
  <c r="B2170" i="77"/>
  <c r="C2170" i="77"/>
  <c r="D2170" i="77"/>
  <c r="E2170" i="77"/>
  <c r="F2170" i="77"/>
  <c r="H2170" i="77" s="1"/>
  <c r="B2171" i="77"/>
  <c r="C2171" i="77"/>
  <c r="D2171" i="77"/>
  <c r="E2171" i="77"/>
  <c r="F2171" i="77"/>
  <c r="B2172" i="77"/>
  <c r="C2172" i="77"/>
  <c r="D2172" i="77"/>
  <c r="E2172" i="77"/>
  <c r="F2172" i="77"/>
  <c r="G2172" i="77" s="1"/>
  <c r="B2173" i="77"/>
  <c r="C2173" i="77"/>
  <c r="D2173" i="77"/>
  <c r="E2173" i="77"/>
  <c r="F2173" i="77"/>
  <c r="G2173" i="77" s="1"/>
  <c r="B2174" i="77"/>
  <c r="C2174" i="77"/>
  <c r="D2174" i="77"/>
  <c r="E2174" i="77"/>
  <c r="F2174" i="77"/>
  <c r="H2174" i="77" s="1"/>
  <c r="B2151" i="77"/>
  <c r="C2151" i="77"/>
  <c r="D2151" i="77"/>
  <c r="E2151" i="77"/>
  <c r="F2151" i="77"/>
  <c r="H2151" i="77" s="1"/>
  <c r="B2152" i="77"/>
  <c r="C2152" i="77"/>
  <c r="D2152" i="77"/>
  <c r="E2152" i="77"/>
  <c r="F2152" i="77"/>
  <c r="G2152" i="77" s="1"/>
  <c r="B2153" i="77"/>
  <c r="C2153" i="77"/>
  <c r="D2153" i="77"/>
  <c r="E2153" i="77"/>
  <c r="F2153" i="77"/>
  <c r="H2153" i="77" s="1"/>
  <c r="B2154" i="77"/>
  <c r="C2154" i="77"/>
  <c r="D2154" i="77"/>
  <c r="E2154" i="77"/>
  <c r="F2154" i="77"/>
  <c r="G2154" i="77" s="1"/>
  <c r="B2155" i="77"/>
  <c r="C2155" i="77"/>
  <c r="D2155" i="77"/>
  <c r="E2155" i="77"/>
  <c r="F2155" i="77"/>
  <c r="B2156" i="77"/>
  <c r="C2156" i="77"/>
  <c r="D2156" i="77"/>
  <c r="E2156" i="77"/>
  <c r="F2156" i="77"/>
  <c r="B2157" i="77"/>
  <c r="C2157" i="77"/>
  <c r="D2157" i="77"/>
  <c r="E2157" i="77"/>
  <c r="F2157" i="77"/>
  <c r="H2157" i="77" s="1"/>
  <c r="B2158" i="77"/>
  <c r="C2158" i="77"/>
  <c r="D2158" i="77"/>
  <c r="E2158" i="77"/>
  <c r="F2158" i="77"/>
  <c r="G2158" i="77" s="1"/>
  <c r="B2159" i="77"/>
  <c r="C2159" i="77"/>
  <c r="D2159" i="77"/>
  <c r="E2159" i="77"/>
  <c r="B2160" i="77"/>
  <c r="C2160" i="77"/>
  <c r="D2160" i="77"/>
  <c r="E2160" i="77"/>
  <c r="F2160" i="77"/>
  <c r="G2160" i="77" s="1"/>
  <c r="B2161" i="77"/>
  <c r="C2161" i="77"/>
  <c r="D2161" i="77"/>
  <c r="E2161" i="77"/>
  <c r="F2161" i="77"/>
  <c r="B2162" i="77"/>
  <c r="C2162" i="77"/>
  <c r="D2162" i="77"/>
  <c r="E2162" i="77"/>
  <c r="F2162" i="77"/>
  <c r="C2150" i="77"/>
  <c r="D2150" i="77"/>
  <c r="E2150" i="77"/>
  <c r="F2150" i="77"/>
  <c r="H2150" i="77" s="1"/>
  <c r="B2150" i="77"/>
  <c r="B2140" i="77"/>
  <c r="C2140" i="77"/>
  <c r="D2140" i="77"/>
  <c r="E2140" i="77"/>
  <c r="F2140" i="77"/>
  <c r="H2140" i="77" s="1"/>
  <c r="B2141" i="77"/>
  <c r="C2141" i="77"/>
  <c r="D2141" i="77"/>
  <c r="E2141" i="77"/>
  <c r="F2141" i="77"/>
  <c r="G2141" i="77" s="1"/>
  <c r="B2142" i="77"/>
  <c r="C2142" i="77"/>
  <c r="D2142" i="77"/>
  <c r="E2142" i="77"/>
  <c r="F2142" i="77"/>
  <c r="B2143" i="77"/>
  <c r="C2143" i="77"/>
  <c r="D2143" i="77"/>
  <c r="E2143" i="77"/>
  <c r="F2143" i="77"/>
  <c r="B2144" i="77"/>
  <c r="C2144" i="77"/>
  <c r="D2144" i="77"/>
  <c r="E2144" i="77"/>
  <c r="F2144" i="77"/>
  <c r="B2145" i="77"/>
  <c r="C2145" i="77"/>
  <c r="D2145" i="77"/>
  <c r="E2145" i="77"/>
  <c r="F2145" i="77"/>
  <c r="H2145" i="77" s="1"/>
  <c r="B2146" i="77"/>
  <c r="C2146" i="77"/>
  <c r="D2146" i="77"/>
  <c r="E2146" i="77"/>
  <c r="F2146" i="77"/>
  <c r="H2146" i="77" s="1"/>
  <c r="B2147" i="77"/>
  <c r="C2147" i="77"/>
  <c r="D2147" i="77"/>
  <c r="E2147" i="77"/>
  <c r="F2147" i="77"/>
  <c r="G2147" i="77" s="1"/>
  <c r="B2148" i="77"/>
  <c r="C2148" i="77"/>
  <c r="D2148" i="77"/>
  <c r="E2148" i="77"/>
  <c r="F2148" i="77"/>
  <c r="H2148" i="77" s="1"/>
  <c r="B2149" i="77"/>
  <c r="C2149" i="77"/>
  <c r="D2149" i="77"/>
  <c r="E2149" i="77"/>
  <c r="F2149" i="77"/>
  <c r="B2126" i="77"/>
  <c r="C2126" i="77"/>
  <c r="D2126" i="77"/>
  <c r="E2126" i="77"/>
  <c r="F2126" i="77"/>
  <c r="H2126" i="77" s="1"/>
  <c r="B2127" i="77"/>
  <c r="C2127" i="77"/>
  <c r="D2127" i="77"/>
  <c r="E2127" i="77"/>
  <c r="F2127" i="77"/>
  <c r="B2128" i="77"/>
  <c r="C2128" i="77"/>
  <c r="D2128" i="77"/>
  <c r="E2128" i="77"/>
  <c r="F2128" i="77"/>
  <c r="G2128" i="77" s="1"/>
  <c r="B2129" i="77"/>
  <c r="C2129" i="77"/>
  <c r="D2129" i="77"/>
  <c r="E2129" i="77"/>
  <c r="F2129" i="77"/>
  <c r="B2130" i="77"/>
  <c r="C2130" i="77"/>
  <c r="D2130" i="77"/>
  <c r="E2130" i="77"/>
  <c r="F2130" i="77"/>
  <c r="B2131" i="77"/>
  <c r="C2131" i="77"/>
  <c r="D2131" i="77"/>
  <c r="E2131" i="77"/>
  <c r="F2131" i="77"/>
  <c r="B2132" i="77"/>
  <c r="C2132" i="77"/>
  <c r="D2132" i="77"/>
  <c r="E2132" i="77"/>
  <c r="F2132" i="77"/>
  <c r="H2132" i="77" s="1"/>
  <c r="B2133" i="77"/>
  <c r="C2133" i="77"/>
  <c r="D2133" i="77"/>
  <c r="E2133" i="77"/>
  <c r="F2133" i="77"/>
  <c r="B2134" i="77"/>
  <c r="C2134" i="77"/>
  <c r="D2134" i="77"/>
  <c r="E2134" i="77"/>
  <c r="F2134" i="77"/>
  <c r="G2134" i="77" s="1"/>
  <c r="B2135" i="77"/>
  <c r="C2135" i="77"/>
  <c r="D2135" i="77"/>
  <c r="E2135" i="77"/>
  <c r="F2135" i="77"/>
  <c r="B2136" i="77"/>
  <c r="C2136" i="77"/>
  <c r="D2136" i="77"/>
  <c r="E2136" i="77"/>
  <c r="F2136" i="77"/>
  <c r="B2137" i="77"/>
  <c r="C2137" i="77"/>
  <c r="D2137" i="77"/>
  <c r="E2137" i="77"/>
  <c r="F2137" i="77"/>
  <c r="H2137" i="77" s="1"/>
  <c r="B2138" i="77"/>
  <c r="C2138" i="77"/>
  <c r="D2138" i="77"/>
  <c r="E2138" i="77"/>
  <c r="F2138" i="77"/>
  <c r="H2138" i="77" s="1"/>
  <c r="B2139" i="77"/>
  <c r="C2139" i="77"/>
  <c r="D2139" i="77"/>
  <c r="E2139" i="77"/>
  <c r="F2139" i="77"/>
  <c r="B2115" i="77"/>
  <c r="C2115" i="77"/>
  <c r="D2115" i="77"/>
  <c r="E2115" i="77"/>
  <c r="F2115" i="77"/>
  <c r="H2115" i="77" s="1"/>
  <c r="B2116" i="77"/>
  <c r="C2116" i="77"/>
  <c r="D2116" i="77"/>
  <c r="E2116" i="77"/>
  <c r="F2116" i="77"/>
  <c r="B2117" i="77"/>
  <c r="C2117" i="77"/>
  <c r="D2117" i="77"/>
  <c r="E2117" i="77"/>
  <c r="F2117" i="77"/>
  <c r="H2117" i="77" s="1"/>
  <c r="B2118" i="77"/>
  <c r="C2118" i="77"/>
  <c r="D2118" i="77"/>
  <c r="E2118" i="77"/>
  <c r="F2118" i="77"/>
  <c r="G2118" i="77" s="1"/>
  <c r="B2119" i="77"/>
  <c r="C2119" i="77"/>
  <c r="D2119" i="77"/>
  <c r="E2119" i="77"/>
  <c r="F2119" i="77"/>
  <c r="G2119" i="77" s="1"/>
  <c r="B2120" i="77"/>
  <c r="C2120" i="77"/>
  <c r="D2120" i="77"/>
  <c r="E2120" i="77"/>
  <c r="F2120" i="77"/>
  <c r="B2121" i="77"/>
  <c r="C2121" i="77"/>
  <c r="D2121" i="77"/>
  <c r="E2121" i="77"/>
  <c r="F2121" i="77"/>
  <c r="H2121" i="77" s="1"/>
  <c r="B2122" i="77"/>
  <c r="C2122" i="77"/>
  <c r="D2122" i="77"/>
  <c r="E2122" i="77"/>
  <c r="F2122" i="77"/>
  <c r="B2123" i="77"/>
  <c r="C2123" i="77"/>
  <c r="D2123" i="77"/>
  <c r="E2123" i="77"/>
  <c r="F2123" i="77"/>
  <c r="B2124" i="77"/>
  <c r="C2124" i="77"/>
  <c r="D2124" i="77"/>
  <c r="E2124" i="77"/>
  <c r="F2124" i="77"/>
  <c r="B2125" i="77"/>
  <c r="C2125" i="77"/>
  <c r="D2125" i="77"/>
  <c r="E2125" i="77"/>
  <c r="F2125" i="77"/>
  <c r="B2106" i="77"/>
  <c r="C2106" i="77"/>
  <c r="D2106" i="77"/>
  <c r="E2106" i="77"/>
  <c r="F2106" i="77"/>
  <c r="H2106" i="77" s="1"/>
  <c r="B2107" i="77"/>
  <c r="C2107" i="77"/>
  <c r="D2107" i="77"/>
  <c r="E2107" i="77"/>
  <c r="F2107" i="77"/>
  <c r="G2107" i="77" s="1"/>
  <c r="B2108" i="77"/>
  <c r="C2108" i="77"/>
  <c r="D2108" i="77"/>
  <c r="E2108" i="77"/>
  <c r="F2108" i="77"/>
  <c r="H2108" i="77" s="1"/>
  <c r="B2109" i="77"/>
  <c r="C2109" i="77"/>
  <c r="D2109" i="77"/>
  <c r="E2109" i="77"/>
  <c r="F2109" i="77"/>
  <c r="G2109" i="77" s="1"/>
  <c r="B2110" i="77"/>
  <c r="C2110" i="77"/>
  <c r="D2110" i="77"/>
  <c r="E2110" i="77"/>
  <c r="F2110" i="77"/>
  <c r="G2110" i="77" s="1"/>
  <c r="H2110" i="77"/>
  <c r="B2111" i="77"/>
  <c r="C2111" i="77"/>
  <c r="D2111" i="77"/>
  <c r="E2111" i="77"/>
  <c r="F2111" i="77"/>
  <c r="G2111" i="77" s="1"/>
  <c r="H2111" i="77"/>
  <c r="B2112" i="77"/>
  <c r="C2112" i="77"/>
  <c r="D2112" i="77"/>
  <c r="E2112" i="77"/>
  <c r="F2112" i="77"/>
  <c r="H2112" i="77" s="1"/>
  <c r="B2113" i="77"/>
  <c r="C2113" i="77"/>
  <c r="D2113" i="77"/>
  <c r="E2113" i="77"/>
  <c r="F2113" i="77"/>
  <c r="G2113" i="77" s="1"/>
  <c r="B2114" i="77"/>
  <c r="C2114" i="77"/>
  <c r="D2114" i="77"/>
  <c r="E2114" i="77"/>
  <c r="F2114" i="77"/>
  <c r="H2114" i="77" s="1"/>
  <c r="B2094" i="77"/>
  <c r="C2094" i="77"/>
  <c r="D2094" i="77"/>
  <c r="E2094" i="77"/>
  <c r="F2094" i="77"/>
  <c r="H2094" i="77" s="1"/>
  <c r="B2095" i="77"/>
  <c r="C2095" i="77"/>
  <c r="D2095" i="77"/>
  <c r="E2095" i="77"/>
  <c r="F2095" i="77"/>
  <c r="G2095" i="77" s="1"/>
  <c r="B2096" i="77"/>
  <c r="C2096" i="77"/>
  <c r="D2096" i="77"/>
  <c r="E2096" i="77"/>
  <c r="F2096" i="77"/>
  <c r="G2096" i="77" s="1"/>
  <c r="B2097" i="77"/>
  <c r="C2097" i="77"/>
  <c r="D2097" i="77"/>
  <c r="E2097" i="77"/>
  <c r="F2097" i="77"/>
  <c r="G2097" i="77" s="1"/>
  <c r="B2098" i="77"/>
  <c r="C2098" i="77"/>
  <c r="D2098" i="77"/>
  <c r="E2098" i="77"/>
  <c r="F2098" i="77"/>
  <c r="H2098" i="77" s="1"/>
  <c r="B2099" i="77"/>
  <c r="C2099" i="77"/>
  <c r="D2099" i="77"/>
  <c r="E2099" i="77"/>
  <c r="F2099" i="77"/>
  <c r="B2100" i="77"/>
  <c r="C2100" i="77"/>
  <c r="D2100" i="77"/>
  <c r="E2100" i="77"/>
  <c r="F2100" i="77"/>
  <c r="H2100" i="77" s="1"/>
  <c r="B2101" i="77"/>
  <c r="C2101" i="77"/>
  <c r="D2101" i="77"/>
  <c r="E2101" i="77"/>
  <c r="F2101" i="77"/>
  <c r="G2101" i="77" s="1"/>
  <c r="B2102" i="77"/>
  <c r="C2102" i="77"/>
  <c r="D2102" i="77"/>
  <c r="E2102" i="77"/>
  <c r="F2102" i="77"/>
  <c r="G2102" i="77" s="1"/>
  <c r="B2103" i="77"/>
  <c r="C2103" i="77"/>
  <c r="D2103" i="77"/>
  <c r="E2103" i="77"/>
  <c r="F2103" i="77"/>
  <c r="B2104" i="77"/>
  <c r="C2104" i="77"/>
  <c r="D2104" i="77"/>
  <c r="E2104" i="77"/>
  <c r="F2104" i="77"/>
  <c r="B2105" i="77"/>
  <c r="C2105" i="77"/>
  <c r="D2105" i="77"/>
  <c r="E2105" i="77"/>
  <c r="F2105" i="77"/>
  <c r="B2082" i="77"/>
  <c r="C2082" i="77"/>
  <c r="D2082" i="77"/>
  <c r="E2082" i="77"/>
  <c r="B2083" i="77"/>
  <c r="C2083" i="77"/>
  <c r="D2083" i="77"/>
  <c r="E2083" i="77"/>
  <c r="F2083" i="77"/>
  <c r="B2084" i="77"/>
  <c r="C2084" i="77"/>
  <c r="D2084" i="77"/>
  <c r="E2084" i="77"/>
  <c r="F2084" i="77"/>
  <c r="B2085" i="77"/>
  <c r="C2085" i="77"/>
  <c r="D2085" i="77"/>
  <c r="E2085" i="77"/>
  <c r="F2085" i="77"/>
  <c r="B2086" i="77"/>
  <c r="C2086" i="77"/>
  <c r="D2086" i="77"/>
  <c r="E2086" i="77"/>
  <c r="F2086" i="77"/>
  <c r="B2087" i="77"/>
  <c r="C2087" i="77"/>
  <c r="D2087" i="77"/>
  <c r="E2087" i="77"/>
  <c r="F2087" i="77"/>
  <c r="B2088" i="77"/>
  <c r="C2088" i="77"/>
  <c r="D2088" i="77"/>
  <c r="E2088" i="77"/>
  <c r="F2088" i="77"/>
  <c r="H2088" i="77" s="1"/>
  <c r="B2089" i="77"/>
  <c r="C2089" i="77"/>
  <c r="D2089" i="77"/>
  <c r="E2089" i="77"/>
  <c r="F2089" i="77"/>
  <c r="B2090" i="77"/>
  <c r="C2090" i="77"/>
  <c r="D2090" i="77"/>
  <c r="E2090" i="77"/>
  <c r="F2090" i="77"/>
  <c r="H2090" i="77" s="1"/>
  <c r="B2091" i="77"/>
  <c r="C2091" i="77"/>
  <c r="D2091" i="77"/>
  <c r="E2091" i="77"/>
  <c r="F2091" i="77"/>
  <c r="G2091" i="77" s="1"/>
  <c r="B2092" i="77"/>
  <c r="C2092" i="77"/>
  <c r="D2092" i="77"/>
  <c r="E2092" i="77"/>
  <c r="F2092" i="77"/>
  <c r="H2092" i="77" s="1"/>
  <c r="B2093" i="77"/>
  <c r="C2093" i="77"/>
  <c r="D2093" i="77"/>
  <c r="E2093" i="77"/>
  <c r="F2093" i="77"/>
  <c r="B2070" i="77"/>
  <c r="C2070" i="77"/>
  <c r="D2070" i="77"/>
  <c r="E2070" i="77"/>
  <c r="F2070" i="77"/>
  <c r="H2070" i="77" s="1"/>
  <c r="B2071" i="77"/>
  <c r="C2071" i="77"/>
  <c r="D2071" i="77"/>
  <c r="E2071" i="77"/>
  <c r="F2071" i="77"/>
  <c r="B2072" i="77"/>
  <c r="C2072" i="77"/>
  <c r="D2072" i="77"/>
  <c r="E2072" i="77"/>
  <c r="F2072" i="77"/>
  <c r="G2072" i="77" s="1"/>
  <c r="B2073" i="77"/>
  <c r="C2073" i="77"/>
  <c r="D2073" i="77"/>
  <c r="E2073" i="77"/>
  <c r="F2073" i="77"/>
  <c r="G2073" i="77" s="1"/>
  <c r="B2074" i="77"/>
  <c r="C2074" i="77"/>
  <c r="D2074" i="77"/>
  <c r="E2074" i="77"/>
  <c r="F2074" i="77"/>
  <c r="B2075" i="77"/>
  <c r="C2075" i="77"/>
  <c r="D2075" i="77"/>
  <c r="E2075" i="77"/>
  <c r="F2075" i="77"/>
  <c r="G2075" i="77" s="1"/>
  <c r="B2076" i="77"/>
  <c r="C2076" i="77"/>
  <c r="D2076" i="77"/>
  <c r="E2076" i="77"/>
  <c r="F2076" i="77"/>
  <c r="H2076" i="77" s="1"/>
  <c r="B2077" i="77"/>
  <c r="C2077" i="77"/>
  <c r="D2077" i="77"/>
  <c r="E2077" i="77"/>
  <c r="F2077" i="77"/>
  <c r="B2078" i="77"/>
  <c r="C2078" i="77"/>
  <c r="D2078" i="77"/>
  <c r="E2078" i="77"/>
  <c r="F2078" i="77"/>
  <c r="G2078" i="77" s="1"/>
  <c r="B2079" i="77"/>
  <c r="C2079" i="77"/>
  <c r="D2079" i="77"/>
  <c r="E2079" i="77"/>
  <c r="F2079" i="77"/>
  <c r="G2079" i="77" s="1"/>
  <c r="B2080" i="77"/>
  <c r="C2080" i="77"/>
  <c r="D2080" i="77"/>
  <c r="E2080" i="77"/>
  <c r="F2080" i="77"/>
  <c r="B2081" i="77"/>
  <c r="C2081" i="77"/>
  <c r="D2081" i="77"/>
  <c r="E2081" i="77"/>
  <c r="F2081" i="77"/>
  <c r="C2069" i="77"/>
  <c r="D2069" i="77"/>
  <c r="E2069" i="77"/>
  <c r="F2069" i="77"/>
  <c r="B2069" i="77"/>
  <c r="B2065" i="77"/>
  <c r="C2065" i="77"/>
  <c r="D2065" i="77"/>
  <c r="E2065" i="77"/>
  <c r="F2065" i="77"/>
  <c r="H2065" i="77" s="1"/>
  <c r="B2066" i="77"/>
  <c r="C2066" i="77"/>
  <c r="D2066" i="77"/>
  <c r="E2066" i="77"/>
  <c r="F2066" i="77"/>
  <c r="H2066" i="77" s="1"/>
  <c r="B2067" i="77"/>
  <c r="C2067" i="77"/>
  <c r="D2067" i="77"/>
  <c r="E2067" i="77"/>
  <c r="F2067" i="77"/>
  <c r="G2067" i="77" s="1"/>
  <c r="B2068" i="77"/>
  <c r="C2068" i="77"/>
  <c r="D2068" i="77"/>
  <c r="E2068" i="77"/>
  <c r="F2068" i="77"/>
  <c r="B2054" i="77"/>
  <c r="C2054" i="77"/>
  <c r="D2054" i="77"/>
  <c r="E2054" i="77"/>
  <c r="F2054" i="77"/>
  <c r="H2054" i="77" s="1"/>
  <c r="B2055" i="77"/>
  <c r="C2055" i="77"/>
  <c r="D2055" i="77"/>
  <c r="E2055" i="77"/>
  <c r="F2055" i="77"/>
  <c r="G2055" i="77" s="1"/>
  <c r="B2056" i="77"/>
  <c r="C2056" i="77"/>
  <c r="D2056" i="77"/>
  <c r="E2056" i="77"/>
  <c r="F2056" i="77"/>
  <c r="B2057" i="77"/>
  <c r="C2057" i="77"/>
  <c r="D2057" i="77"/>
  <c r="E2057" i="77"/>
  <c r="F2057" i="77"/>
  <c r="G2057" i="77" s="1"/>
  <c r="B2058" i="77"/>
  <c r="C2058" i="77"/>
  <c r="D2058" i="77"/>
  <c r="E2058" i="77"/>
  <c r="F2058" i="77"/>
  <c r="B2059" i="77"/>
  <c r="C2059" i="77"/>
  <c r="D2059" i="77"/>
  <c r="E2059" i="77"/>
  <c r="F2059" i="77"/>
  <c r="H2059" i="77" s="1"/>
  <c r="B2060" i="77"/>
  <c r="C2060" i="77"/>
  <c r="D2060" i="77"/>
  <c r="E2060" i="77"/>
  <c r="F2060" i="77"/>
  <c r="B2061" i="77"/>
  <c r="C2061" i="77"/>
  <c r="D2061" i="77"/>
  <c r="E2061" i="77"/>
  <c r="F2061" i="77"/>
  <c r="G2061" i="77" s="1"/>
  <c r="B2062" i="77"/>
  <c r="C2062" i="77"/>
  <c r="D2062" i="77"/>
  <c r="E2062" i="77"/>
  <c r="F2062" i="77"/>
  <c r="B2063" i="77"/>
  <c r="C2063" i="77"/>
  <c r="D2063" i="77"/>
  <c r="E2063" i="77"/>
  <c r="F2063" i="77"/>
  <c r="G2063" i="77" s="1"/>
  <c r="B2064" i="77"/>
  <c r="C2064" i="77"/>
  <c r="D2064" i="77"/>
  <c r="E2064" i="77"/>
  <c r="F2064" i="77"/>
  <c r="H2064" i="77" s="1"/>
  <c r="B2044" i="77"/>
  <c r="C2044" i="77"/>
  <c r="D2044" i="77"/>
  <c r="E2044" i="77"/>
  <c r="F2044" i="77"/>
  <c r="H2044" i="77" s="1"/>
  <c r="B2045" i="77"/>
  <c r="C2045" i="77"/>
  <c r="D2045" i="77"/>
  <c r="E2045" i="77"/>
  <c r="F2045" i="77"/>
  <c r="B2046" i="77"/>
  <c r="C2046" i="77"/>
  <c r="D2046" i="77"/>
  <c r="E2046" i="77"/>
  <c r="F2046" i="77"/>
  <c r="B2047" i="77"/>
  <c r="C2047" i="77"/>
  <c r="D2047" i="77"/>
  <c r="E2047" i="77"/>
  <c r="F2047" i="77"/>
  <c r="G2047" i="77" s="1"/>
  <c r="B2048" i="77"/>
  <c r="C2048" i="77"/>
  <c r="D2048" i="77"/>
  <c r="E2048" i="77"/>
  <c r="F2048" i="77"/>
  <c r="B2049" i="77"/>
  <c r="C2049" i="77"/>
  <c r="D2049" i="77"/>
  <c r="E2049" i="77"/>
  <c r="F2049" i="77"/>
  <c r="B2050" i="77"/>
  <c r="C2050" i="77"/>
  <c r="D2050" i="77"/>
  <c r="E2050" i="77"/>
  <c r="F2050" i="77"/>
  <c r="H2050" i="77" s="1"/>
  <c r="B2051" i="77"/>
  <c r="C2051" i="77"/>
  <c r="D2051" i="77"/>
  <c r="E2051" i="77"/>
  <c r="F2051" i="77"/>
  <c r="H2051" i="77" s="1"/>
  <c r="B2052" i="77"/>
  <c r="C2052" i="77"/>
  <c r="D2052" i="77"/>
  <c r="E2052" i="77"/>
  <c r="F2052" i="77"/>
  <c r="B2053" i="77"/>
  <c r="C2053" i="77"/>
  <c r="D2053" i="77"/>
  <c r="E2053" i="77"/>
  <c r="F2053" i="77"/>
  <c r="H2053" i="77" s="1"/>
  <c r="B2032" i="77"/>
  <c r="C2032" i="77"/>
  <c r="D2032" i="77"/>
  <c r="E2032" i="77"/>
  <c r="F2032" i="77"/>
  <c r="H2032" i="77" s="1"/>
  <c r="B2033" i="77"/>
  <c r="C2033" i="77"/>
  <c r="D2033" i="77"/>
  <c r="E2033" i="77"/>
  <c r="F2033" i="77"/>
  <c r="B2034" i="77"/>
  <c r="C2034" i="77"/>
  <c r="D2034" i="77"/>
  <c r="E2034" i="77"/>
  <c r="F2034" i="77"/>
  <c r="G2034" i="77" s="1"/>
  <c r="B2035" i="77"/>
  <c r="C2035" i="77"/>
  <c r="D2035" i="77"/>
  <c r="E2035" i="77"/>
  <c r="F2035" i="77"/>
  <c r="B2036" i="77"/>
  <c r="C2036" i="77"/>
  <c r="D2036" i="77"/>
  <c r="E2036" i="77"/>
  <c r="F2036" i="77"/>
  <c r="B2037" i="77"/>
  <c r="C2037" i="77"/>
  <c r="D2037" i="77"/>
  <c r="E2037" i="77"/>
  <c r="F2037" i="77"/>
  <c r="B2038" i="77"/>
  <c r="C2038" i="77"/>
  <c r="D2038" i="77"/>
  <c r="E2038" i="77"/>
  <c r="F2038" i="77"/>
  <c r="H2038" i="77" s="1"/>
  <c r="B2039" i="77"/>
  <c r="C2039" i="77"/>
  <c r="D2039" i="77"/>
  <c r="E2039" i="77"/>
  <c r="F2039" i="77"/>
  <c r="H2039" i="77" s="1"/>
  <c r="B2040" i="77"/>
  <c r="C2040" i="77"/>
  <c r="D2040" i="77"/>
  <c r="E2040" i="77"/>
  <c r="F2040" i="77"/>
  <c r="G2040" i="77" s="1"/>
  <c r="B2041" i="77"/>
  <c r="C2041" i="77"/>
  <c r="D2041" i="77"/>
  <c r="E2041" i="77"/>
  <c r="F2041" i="77"/>
  <c r="B2042" i="77"/>
  <c r="C2042" i="77"/>
  <c r="D2042" i="77"/>
  <c r="E2042" i="77"/>
  <c r="F2042" i="77"/>
  <c r="B2043" i="77"/>
  <c r="C2043" i="77"/>
  <c r="D2043" i="77"/>
  <c r="E2043" i="77"/>
  <c r="F2043" i="77"/>
  <c r="H2043" i="77" s="1"/>
  <c r="B2022" i="77"/>
  <c r="C2022" i="77"/>
  <c r="D2022" i="77"/>
  <c r="E2022" i="77"/>
  <c r="F2022" i="77"/>
  <c r="B2023" i="77"/>
  <c r="C2023" i="77"/>
  <c r="D2023" i="77"/>
  <c r="E2023" i="77"/>
  <c r="F2023" i="77"/>
  <c r="G2023" i="77" s="1"/>
  <c r="B2024" i="77"/>
  <c r="C2024" i="77"/>
  <c r="D2024" i="77"/>
  <c r="E2024" i="77"/>
  <c r="F2024" i="77"/>
  <c r="G2024" i="77" s="1"/>
  <c r="B2025" i="77"/>
  <c r="C2025" i="77"/>
  <c r="D2025" i="77"/>
  <c r="E2025" i="77"/>
  <c r="F2025" i="77"/>
  <c r="B2026" i="77"/>
  <c r="C2026" i="77"/>
  <c r="D2026" i="77"/>
  <c r="E2026" i="77"/>
  <c r="F2026" i="77"/>
  <c r="B2027" i="77"/>
  <c r="C2027" i="77"/>
  <c r="D2027" i="77"/>
  <c r="E2027" i="77"/>
  <c r="F2027" i="77"/>
  <c r="B2028" i="77"/>
  <c r="C2028" i="77"/>
  <c r="D2028" i="77"/>
  <c r="E2028" i="77"/>
  <c r="F2028" i="77"/>
  <c r="B2029" i="77"/>
  <c r="C2029" i="77"/>
  <c r="D2029" i="77"/>
  <c r="E2029" i="77"/>
  <c r="F2029" i="77"/>
  <c r="G2029" i="77" s="1"/>
  <c r="B2030" i="77"/>
  <c r="C2030" i="77"/>
  <c r="D2030" i="77"/>
  <c r="E2030" i="77"/>
  <c r="F2030" i="77"/>
  <c r="G2030" i="77" s="1"/>
  <c r="B2031" i="77"/>
  <c r="C2031" i="77"/>
  <c r="D2031" i="77"/>
  <c r="E2031" i="77"/>
  <c r="F2031" i="77"/>
  <c r="H2031" i="77" s="1"/>
  <c r="B2010" i="77"/>
  <c r="C2010" i="77"/>
  <c r="D2010" i="77"/>
  <c r="E2010" i="77"/>
  <c r="F2010" i="77"/>
  <c r="H2010" i="77" s="1"/>
  <c r="B2011" i="77"/>
  <c r="C2011" i="77"/>
  <c r="D2011" i="77"/>
  <c r="E2011" i="77"/>
  <c r="F2011" i="77"/>
  <c r="G2011" i="77" s="1"/>
  <c r="H2011" i="77"/>
  <c r="B2012" i="77"/>
  <c r="C2012" i="77"/>
  <c r="D2012" i="77"/>
  <c r="E2012" i="77"/>
  <c r="F2012" i="77"/>
  <c r="H2012" i="77" s="1"/>
  <c r="G2012" i="77"/>
  <c r="B2013" i="77"/>
  <c r="C2013" i="77"/>
  <c r="D2013" i="77"/>
  <c r="E2013" i="77"/>
  <c r="F2013" i="77"/>
  <c r="G2013" i="77" s="1"/>
  <c r="B2014" i="77"/>
  <c r="C2014" i="77"/>
  <c r="D2014" i="77"/>
  <c r="E2014" i="77"/>
  <c r="F2014" i="77"/>
  <c r="G2014" i="77" s="1"/>
  <c r="B2015" i="77"/>
  <c r="C2015" i="77"/>
  <c r="D2015" i="77"/>
  <c r="E2015" i="77"/>
  <c r="F2015" i="77"/>
  <c r="B2016" i="77"/>
  <c r="C2016" i="77"/>
  <c r="D2016" i="77"/>
  <c r="E2016" i="77"/>
  <c r="F2016" i="77"/>
  <c r="H2016" i="77" s="1"/>
  <c r="B2017" i="77"/>
  <c r="C2017" i="77"/>
  <c r="D2017" i="77"/>
  <c r="E2017" i="77"/>
  <c r="F2017" i="77"/>
  <c r="G2017" i="77" s="1"/>
  <c r="B2018" i="77"/>
  <c r="C2018" i="77"/>
  <c r="D2018" i="77"/>
  <c r="E2018" i="77"/>
  <c r="F2018" i="77"/>
  <c r="H2018" i="77" s="1"/>
  <c r="B2019" i="77"/>
  <c r="C2019" i="77"/>
  <c r="D2019" i="77"/>
  <c r="E2019" i="77"/>
  <c r="F2019" i="77"/>
  <c r="G2019" i="77" s="1"/>
  <c r="B2020" i="77"/>
  <c r="C2020" i="77"/>
  <c r="D2020" i="77"/>
  <c r="E2020" i="77"/>
  <c r="F2020" i="77"/>
  <c r="G2020" i="77" s="1"/>
  <c r="B2021" i="77"/>
  <c r="C2021" i="77"/>
  <c r="D2021" i="77"/>
  <c r="E2021" i="77"/>
  <c r="F2021" i="77"/>
  <c r="B2001" i="77"/>
  <c r="C2001" i="77"/>
  <c r="D2001" i="77"/>
  <c r="E2001" i="77"/>
  <c r="F2001" i="77"/>
  <c r="H2001" i="77" s="1"/>
  <c r="B2002" i="77"/>
  <c r="C2002" i="77"/>
  <c r="D2002" i="77"/>
  <c r="E2002" i="77"/>
  <c r="F2002" i="77"/>
  <c r="H2002" i="77" s="1"/>
  <c r="B2003" i="77"/>
  <c r="C2003" i="77"/>
  <c r="D2003" i="77"/>
  <c r="E2003" i="77"/>
  <c r="F2003" i="77"/>
  <c r="B2004" i="77"/>
  <c r="C2004" i="77"/>
  <c r="D2004" i="77"/>
  <c r="E2004" i="77"/>
  <c r="F2004" i="77"/>
  <c r="G2004" i="77" s="1"/>
  <c r="B2005" i="77"/>
  <c r="C2005" i="77"/>
  <c r="D2005" i="77"/>
  <c r="E2005" i="77"/>
  <c r="F2005" i="77"/>
  <c r="G2005" i="77" s="1"/>
  <c r="B2006" i="77"/>
  <c r="C2006" i="77"/>
  <c r="D2006" i="77"/>
  <c r="E2006" i="77"/>
  <c r="F2006" i="77"/>
  <c r="H2006" i="77" s="1"/>
  <c r="B2007" i="77"/>
  <c r="C2007" i="77"/>
  <c r="D2007" i="77"/>
  <c r="E2007" i="77"/>
  <c r="F2007" i="77"/>
  <c r="H2007" i="77" s="1"/>
  <c r="B2008" i="77"/>
  <c r="C2008" i="77"/>
  <c r="D2008" i="77"/>
  <c r="E2008" i="77"/>
  <c r="F2008" i="77"/>
  <c r="B2009" i="77"/>
  <c r="C2009" i="77"/>
  <c r="D2009" i="77"/>
  <c r="E2009" i="77"/>
  <c r="F2009" i="77"/>
  <c r="H2009" i="77" s="1"/>
  <c r="B1988" i="77"/>
  <c r="C1988" i="77"/>
  <c r="D1988" i="77"/>
  <c r="E1988" i="77"/>
  <c r="F1988" i="77"/>
  <c r="H1988" i="77" s="1"/>
  <c r="B1989" i="77"/>
  <c r="C1989" i="77"/>
  <c r="D1989" i="77"/>
  <c r="E1989" i="77"/>
  <c r="F1989" i="77"/>
  <c r="B1990" i="77"/>
  <c r="C1990" i="77"/>
  <c r="D1990" i="77"/>
  <c r="E1990" i="77"/>
  <c r="F1990" i="77"/>
  <c r="B1991" i="77"/>
  <c r="C1991" i="77"/>
  <c r="D1991" i="77"/>
  <c r="E1991" i="77"/>
  <c r="F1991" i="77"/>
  <c r="G1991" i="77" s="1"/>
  <c r="B1992" i="77"/>
  <c r="C1992" i="77"/>
  <c r="D1992" i="77"/>
  <c r="E1992" i="77"/>
  <c r="F1992" i="77"/>
  <c r="B1993" i="77"/>
  <c r="C1993" i="77"/>
  <c r="D1993" i="77"/>
  <c r="E1993" i="77"/>
  <c r="F1993" i="77"/>
  <c r="B1994" i="77"/>
  <c r="C1994" i="77"/>
  <c r="D1994" i="77"/>
  <c r="E1994" i="77"/>
  <c r="F1994" i="77"/>
  <c r="H1994" i="77" s="1"/>
  <c r="B1995" i="77"/>
  <c r="C1995" i="77"/>
  <c r="D1995" i="77"/>
  <c r="E1995" i="77"/>
  <c r="F1995" i="77"/>
  <c r="G1995" i="77" s="1"/>
  <c r="B1996" i="77"/>
  <c r="C1996" i="77"/>
  <c r="D1996" i="77"/>
  <c r="E1996" i="77"/>
  <c r="F1996" i="77"/>
  <c r="G1996" i="77" s="1"/>
  <c r="B1997" i="77"/>
  <c r="C1997" i="77"/>
  <c r="D1997" i="77"/>
  <c r="E1997" i="77"/>
  <c r="B1998" i="77"/>
  <c r="C1998" i="77"/>
  <c r="D1998" i="77"/>
  <c r="E1998" i="77"/>
  <c r="F1998" i="77"/>
  <c r="H1998" i="77" s="1"/>
  <c r="B1999" i="77"/>
  <c r="C1999" i="77"/>
  <c r="D1999" i="77"/>
  <c r="E1999" i="77"/>
  <c r="F1999" i="77"/>
  <c r="B2000" i="77"/>
  <c r="C2000" i="77"/>
  <c r="D2000" i="77"/>
  <c r="E2000" i="77"/>
  <c r="F2000" i="77"/>
  <c r="H2000" i="77" s="1"/>
  <c r="C1987" i="77"/>
  <c r="D1987" i="77"/>
  <c r="E1987" i="77"/>
  <c r="F1987" i="77"/>
  <c r="B1987" i="77"/>
  <c r="B1976" i="77"/>
  <c r="C1976" i="77"/>
  <c r="D1976" i="77"/>
  <c r="E1976" i="77"/>
  <c r="F1976" i="77"/>
  <c r="H1976" i="77" s="1"/>
  <c r="B1977" i="77"/>
  <c r="C1977" i="77"/>
  <c r="D1977" i="77"/>
  <c r="E1977" i="77"/>
  <c r="F1977" i="77"/>
  <c r="B1978" i="77"/>
  <c r="C1978" i="77"/>
  <c r="D1978" i="77"/>
  <c r="E1978" i="77"/>
  <c r="F1978" i="77"/>
  <c r="B1979" i="77"/>
  <c r="C1979" i="77"/>
  <c r="D1979" i="77"/>
  <c r="E1979" i="77"/>
  <c r="F1979" i="77"/>
  <c r="B1980" i="77"/>
  <c r="C1980" i="77"/>
  <c r="D1980" i="77"/>
  <c r="E1980" i="77"/>
  <c r="F1980" i="77"/>
  <c r="B1981" i="77"/>
  <c r="C1981" i="77"/>
  <c r="D1981" i="77"/>
  <c r="E1981" i="77"/>
  <c r="F1981" i="77"/>
  <c r="H1981" i="77" s="1"/>
  <c r="B1982" i="77"/>
  <c r="C1982" i="77"/>
  <c r="D1982" i="77"/>
  <c r="E1982" i="77"/>
  <c r="F1982" i="77"/>
  <c r="H1982" i="77" s="1"/>
  <c r="B1983" i="77"/>
  <c r="C1983" i="77"/>
  <c r="D1983" i="77"/>
  <c r="E1983" i="77"/>
  <c r="F1983" i="77"/>
  <c r="B1984" i="77"/>
  <c r="C1984" i="77"/>
  <c r="D1984" i="77"/>
  <c r="E1984" i="77"/>
  <c r="F1984" i="77"/>
  <c r="B1985" i="77"/>
  <c r="C1985" i="77"/>
  <c r="D1985" i="77"/>
  <c r="E1985" i="77"/>
  <c r="F1985" i="77"/>
  <c r="B1986" i="77"/>
  <c r="C1986" i="77"/>
  <c r="D1986" i="77"/>
  <c r="E1986" i="77"/>
  <c r="F1986" i="77"/>
  <c r="B1963" i="77"/>
  <c r="C1963" i="77"/>
  <c r="D1963" i="77"/>
  <c r="E1963" i="77"/>
  <c r="F1963" i="77"/>
  <c r="H1963" i="77" s="1"/>
  <c r="B1964" i="77"/>
  <c r="C1964" i="77"/>
  <c r="D1964" i="77"/>
  <c r="E1964" i="77"/>
  <c r="F1964" i="77"/>
  <c r="H1964" i="77" s="1"/>
  <c r="B1965" i="77"/>
  <c r="C1965" i="77"/>
  <c r="D1965" i="77"/>
  <c r="E1965" i="77"/>
  <c r="F1965" i="77"/>
  <c r="G1965" i="77" s="1"/>
  <c r="B1966" i="77"/>
  <c r="C1966" i="77"/>
  <c r="D1966" i="77"/>
  <c r="E1966" i="77"/>
  <c r="F1966" i="77"/>
  <c r="B1967" i="77"/>
  <c r="C1967" i="77"/>
  <c r="D1967" i="77"/>
  <c r="E1967" i="77"/>
  <c r="F1967" i="77"/>
  <c r="B1968" i="77"/>
  <c r="C1968" i="77"/>
  <c r="D1968" i="77"/>
  <c r="E1968" i="77"/>
  <c r="F1968" i="77"/>
  <c r="B1969" i="77"/>
  <c r="C1969" i="77"/>
  <c r="D1969" i="77"/>
  <c r="E1969" i="77"/>
  <c r="F1969" i="77"/>
  <c r="H1969" i="77" s="1"/>
  <c r="B1970" i="77"/>
  <c r="C1970" i="77"/>
  <c r="D1970" i="77"/>
  <c r="E1970" i="77"/>
  <c r="F1970" i="77"/>
  <c r="B1971" i="77"/>
  <c r="C1971" i="77"/>
  <c r="D1971" i="77"/>
  <c r="E1971" i="77"/>
  <c r="F1971" i="77"/>
  <c r="G1971" i="77" s="1"/>
  <c r="B1972" i="77"/>
  <c r="C1972" i="77"/>
  <c r="D1972" i="77"/>
  <c r="E1972" i="77"/>
  <c r="F1972" i="77"/>
  <c r="B1973" i="77"/>
  <c r="C1973" i="77"/>
  <c r="D1973" i="77"/>
  <c r="E1973" i="77"/>
  <c r="F1973" i="77"/>
  <c r="G1973" i="77" s="1"/>
  <c r="B1974" i="77"/>
  <c r="C1974" i="77"/>
  <c r="D1974" i="77"/>
  <c r="E1974" i="77"/>
  <c r="F1974" i="77"/>
  <c r="H1974" i="77" s="1"/>
  <c r="B1975" i="77"/>
  <c r="C1975" i="77"/>
  <c r="D1975" i="77"/>
  <c r="E1975" i="77"/>
  <c r="F1975" i="77"/>
  <c r="H1975" i="77" s="1"/>
  <c r="B1954" i="77"/>
  <c r="C1954" i="77"/>
  <c r="D1954" i="77"/>
  <c r="E1954" i="77"/>
  <c r="F1954" i="77"/>
  <c r="H1954" i="77" s="1"/>
  <c r="B1955" i="77"/>
  <c r="C1955" i="77"/>
  <c r="D1955" i="77"/>
  <c r="E1955" i="77"/>
  <c r="F1955" i="77"/>
  <c r="B1956" i="77"/>
  <c r="C1956" i="77"/>
  <c r="D1956" i="77"/>
  <c r="E1956" i="77"/>
  <c r="F1956" i="77"/>
  <c r="G1956" i="77" s="1"/>
  <c r="B1957" i="77"/>
  <c r="C1957" i="77"/>
  <c r="D1957" i="77"/>
  <c r="E1957" i="77"/>
  <c r="F1957" i="77"/>
  <c r="B1958" i="77"/>
  <c r="C1958" i="77"/>
  <c r="D1958" i="77"/>
  <c r="E1958" i="77"/>
  <c r="F1958" i="77"/>
  <c r="B1959" i="77"/>
  <c r="C1959" i="77"/>
  <c r="D1959" i="77"/>
  <c r="E1959" i="77"/>
  <c r="F1959" i="77"/>
  <c r="H1959" i="77" s="1"/>
  <c r="B1960" i="77"/>
  <c r="C1960" i="77"/>
  <c r="D1960" i="77"/>
  <c r="E1960" i="77"/>
  <c r="F1960" i="77"/>
  <c r="H1960" i="77" s="1"/>
  <c r="B1961" i="77"/>
  <c r="C1961" i="77"/>
  <c r="D1961" i="77"/>
  <c r="E1961" i="77"/>
  <c r="F1961" i="77"/>
  <c r="B1962" i="77"/>
  <c r="C1962" i="77"/>
  <c r="D1962" i="77"/>
  <c r="E1962" i="77"/>
  <c r="F1962" i="77"/>
  <c r="G1962" i="77" s="1"/>
  <c r="B1944" i="77"/>
  <c r="C1944" i="77"/>
  <c r="D1944" i="77"/>
  <c r="E1944" i="77"/>
  <c r="F1944" i="77"/>
  <c r="B1945" i="77"/>
  <c r="C1945" i="77"/>
  <c r="D1945" i="77"/>
  <c r="E1945" i="77"/>
  <c r="F1945" i="77"/>
  <c r="G1945" i="77" s="1"/>
  <c r="B1946" i="77"/>
  <c r="C1946" i="77"/>
  <c r="D1946" i="77"/>
  <c r="E1946" i="77"/>
  <c r="F1946" i="77"/>
  <c r="H1946" i="77" s="1"/>
  <c r="B1947" i="77"/>
  <c r="C1947" i="77"/>
  <c r="D1947" i="77"/>
  <c r="E1947" i="77"/>
  <c r="F1947" i="77"/>
  <c r="B1948" i="77"/>
  <c r="C1948" i="77"/>
  <c r="D1948" i="77"/>
  <c r="E1948" i="77"/>
  <c r="F1948" i="77"/>
  <c r="B1949" i="77"/>
  <c r="C1949" i="77"/>
  <c r="D1949" i="77"/>
  <c r="E1949" i="77"/>
  <c r="F1949" i="77"/>
  <c r="B1950" i="77"/>
  <c r="C1950" i="77"/>
  <c r="D1950" i="77"/>
  <c r="E1950" i="77"/>
  <c r="F1950" i="77"/>
  <c r="H1950" i="77" s="1"/>
  <c r="B1951" i="77"/>
  <c r="C1951" i="77"/>
  <c r="D1951" i="77"/>
  <c r="E1951" i="77"/>
  <c r="F1951" i="77"/>
  <c r="G1951" i="77" s="1"/>
  <c r="B1952" i="77"/>
  <c r="C1952" i="77"/>
  <c r="D1952" i="77"/>
  <c r="E1952" i="77"/>
  <c r="F1952" i="77"/>
  <c r="B1953" i="77"/>
  <c r="C1953" i="77"/>
  <c r="D1953" i="77"/>
  <c r="E1953" i="77"/>
  <c r="F1953" i="77"/>
  <c r="H1953" i="77" s="1"/>
  <c r="B1932" i="77"/>
  <c r="C1932" i="77"/>
  <c r="D1932" i="77"/>
  <c r="E1932" i="77"/>
  <c r="F1932" i="77"/>
  <c r="H1932" i="77" s="1"/>
  <c r="B1933" i="77"/>
  <c r="C1933" i="77"/>
  <c r="D1933" i="77"/>
  <c r="E1933" i="77"/>
  <c r="F1933" i="77"/>
  <c r="G1933" i="77" s="1"/>
  <c r="B1934" i="77"/>
  <c r="C1934" i="77"/>
  <c r="D1934" i="77"/>
  <c r="E1934" i="77"/>
  <c r="F1934" i="77"/>
  <c r="B1935" i="77"/>
  <c r="C1935" i="77"/>
  <c r="D1935" i="77"/>
  <c r="E1935" i="77"/>
  <c r="F1935" i="77"/>
  <c r="G1935" i="77" s="1"/>
  <c r="B1936" i="77"/>
  <c r="C1936" i="77"/>
  <c r="D1936" i="77"/>
  <c r="E1936" i="77"/>
  <c r="F1936" i="77"/>
  <c r="B1937" i="77"/>
  <c r="C1937" i="77"/>
  <c r="D1937" i="77"/>
  <c r="E1937" i="77"/>
  <c r="F1937" i="77"/>
  <c r="B1938" i="77"/>
  <c r="C1938" i="77"/>
  <c r="D1938" i="77"/>
  <c r="E1938" i="77"/>
  <c r="F1938" i="77"/>
  <c r="H1938" i="77" s="1"/>
  <c r="B1939" i="77"/>
  <c r="C1939" i="77"/>
  <c r="D1939" i="77"/>
  <c r="E1939" i="77"/>
  <c r="F1939" i="77"/>
  <c r="G1939" i="77" s="1"/>
  <c r="B1940" i="77"/>
  <c r="C1940" i="77"/>
  <c r="D1940" i="77"/>
  <c r="E1940" i="77"/>
  <c r="F1940" i="77"/>
  <c r="H1940" i="77" s="1"/>
  <c r="B1941" i="77"/>
  <c r="C1941" i="77"/>
  <c r="D1941" i="77"/>
  <c r="E1941" i="77"/>
  <c r="F1941" i="77"/>
  <c r="G1941" i="77" s="1"/>
  <c r="B1942" i="77"/>
  <c r="C1942" i="77"/>
  <c r="D1942" i="77"/>
  <c r="E1942" i="77"/>
  <c r="F1942" i="77"/>
  <c r="B1943" i="77"/>
  <c r="C1943" i="77"/>
  <c r="D1943" i="77"/>
  <c r="E1943" i="77"/>
  <c r="F1943" i="77"/>
  <c r="H1943" i="77" s="1"/>
  <c r="B1915" i="77"/>
  <c r="C1915" i="77"/>
  <c r="D1915" i="77"/>
  <c r="E1915" i="77"/>
  <c r="F1915" i="77"/>
  <c r="H1915" i="77" s="1"/>
  <c r="B1916" i="77"/>
  <c r="C1916" i="77"/>
  <c r="D1916" i="77"/>
  <c r="E1916" i="77"/>
  <c r="F1916" i="77"/>
  <c r="B1917" i="77"/>
  <c r="C1917" i="77"/>
  <c r="D1917" i="77"/>
  <c r="E1917" i="77"/>
  <c r="F1917" i="77"/>
  <c r="G1917" i="77" s="1"/>
  <c r="B1918" i="77"/>
  <c r="C1918" i="77"/>
  <c r="D1918" i="77"/>
  <c r="E1918" i="77"/>
  <c r="F1918" i="77"/>
  <c r="H1918" i="77" s="1"/>
  <c r="B1919" i="77"/>
  <c r="C1919" i="77"/>
  <c r="D1919" i="77"/>
  <c r="E1919" i="77"/>
  <c r="F1919" i="77"/>
  <c r="B1920" i="77"/>
  <c r="C1920" i="77"/>
  <c r="D1920" i="77"/>
  <c r="E1920" i="77"/>
  <c r="F1920" i="77"/>
  <c r="B1921" i="77"/>
  <c r="C1921" i="77"/>
  <c r="D1921" i="77"/>
  <c r="E1921" i="77"/>
  <c r="F1921" i="77"/>
  <c r="H1921" i="77" s="1"/>
  <c r="B1922" i="77"/>
  <c r="C1922" i="77"/>
  <c r="D1922" i="77"/>
  <c r="E1922" i="77"/>
  <c r="F1922" i="77"/>
  <c r="B1923" i="77"/>
  <c r="C1923" i="77"/>
  <c r="D1923" i="77"/>
  <c r="E1923" i="77"/>
  <c r="B1924" i="77"/>
  <c r="C1924" i="77"/>
  <c r="D1924" i="77"/>
  <c r="E1924" i="77"/>
  <c r="F1924" i="77"/>
  <c r="B1925" i="77"/>
  <c r="C1925" i="77"/>
  <c r="D1925" i="77"/>
  <c r="E1925" i="77"/>
  <c r="F1925" i="77"/>
  <c r="B1926" i="77"/>
  <c r="C1926" i="77"/>
  <c r="D1926" i="77"/>
  <c r="E1926" i="77"/>
  <c r="F1926" i="77"/>
  <c r="H1926" i="77" s="1"/>
  <c r="B1927" i="77"/>
  <c r="C1927" i="77"/>
  <c r="D1927" i="77"/>
  <c r="E1927" i="77"/>
  <c r="F1927" i="77"/>
  <c r="H1927" i="77" s="1"/>
  <c r="B1928" i="77"/>
  <c r="C1928" i="77"/>
  <c r="D1928" i="77"/>
  <c r="E1928" i="77"/>
  <c r="F1928" i="77"/>
  <c r="B1929" i="77"/>
  <c r="C1929" i="77"/>
  <c r="D1929" i="77"/>
  <c r="E1929" i="77"/>
  <c r="F1929" i="77"/>
  <c r="G1929" i="77" s="1"/>
  <c r="B1930" i="77"/>
  <c r="C1930" i="77"/>
  <c r="D1930" i="77"/>
  <c r="E1930" i="77"/>
  <c r="F1930" i="77"/>
  <c r="H1930" i="77" s="1"/>
  <c r="B1931" i="77"/>
  <c r="C1931" i="77"/>
  <c r="D1931" i="77"/>
  <c r="E1931" i="77"/>
  <c r="F1931" i="77"/>
  <c r="C1914" i="77"/>
  <c r="D1914" i="77"/>
  <c r="E1914" i="77"/>
  <c r="F1914" i="77"/>
  <c r="B1914" i="77"/>
  <c r="B1908" i="77"/>
  <c r="C1908" i="77"/>
  <c r="D1908" i="77"/>
  <c r="E1908" i="77"/>
  <c r="F1908" i="77"/>
  <c r="H1908" i="77" s="1"/>
  <c r="B1909" i="77"/>
  <c r="C1909" i="77"/>
  <c r="D1909" i="77"/>
  <c r="E1909" i="77"/>
  <c r="F1909" i="77"/>
  <c r="H1909" i="77" s="1"/>
  <c r="B1910" i="77"/>
  <c r="C1910" i="77"/>
  <c r="D1910" i="77"/>
  <c r="E1910" i="77"/>
  <c r="F1910" i="77"/>
  <c r="B1911" i="77"/>
  <c r="C1911" i="77"/>
  <c r="D1911" i="77"/>
  <c r="E1911" i="77"/>
  <c r="F1911" i="77"/>
  <c r="B1912" i="77"/>
  <c r="C1912" i="77"/>
  <c r="D1912" i="77"/>
  <c r="E1912" i="77"/>
  <c r="F1912" i="77"/>
  <c r="H1912" i="77" s="1"/>
  <c r="B1913" i="77"/>
  <c r="C1913" i="77"/>
  <c r="D1913" i="77"/>
  <c r="E1913" i="77"/>
  <c r="F1913" i="77"/>
  <c r="H1913" i="77" s="1"/>
  <c r="B1901" i="77"/>
  <c r="C1901" i="77"/>
  <c r="D1901" i="77"/>
  <c r="E1901" i="77"/>
  <c r="F1901" i="77"/>
  <c r="B1902" i="77"/>
  <c r="C1902" i="77"/>
  <c r="D1902" i="77"/>
  <c r="E1902" i="77"/>
  <c r="F1902" i="77"/>
  <c r="G1902" i="77" s="1"/>
  <c r="B1903" i="77"/>
  <c r="C1903" i="77"/>
  <c r="D1903" i="77"/>
  <c r="E1903" i="77"/>
  <c r="F1903" i="77"/>
  <c r="G1903" i="77" s="1"/>
  <c r="B1904" i="77"/>
  <c r="C1904" i="77"/>
  <c r="D1904" i="77"/>
  <c r="E1904" i="77"/>
  <c r="F1904" i="77"/>
  <c r="G1904" i="77" s="1"/>
  <c r="B1905" i="77"/>
  <c r="C1905" i="77"/>
  <c r="D1905" i="77"/>
  <c r="E1905" i="77"/>
  <c r="F1905" i="77"/>
  <c r="H1905" i="77" s="1"/>
  <c r="B1906" i="77"/>
  <c r="C1906" i="77"/>
  <c r="D1906" i="77"/>
  <c r="E1906" i="77"/>
  <c r="F1906" i="77"/>
  <c r="G1906" i="77" s="1"/>
  <c r="B1907" i="77"/>
  <c r="C1907" i="77"/>
  <c r="D1907" i="77"/>
  <c r="E1907" i="77"/>
  <c r="F1907" i="77"/>
  <c r="H1907" i="77" s="1"/>
  <c r="B1878" i="77"/>
  <c r="C1878" i="77"/>
  <c r="D1878" i="77"/>
  <c r="E1878" i="77"/>
  <c r="F1878" i="77"/>
  <c r="H1878" i="77" s="1"/>
  <c r="B1879" i="77"/>
  <c r="C1879" i="77"/>
  <c r="D1879" i="77"/>
  <c r="E1879" i="77"/>
  <c r="F1879" i="77"/>
  <c r="H1879" i="77" s="1"/>
  <c r="B1880" i="77"/>
  <c r="C1880" i="77"/>
  <c r="D1880" i="77"/>
  <c r="E1880" i="77"/>
  <c r="F1880" i="77"/>
  <c r="B1881" i="77"/>
  <c r="C1881" i="77"/>
  <c r="D1881" i="77"/>
  <c r="E1881" i="77"/>
  <c r="F1881" i="77"/>
  <c r="B1882" i="77"/>
  <c r="C1882" i="77"/>
  <c r="D1882" i="77"/>
  <c r="E1882" i="77"/>
  <c r="F1882" i="77"/>
  <c r="B1883" i="77"/>
  <c r="C1883" i="77"/>
  <c r="D1883" i="77"/>
  <c r="E1883" i="77"/>
  <c r="F1883" i="77"/>
  <c r="B1884" i="77"/>
  <c r="C1884" i="77"/>
  <c r="D1884" i="77"/>
  <c r="E1884" i="77"/>
  <c r="F1884" i="77"/>
  <c r="H1884" i="77" s="1"/>
  <c r="B1885" i="77"/>
  <c r="C1885" i="77"/>
  <c r="D1885" i="77"/>
  <c r="E1885" i="77"/>
  <c r="F1885" i="77"/>
  <c r="B1886" i="77"/>
  <c r="C1886" i="77"/>
  <c r="D1886" i="77"/>
  <c r="E1886" i="77"/>
  <c r="F1886" i="77"/>
  <c r="B1887" i="77"/>
  <c r="C1887" i="77"/>
  <c r="D1887" i="77"/>
  <c r="E1887" i="77"/>
  <c r="F1887" i="77"/>
  <c r="B1888" i="77"/>
  <c r="C1888" i="77"/>
  <c r="D1888" i="77"/>
  <c r="E1888" i="77"/>
  <c r="F1888" i="77"/>
  <c r="B1889" i="77"/>
  <c r="C1889" i="77"/>
  <c r="D1889" i="77"/>
  <c r="E1889" i="77"/>
  <c r="F1889" i="77"/>
  <c r="H1889" i="77" s="1"/>
  <c r="B1890" i="77"/>
  <c r="C1890" i="77"/>
  <c r="D1890" i="77"/>
  <c r="E1890" i="77"/>
  <c r="F1890" i="77"/>
  <c r="H1890" i="77" s="1"/>
  <c r="B1891" i="77"/>
  <c r="C1891" i="77"/>
  <c r="D1891" i="77"/>
  <c r="E1891" i="77"/>
  <c r="F1891" i="77"/>
  <c r="B1892" i="77"/>
  <c r="C1892" i="77"/>
  <c r="D1892" i="77"/>
  <c r="E1892" i="77"/>
  <c r="F1892" i="77"/>
  <c r="H1892" i="77" s="1"/>
  <c r="B1893" i="77"/>
  <c r="C1893" i="77"/>
  <c r="D1893" i="77"/>
  <c r="E1893" i="77"/>
  <c r="F1893" i="77"/>
  <c r="G1893" i="77" s="1"/>
  <c r="B1894" i="77"/>
  <c r="C1894" i="77"/>
  <c r="D1894" i="77"/>
  <c r="E1894" i="77"/>
  <c r="F1894" i="77"/>
  <c r="H1894" i="77" s="1"/>
  <c r="B1895" i="77"/>
  <c r="C1895" i="77"/>
  <c r="D1895" i="77"/>
  <c r="E1895" i="77"/>
  <c r="F1895" i="77"/>
  <c r="B1896" i="77"/>
  <c r="C1896" i="77"/>
  <c r="D1896" i="77"/>
  <c r="E1896" i="77"/>
  <c r="F1896" i="77"/>
  <c r="H1896" i="77" s="1"/>
  <c r="B1897" i="77"/>
  <c r="C1897" i="77"/>
  <c r="D1897" i="77"/>
  <c r="E1897" i="77"/>
  <c r="F1897" i="77"/>
  <c r="H1897" i="77" s="1"/>
  <c r="B1898" i="77"/>
  <c r="C1898" i="77"/>
  <c r="D1898" i="77"/>
  <c r="E1898" i="77"/>
  <c r="F1898" i="77"/>
  <c r="B1899" i="77"/>
  <c r="C1899" i="77"/>
  <c r="D1899" i="77"/>
  <c r="E1899" i="77"/>
  <c r="F1899" i="77"/>
  <c r="B1900" i="77"/>
  <c r="C1900" i="77"/>
  <c r="D1900" i="77"/>
  <c r="E1900" i="77"/>
  <c r="F1900" i="77"/>
  <c r="B1867" i="77"/>
  <c r="C1867" i="77"/>
  <c r="D1867" i="77"/>
  <c r="E1867" i="77"/>
  <c r="F1867" i="77"/>
  <c r="H1867" i="77" s="1"/>
  <c r="B1868" i="77"/>
  <c r="C1868" i="77"/>
  <c r="D1868" i="77"/>
  <c r="E1868" i="77"/>
  <c r="F1868" i="77"/>
  <c r="B1869" i="77"/>
  <c r="C1869" i="77"/>
  <c r="D1869" i="77"/>
  <c r="E1869" i="77"/>
  <c r="F1869" i="77"/>
  <c r="H1869" i="77" s="1"/>
  <c r="B1870" i="77"/>
  <c r="C1870" i="77"/>
  <c r="D1870" i="77"/>
  <c r="E1870" i="77"/>
  <c r="F1870" i="77"/>
  <c r="B1871" i="77"/>
  <c r="C1871" i="77"/>
  <c r="D1871" i="77"/>
  <c r="E1871" i="77"/>
  <c r="F1871" i="77"/>
  <c r="B1872" i="77"/>
  <c r="C1872" i="77"/>
  <c r="D1872" i="77"/>
  <c r="E1872" i="77"/>
  <c r="F1872" i="77"/>
  <c r="B1873" i="77"/>
  <c r="C1873" i="77"/>
  <c r="D1873" i="77"/>
  <c r="E1873" i="77"/>
  <c r="F1873" i="77"/>
  <c r="H1873" i="77" s="1"/>
  <c r="B1874" i="77"/>
  <c r="C1874" i="77"/>
  <c r="D1874" i="77"/>
  <c r="E1874" i="77"/>
  <c r="F1874" i="77"/>
  <c r="B1875" i="77"/>
  <c r="C1875" i="77"/>
  <c r="D1875" i="77"/>
  <c r="E1875" i="77"/>
  <c r="F1875" i="77"/>
  <c r="H1875" i="77" s="1"/>
  <c r="B1876" i="77"/>
  <c r="C1876" i="77"/>
  <c r="D1876" i="77"/>
  <c r="E1876" i="77"/>
  <c r="F1876" i="77"/>
  <c r="B1877" i="77"/>
  <c r="C1877" i="77"/>
  <c r="D1877" i="77"/>
  <c r="E1877" i="77"/>
  <c r="F1877" i="77"/>
  <c r="B1856" i="77"/>
  <c r="C1856" i="77"/>
  <c r="D1856" i="77"/>
  <c r="E1856" i="77"/>
  <c r="F1856" i="77"/>
  <c r="H1856" i="77" s="1"/>
  <c r="B1857" i="77"/>
  <c r="C1857" i="77"/>
  <c r="D1857" i="77"/>
  <c r="E1857" i="77"/>
  <c r="F1857" i="77"/>
  <c r="B1858" i="77"/>
  <c r="C1858" i="77"/>
  <c r="D1858" i="77"/>
  <c r="E1858" i="77"/>
  <c r="F1858" i="77"/>
  <c r="B1859" i="77"/>
  <c r="C1859" i="77"/>
  <c r="D1859" i="77"/>
  <c r="E1859" i="77"/>
  <c r="F1859" i="77"/>
  <c r="B1860" i="77"/>
  <c r="C1860" i="77"/>
  <c r="D1860" i="77"/>
  <c r="E1860" i="77"/>
  <c r="F1860" i="77"/>
  <c r="B1861" i="77"/>
  <c r="C1861" i="77"/>
  <c r="D1861" i="77"/>
  <c r="E1861" i="77"/>
  <c r="F1861" i="77"/>
  <c r="H1861" i="77" s="1"/>
  <c r="B1862" i="77"/>
  <c r="C1862" i="77"/>
  <c r="D1862" i="77"/>
  <c r="E1862" i="77"/>
  <c r="F1862" i="77"/>
  <c r="H1862" i="77" s="1"/>
  <c r="B1863" i="77"/>
  <c r="C1863" i="77"/>
  <c r="D1863" i="77"/>
  <c r="E1863" i="77"/>
  <c r="F1863" i="77"/>
  <c r="B1864" i="77"/>
  <c r="C1864" i="77"/>
  <c r="D1864" i="77"/>
  <c r="E1864" i="77"/>
  <c r="F1864" i="77"/>
  <c r="B1865" i="77"/>
  <c r="C1865" i="77"/>
  <c r="D1865" i="77"/>
  <c r="E1865" i="77"/>
  <c r="F1865" i="77"/>
  <c r="G1865" i="77" s="1"/>
  <c r="B1866" i="77"/>
  <c r="C1866" i="77"/>
  <c r="D1866" i="77"/>
  <c r="E1866" i="77"/>
  <c r="F1866" i="77"/>
  <c r="H1866" i="77" s="1"/>
  <c r="B1844" i="77"/>
  <c r="C1844" i="77"/>
  <c r="D1844" i="77"/>
  <c r="E1844" i="77"/>
  <c r="F1844" i="77"/>
  <c r="H1844" i="77" s="1"/>
  <c r="B1845" i="77"/>
  <c r="C1845" i="77"/>
  <c r="D1845" i="77"/>
  <c r="E1845" i="77"/>
  <c r="F1845" i="77"/>
  <c r="B1846" i="77"/>
  <c r="C1846" i="77"/>
  <c r="D1846" i="77"/>
  <c r="E1846" i="77"/>
  <c r="F1846" i="77"/>
  <c r="G1846" i="77" s="1"/>
  <c r="B1847" i="77"/>
  <c r="C1847" i="77"/>
  <c r="D1847" i="77"/>
  <c r="E1847" i="77"/>
  <c r="F1847" i="77"/>
  <c r="H1847" i="77" s="1"/>
  <c r="B1848" i="77"/>
  <c r="C1848" i="77"/>
  <c r="D1848" i="77"/>
  <c r="E1848" i="77"/>
  <c r="F1848" i="77"/>
  <c r="G1848" i="77" s="1"/>
  <c r="B1849" i="77"/>
  <c r="C1849" i="77"/>
  <c r="D1849" i="77"/>
  <c r="E1849" i="77"/>
  <c r="F1849" i="77"/>
  <c r="H1849" i="77" s="1"/>
  <c r="B1850" i="77"/>
  <c r="C1850" i="77"/>
  <c r="D1850" i="77"/>
  <c r="E1850" i="77"/>
  <c r="F1850" i="77"/>
  <c r="H1850" i="77" s="1"/>
  <c r="B1851" i="77"/>
  <c r="C1851" i="77"/>
  <c r="D1851" i="77"/>
  <c r="E1851" i="77"/>
  <c r="F1851" i="77"/>
  <c r="G1851" i="77" s="1"/>
  <c r="B1852" i="77"/>
  <c r="C1852" i="77"/>
  <c r="D1852" i="77"/>
  <c r="E1852" i="77"/>
  <c r="F1852" i="77"/>
  <c r="G1852" i="77" s="1"/>
  <c r="B1853" i="77"/>
  <c r="C1853" i="77"/>
  <c r="D1853" i="77"/>
  <c r="E1853" i="77"/>
  <c r="F1853" i="77"/>
  <c r="B1854" i="77"/>
  <c r="C1854" i="77"/>
  <c r="D1854" i="77"/>
  <c r="E1854" i="77"/>
  <c r="F1854" i="77"/>
  <c r="B1855" i="77"/>
  <c r="C1855" i="77"/>
  <c r="D1855" i="77"/>
  <c r="E1855" i="77"/>
  <c r="F1855" i="77"/>
  <c r="B1832" i="77"/>
  <c r="C1832" i="77"/>
  <c r="D1832" i="77"/>
  <c r="E1832" i="77"/>
  <c r="F1832" i="77"/>
  <c r="H1832" i="77" s="1"/>
  <c r="B1833" i="77"/>
  <c r="C1833" i="77"/>
  <c r="D1833" i="77"/>
  <c r="E1833" i="77"/>
  <c r="F1833" i="77"/>
  <c r="B1834" i="77"/>
  <c r="C1834" i="77"/>
  <c r="D1834" i="77"/>
  <c r="E1834" i="77"/>
  <c r="F1834" i="77"/>
  <c r="B1835" i="77"/>
  <c r="C1835" i="77"/>
  <c r="D1835" i="77"/>
  <c r="E1835" i="77"/>
  <c r="F1835" i="77"/>
  <c r="B1836" i="77"/>
  <c r="C1836" i="77"/>
  <c r="D1836" i="77"/>
  <c r="E1836" i="77"/>
  <c r="F1836" i="77"/>
  <c r="B1837" i="77"/>
  <c r="C1837" i="77"/>
  <c r="D1837" i="77"/>
  <c r="E1837" i="77"/>
  <c r="F1837" i="77"/>
  <c r="B1838" i="77"/>
  <c r="C1838" i="77"/>
  <c r="D1838" i="77"/>
  <c r="E1838" i="77"/>
  <c r="F1838" i="77"/>
  <c r="H1838" i="77" s="1"/>
  <c r="B1839" i="77"/>
  <c r="C1839" i="77"/>
  <c r="D1839" i="77"/>
  <c r="E1839" i="77"/>
  <c r="F1839" i="77"/>
  <c r="B1840" i="77"/>
  <c r="C1840" i="77"/>
  <c r="D1840" i="77"/>
  <c r="E1840" i="77"/>
  <c r="F1840" i="77"/>
  <c r="B1841" i="77"/>
  <c r="C1841" i="77"/>
  <c r="D1841" i="77"/>
  <c r="E1841" i="77"/>
  <c r="F1841" i="77"/>
  <c r="B1842" i="77"/>
  <c r="C1842" i="77"/>
  <c r="D1842" i="77"/>
  <c r="E1842" i="77"/>
  <c r="F1842" i="77"/>
  <c r="G1842" i="77" s="1"/>
  <c r="B1843" i="77"/>
  <c r="C1843" i="77"/>
  <c r="D1843" i="77"/>
  <c r="E1843" i="77"/>
  <c r="F1843" i="77"/>
  <c r="H1843" i="77" s="1"/>
  <c r="B1819" i="77"/>
  <c r="C1819" i="77"/>
  <c r="D1819" i="77"/>
  <c r="E1819" i="77"/>
  <c r="F1819" i="77"/>
  <c r="B1820" i="77"/>
  <c r="C1820" i="77"/>
  <c r="D1820" i="77"/>
  <c r="E1820" i="77"/>
  <c r="F1820" i="77"/>
  <c r="G1820" i="77" s="1"/>
  <c r="B1821" i="77"/>
  <c r="C1821" i="77"/>
  <c r="D1821" i="77"/>
  <c r="E1821" i="77"/>
  <c r="F1821" i="77"/>
  <c r="G1821" i="77" s="1"/>
  <c r="B1822" i="77"/>
  <c r="C1822" i="77"/>
  <c r="D1822" i="77"/>
  <c r="E1822" i="77"/>
  <c r="F1822" i="77"/>
  <c r="B1823" i="77"/>
  <c r="C1823" i="77"/>
  <c r="D1823" i="77"/>
  <c r="E1823" i="77"/>
  <c r="F1823" i="77"/>
  <c r="B1824" i="77"/>
  <c r="C1824" i="77"/>
  <c r="D1824" i="77"/>
  <c r="E1824" i="77"/>
  <c r="F1824" i="77"/>
  <c r="B1825" i="77"/>
  <c r="C1825" i="77"/>
  <c r="D1825" i="77"/>
  <c r="E1825" i="77"/>
  <c r="F1825" i="77"/>
  <c r="B1826" i="77"/>
  <c r="C1826" i="77"/>
  <c r="D1826" i="77"/>
  <c r="E1826" i="77"/>
  <c r="B1827" i="77"/>
  <c r="C1827" i="77"/>
  <c r="D1827" i="77"/>
  <c r="E1827" i="77"/>
  <c r="F1827" i="77"/>
  <c r="G1827" i="77" s="1"/>
  <c r="B1828" i="77"/>
  <c r="C1828" i="77"/>
  <c r="D1828" i="77"/>
  <c r="E1828" i="77"/>
  <c r="F1828" i="77"/>
  <c r="G1828" i="77" s="1"/>
  <c r="B1829" i="77"/>
  <c r="C1829" i="77"/>
  <c r="D1829" i="77"/>
  <c r="E1829" i="77"/>
  <c r="F1829" i="77"/>
  <c r="G1829" i="77" s="1"/>
  <c r="B1830" i="77"/>
  <c r="C1830" i="77"/>
  <c r="D1830" i="77"/>
  <c r="E1830" i="77"/>
  <c r="F1830" i="77"/>
  <c r="G1830" i="77" s="1"/>
  <c r="B1831" i="77"/>
  <c r="C1831" i="77"/>
  <c r="D1831" i="77"/>
  <c r="E1831" i="77"/>
  <c r="F1831" i="77"/>
  <c r="H1831" i="77" s="1"/>
  <c r="C1818" i="77"/>
  <c r="D1818" i="77"/>
  <c r="E1818" i="77"/>
  <c r="F1818" i="77"/>
  <c r="G1818" i="77" s="1"/>
  <c r="B1818" i="77"/>
  <c r="B1817" i="77"/>
  <c r="C1817" i="77"/>
  <c r="D1817" i="77"/>
  <c r="E1817" i="77"/>
  <c r="F1817" i="77"/>
  <c r="H1817" i="77" s="1"/>
  <c r="B1807" i="77"/>
  <c r="C1807" i="77"/>
  <c r="D1807" i="77"/>
  <c r="E1807" i="77"/>
  <c r="F1807" i="77"/>
  <c r="H1807" i="77" s="1"/>
  <c r="B1808" i="77"/>
  <c r="C1808" i="77"/>
  <c r="D1808" i="77"/>
  <c r="E1808" i="77"/>
  <c r="F1808" i="77"/>
  <c r="G1808" i="77" s="1"/>
  <c r="B1809" i="77"/>
  <c r="C1809" i="77"/>
  <c r="D1809" i="77"/>
  <c r="E1809" i="77"/>
  <c r="F1809" i="77"/>
  <c r="H1809" i="77" s="1"/>
  <c r="B1810" i="77"/>
  <c r="C1810" i="77"/>
  <c r="D1810" i="77"/>
  <c r="E1810" i="77"/>
  <c r="F1810" i="77"/>
  <c r="B1811" i="77"/>
  <c r="C1811" i="77"/>
  <c r="D1811" i="77"/>
  <c r="E1811" i="77"/>
  <c r="F1811" i="77"/>
  <c r="B1812" i="77"/>
  <c r="C1812" i="77"/>
  <c r="D1812" i="77"/>
  <c r="E1812" i="77"/>
  <c r="F1812" i="77"/>
  <c r="H1812" i="77" s="1"/>
  <c r="B1813" i="77"/>
  <c r="C1813" i="77"/>
  <c r="D1813" i="77"/>
  <c r="E1813" i="77"/>
  <c r="F1813" i="77"/>
  <c r="H1813" i="77" s="1"/>
  <c r="B1814" i="77"/>
  <c r="C1814" i="77"/>
  <c r="D1814" i="77"/>
  <c r="E1814" i="77"/>
  <c r="F1814" i="77"/>
  <c r="B1815" i="77"/>
  <c r="C1815" i="77"/>
  <c r="D1815" i="77"/>
  <c r="E1815" i="77"/>
  <c r="F1815" i="77"/>
  <c r="B1816" i="77"/>
  <c r="C1816" i="77"/>
  <c r="D1816" i="77"/>
  <c r="E1816" i="77"/>
  <c r="F1816" i="77"/>
  <c r="B1794" i="77"/>
  <c r="C1794" i="77"/>
  <c r="D1794" i="77"/>
  <c r="E1794" i="77"/>
  <c r="F1794" i="77"/>
  <c r="B1795" i="77"/>
  <c r="C1795" i="77"/>
  <c r="D1795" i="77"/>
  <c r="E1795" i="77"/>
  <c r="F1795" i="77"/>
  <c r="G1795" i="77" s="1"/>
  <c r="B1796" i="77"/>
  <c r="C1796" i="77"/>
  <c r="D1796" i="77"/>
  <c r="E1796" i="77"/>
  <c r="F1796" i="77"/>
  <c r="B1797" i="77"/>
  <c r="C1797" i="77"/>
  <c r="D1797" i="77"/>
  <c r="E1797" i="77"/>
  <c r="F1797" i="77"/>
  <c r="G1797" i="77" s="1"/>
  <c r="B1798" i="77"/>
  <c r="C1798" i="77"/>
  <c r="D1798" i="77"/>
  <c r="E1798" i="77"/>
  <c r="F1798" i="77"/>
  <c r="B1799" i="77"/>
  <c r="C1799" i="77"/>
  <c r="D1799" i="77"/>
  <c r="E1799" i="77"/>
  <c r="F1799" i="77"/>
  <c r="B1800" i="77"/>
  <c r="C1800" i="77"/>
  <c r="D1800" i="77"/>
  <c r="E1800" i="77"/>
  <c r="F1800" i="77"/>
  <c r="B1801" i="77"/>
  <c r="C1801" i="77"/>
  <c r="D1801" i="77"/>
  <c r="E1801" i="77"/>
  <c r="F1801" i="77"/>
  <c r="G1801" i="77" s="1"/>
  <c r="B1802" i="77"/>
  <c r="C1802" i="77"/>
  <c r="D1802" i="77"/>
  <c r="E1802" i="77"/>
  <c r="F1802" i="77"/>
  <c r="B1803" i="77"/>
  <c r="C1803" i="77"/>
  <c r="D1803" i="77"/>
  <c r="E1803" i="77"/>
  <c r="F1803" i="77"/>
  <c r="G1803" i="77" s="1"/>
  <c r="B1804" i="77"/>
  <c r="C1804" i="77"/>
  <c r="D1804" i="77"/>
  <c r="E1804" i="77"/>
  <c r="F1804" i="77"/>
  <c r="B1805" i="77"/>
  <c r="C1805" i="77"/>
  <c r="D1805" i="77"/>
  <c r="E1805" i="77"/>
  <c r="F1805" i="77"/>
  <c r="G1805" i="77" s="1"/>
  <c r="B1806" i="77"/>
  <c r="C1806" i="77"/>
  <c r="D1806" i="77"/>
  <c r="E1806" i="77"/>
  <c r="F1806" i="77"/>
  <c r="H1806" i="77" s="1"/>
  <c r="B1784" i="77"/>
  <c r="C1784" i="77"/>
  <c r="D1784" i="77"/>
  <c r="E1784" i="77"/>
  <c r="F1784" i="77"/>
  <c r="G1784" i="77" s="1"/>
  <c r="B1785" i="77"/>
  <c r="C1785" i="77"/>
  <c r="D1785" i="77"/>
  <c r="E1785" i="77"/>
  <c r="F1785" i="77"/>
  <c r="G1785" i="77" s="1"/>
  <c r="B1786" i="77"/>
  <c r="C1786" i="77"/>
  <c r="D1786" i="77"/>
  <c r="E1786" i="77"/>
  <c r="F1786" i="77"/>
  <c r="G1786" i="77" s="1"/>
  <c r="B1787" i="77"/>
  <c r="C1787" i="77"/>
  <c r="D1787" i="77"/>
  <c r="E1787" i="77"/>
  <c r="F1787" i="77"/>
  <c r="B1788" i="77"/>
  <c r="C1788" i="77"/>
  <c r="D1788" i="77"/>
  <c r="E1788" i="77"/>
  <c r="F1788" i="77"/>
  <c r="G1788" i="77" s="1"/>
  <c r="B1789" i="77"/>
  <c r="C1789" i="77"/>
  <c r="D1789" i="77"/>
  <c r="E1789" i="77"/>
  <c r="F1789" i="77"/>
  <c r="G1789" i="77" s="1"/>
  <c r="B1790" i="77"/>
  <c r="C1790" i="77"/>
  <c r="D1790" i="77"/>
  <c r="E1790" i="77"/>
  <c r="F1790" i="77"/>
  <c r="G1790" i="77" s="1"/>
  <c r="B1791" i="77"/>
  <c r="C1791" i="77"/>
  <c r="D1791" i="77"/>
  <c r="E1791" i="77"/>
  <c r="F1791" i="77"/>
  <c r="G1791" i="77" s="1"/>
  <c r="B1792" i="77"/>
  <c r="C1792" i="77"/>
  <c r="D1792" i="77"/>
  <c r="E1792" i="77"/>
  <c r="F1792" i="77"/>
  <c r="G1792" i="77" s="1"/>
  <c r="B1793" i="77"/>
  <c r="C1793" i="77"/>
  <c r="D1793" i="77"/>
  <c r="E1793" i="77"/>
  <c r="F1793" i="77"/>
  <c r="B1771" i="77"/>
  <c r="C1771" i="77"/>
  <c r="D1771" i="77"/>
  <c r="E1771" i="77"/>
  <c r="F1771" i="77"/>
  <c r="H1771" i="77" s="1"/>
  <c r="B1772" i="77"/>
  <c r="C1772" i="77"/>
  <c r="D1772" i="77"/>
  <c r="E1772" i="77"/>
  <c r="F1772" i="77"/>
  <c r="G1772" i="77" s="1"/>
  <c r="B1773" i="77"/>
  <c r="C1773" i="77"/>
  <c r="D1773" i="77"/>
  <c r="E1773" i="77"/>
  <c r="F1773" i="77"/>
  <c r="G1773" i="77" s="1"/>
  <c r="B1774" i="77"/>
  <c r="C1774" i="77"/>
  <c r="D1774" i="77"/>
  <c r="E1774" i="77"/>
  <c r="F1774" i="77"/>
  <c r="G1774" i="77" s="1"/>
  <c r="B1775" i="77"/>
  <c r="C1775" i="77"/>
  <c r="D1775" i="77"/>
  <c r="E1775" i="77"/>
  <c r="F1775" i="77"/>
  <c r="G1775" i="77" s="1"/>
  <c r="B1776" i="77"/>
  <c r="C1776" i="77"/>
  <c r="D1776" i="77"/>
  <c r="E1776" i="77"/>
  <c r="F1776" i="77"/>
  <c r="G1776" i="77" s="1"/>
  <c r="B1777" i="77"/>
  <c r="C1777" i="77"/>
  <c r="D1777" i="77"/>
  <c r="E1777" i="77"/>
  <c r="F1777" i="77"/>
  <c r="H1777" i="77" s="1"/>
  <c r="B1778" i="77"/>
  <c r="C1778" i="77"/>
  <c r="D1778" i="77"/>
  <c r="E1778" i="77"/>
  <c r="F1778" i="77"/>
  <c r="G1778" i="77" s="1"/>
  <c r="B1779" i="77"/>
  <c r="C1779" i="77"/>
  <c r="D1779" i="77"/>
  <c r="E1779" i="77"/>
  <c r="F1779" i="77"/>
  <c r="G1779" i="77" s="1"/>
  <c r="B1780" i="77"/>
  <c r="C1780" i="77"/>
  <c r="D1780" i="77"/>
  <c r="E1780" i="77"/>
  <c r="F1780" i="77"/>
  <c r="G1780" i="77" s="1"/>
  <c r="B1781" i="77"/>
  <c r="C1781" i="77"/>
  <c r="D1781" i="77"/>
  <c r="E1781" i="77"/>
  <c r="F1781" i="77"/>
  <c r="B1782" i="77"/>
  <c r="C1782" i="77"/>
  <c r="D1782" i="77"/>
  <c r="E1782" i="77"/>
  <c r="F1782" i="77"/>
  <c r="B1783" i="77"/>
  <c r="C1783" i="77"/>
  <c r="D1783" i="77"/>
  <c r="E1783" i="77"/>
  <c r="F1783" i="77"/>
  <c r="H1783" i="77" s="1"/>
  <c r="B1761" i="77"/>
  <c r="C1761" i="77"/>
  <c r="D1761" i="77"/>
  <c r="E1761" i="77"/>
  <c r="F1761" i="77"/>
  <c r="H1761" i="77" s="1"/>
  <c r="B1762" i="77"/>
  <c r="C1762" i="77"/>
  <c r="D1762" i="77"/>
  <c r="E1762" i="77"/>
  <c r="F1762" i="77"/>
  <c r="H1762" i="77" s="1"/>
  <c r="B1763" i="77"/>
  <c r="C1763" i="77"/>
  <c r="D1763" i="77"/>
  <c r="E1763" i="77"/>
  <c r="F1763" i="77"/>
  <c r="B1764" i="77"/>
  <c r="C1764" i="77"/>
  <c r="D1764" i="77"/>
  <c r="E1764" i="77"/>
  <c r="F1764" i="77"/>
  <c r="B1765" i="77"/>
  <c r="C1765" i="77"/>
  <c r="D1765" i="77"/>
  <c r="E1765" i="77"/>
  <c r="F1765" i="77"/>
  <c r="B1766" i="77"/>
  <c r="C1766" i="77"/>
  <c r="D1766" i="77"/>
  <c r="E1766" i="77"/>
  <c r="F1766" i="77"/>
  <c r="B1767" i="77"/>
  <c r="C1767" i="77"/>
  <c r="D1767" i="77"/>
  <c r="E1767" i="77"/>
  <c r="F1767" i="77"/>
  <c r="H1767" i="77" s="1"/>
  <c r="B1768" i="77"/>
  <c r="C1768" i="77"/>
  <c r="D1768" i="77"/>
  <c r="E1768" i="77"/>
  <c r="F1768" i="77"/>
  <c r="B1769" i="77"/>
  <c r="C1769" i="77"/>
  <c r="D1769" i="77"/>
  <c r="E1769" i="77"/>
  <c r="F1769" i="77"/>
  <c r="B1770" i="77"/>
  <c r="C1770" i="77"/>
  <c r="D1770" i="77"/>
  <c r="E1770" i="77"/>
  <c r="F1770" i="77"/>
  <c r="B1750" i="77"/>
  <c r="C1750" i="77"/>
  <c r="D1750" i="77"/>
  <c r="E1750" i="77"/>
  <c r="F1750" i="77"/>
  <c r="H1750" i="77" s="1"/>
  <c r="B1751" i="77"/>
  <c r="C1751" i="77"/>
  <c r="D1751" i="77"/>
  <c r="E1751" i="77"/>
  <c r="F1751" i="77"/>
  <c r="G1751" i="77" s="1"/>
  <c r="B1752" i="77"/>
  <c r="C1752" i="77"/>
  <c r="D1752" i="77"/>
  <c r="E1752" i="77"/>
  <c r="F1752" i="77"/>
  <c r="H1752" i="77" s="1"/>
  <c r="B1753" i="77"/>
  <c r="C1753" i="77"/>
  <c r="D1753" i="77"/>
  <c r="E1753" i="77"/>
  <c r="F1753" i="77"/>
  <c r="B1754" i="77"/>
  <c r="C1754" i="77"/>
  <c r="D1754" i="77"/>
  <c r="E1754" i="77"/>
  <c r="F1754" i="77"/>
  <c r="G1754" i="77" s="1"/>
  <c r="B1755" i="77"/>
  <c r="C1755" i="77"/>
  <c r="D1755" i="77"/>
  <c r="E1755" i="77"/>
  <c r="F1755" i="77"/>
  <c r="H1755" i="77" s="1"/>
  <c r="B1756" i="77"/>
  <c r="C1756" i="77"/>
  <c r="D1756" i="77"/>
  <c r="E1756" i="77"/>
  <c r="F1756" i="77"/>
  <c r="H1756" i="77" s="1"/>
  <c r="B1757" i="77"/>
  <c r="C1757" i="77"/>
  <c r="D1757" i="77"/>
  <c r="E1757" i="77"/>
  <c r="F1757" i="77"/>
  <c r="B1758" i="77"/>
  <c r="C1758" i="77"/>
  <c r="D1758" i="77"/>
  <c r="E1758" i="77"/>
  <c r="F1758" i="77"/>
  <c r="B1759" i="77"/>
  <c r="C1759" i="77"/>
  <c r="D1759" i="77"/>
  <c r="E1759" i="77"/>
  <c r="F1759" i="77"/>
  <c r="H1759" i="77" s="1"/>
  <c r="B1760" i="77"/>
  <c r="C1760" i="77"/>
  <c r="D1760" i="77"/>
  <c r="E1760" i="77"/>
  <c r="F1760" i="77"/>
  <c r="G1760" i="77" s="1"/>
  <c r="B1739" i="77"/>
  <c r="C1739" i="77"/>
  <c r="D1739" i="77"/>
  <c r="E1739" i="77"/>
  <c r="F1739" i="77"/>
  <c r="H1739" i="77" s="1"/>
  <c r="B1740" i="77"/>
  <c r="C1740" i="77"/>
  <c r="D1740" i="77"/>
  <c r="E1740" i="77"/>
  <c r="F1740" i="77"/>
  <c r="G1740" i="77" s="1"/>
  <c r="B1741" i="77"/>
  <c r="C1741" i="77"/>
  <c r="D1741" i="77"/>
  <c r="E1741" i="77"/>
  <c r="F1741" i="77"/>
  <c r="H1741" i="77" s="1"/>
  <c r="B1742" i="77"/>
  <c r="C1742" i="77"/>
  <c r="D1742" i="77"/>
  <c r="E1742" i="77"/>
  <c r="F1742" i="77"/>
  <c r="H1742" i="77" s="1"/>
  <c r="B1743" i="77"/>
  <c r="C1743" i="77"/>
  <c r="D1743" i="77"/>
  <c r="E1743" i="77"/>
  <c r="F1743" i="77"/>
  <c r="G1743" i="77" s="1"/>
  <c r="B1744" i="77"/>
  <c r="C1744" i="77"/>
  <c r="D1744" i="77"/>
  <c r="E1744" i="77"/>
  <c r="F1744" i="77"/>
  <c r="B1745" i="77"/>
  <c r="C1745" i="77"/>
  <c r="D1745" i="77"/>
  <c r="E1745" i="77"/>
  <c r="F1745" i="77"/>
  <c r="B1746" i="77"/>
  <c r="C1746" i="77"/>
  <c r="D1746" i="77"/>
  <c r="E1746" i="77"/>
  <c r="F1746" i="77"/>
  <c r="G1746" i="77" s="1"/>
  <c r="B1747" i="77"/>
  <c r="C1747" i="77"/>
  <c r="D1747" i="77"/>
  <c r="E1747" i="77"/>
  <c r="F1747" i="77"/>
  <c r="B1748" i="77"/>
  <c r="C1748" i="77"/>
  <c r="D1748" i="77"/>
  <c r="E1748" i="77"/>
  <c r="F1748" i="77"/>
  <c r="H1748" i="77" s="1"/>
  <c r="B1749" i="77"/>
  <c r="C1749" i="77"/>
  <c r="D1749" i="77"/>
  <c r="E1749" i="77"/>
  <c r="F1749" i="77"/>
  <c r="G1749" i="77" s="1"/>
  <c r="B1724" i="77"/>
  <c r="C1724" i="77"/>
  <c r="D1724" i="77"/>
  <c r="E1724" i="77"/>
  <c r="F1724" i="77"/>
  <c r="H1724" i="77" s="1"/>
  <c r="B1725" i="77"/>
  <c r="C1725" i="77"/>
  <c r="D1725" i="77"/>
  <c r="E1725" i="77"/>
  <c r="F1725" i="77"/>
  <c r="H1725" i="77" s="1"/>
  <c r="B1726" i="77"/>
  <c r="C1726" i="77"/>
  <c r="D1726" i="77"/>
  <c r="E1726" i="77"/>
  <c r="F1726" i="77"/>
  <c r="G1726" i="77" s="1"/>
  <c r="B1727" i="77"/>
  <c r="C1727" i="77"/>
  <c r="D1727" i="77"/>
  <c r="E1727" i="77"/>
  <c r="F1727" i="77"/>
  <c r="G1727" i="77" s="1"/>
  <c r="B1728" i="77"/>
  <c r="C1728" i="77"/>
  <c r="D1728" i="77"/>
  <c r="E1728" i="77"/>
  <c r="F1728" i="77"/>
  <c r="H1728" i="77" s="1"/>
  <c r="B1729" i="77"/>
  <c r="C1729" i="77"/>
  <c r="D1729" i="77"/>
  <c r="E1729" i="77"/>
  <c r="F1729" i="77"/>
  <c r="B1730" i="77"/>
  <c r="C1730" i="77"/>
  <c r="D1730" i="77"/>
  <c r="E1730" i="77"/>
  <c r="F1730" i="77"/>
  <c r="H1730" i="77" s="1"/>
  <c r="B1731" i="77"/>
  <c r="C1731" i="77"/>
  <c r="D1731" i="77"/>
  <c r="E1731" i="77"/>
  <c r="F1731" i="77"/>
  <c r="H1731" i="77" s="1"/>
  <c r="B1732" i="77"/>
  <c r="C1732" i="77"/>
  <c r="D1732" i="77"/>
  <c r="E1732" i="77"/>
  <c r="F1732" i="77"/>
  <c r="G1732" i="77" s="1"/>
  <c r="B1733" i="77"/>
  <c r="C1733" i="77"/>
  <c r="D1733" i="77"/>
  <c r="E1733" i="77"/>
  <c r="B1734" i="77"/>
  <c r="C1734" i="77"/>
  <c r="D1734" i="77"/>
  <c r="E1734" i="77"/>
  <c r="F1734" i="77"/>
  <c r="H1734" i="77" s="1"/>
  <c r="B1735" i="77"/>
  <c r="C1735" i="77"/>
  <c r="D1735" i="77"/>
  <c r="E1735" i="77"/>
  <c r="F1735" i="77"/>
  <c r="B1736" i="77"/>
  <c r="C1736" i="77"/>
  <c r="D1736" i="77"/>
  <c r="E1736" i="77"/>
  <c r="F1736" i="77"/>
  <c r="H1736" i="77" s="1"/>
  <c r="B1737" i="77"/>
  <c r="C1737" i="77"/>
  <c r="D1737" i="77"/>
  <c r="E1737" i="77"/>
  <c r="F1737" i="77"/>
  <c r="H1737" i="77" s="1"/>
  <c r="B1738" i="77"/>
  <c r="C1738" i="77"/>
  <c r="D1738" i="77"/>
  <c r="E1738" i="77"/>
  <c r="F1738" i="77"/>
  <c r="G1738" i="77" s="1"/>
  <c r="C1723" i="77"/>
  <c r="D1723" i="77"/>
  <c r="E1723" i="77"/>
  <c r="F1723" i="77"/>
  <c r="G1723" i="77" s="1"/>
  <c r="B1723" i="77"/>
  <c r="B1722" i="77"/>
  <c r="C1722" i="77"/>
  <c r="D1722" i="77"/>
  <c r="E1722" i="77"/>
  <c r="F1722" i="77"/>
  <c r="H1722" i="77" s="1"/>
  <c r="B1712" i="77"/>
  <c r="C1712" i="77"/>
  <c r="D1712" i="77"/>
  <c r="E1712" i="77"/>
  <c r="F1712" i="77"/>
  <c r="H1712" i="77" s="1"/>
  <c r="B1713" i="77"/>
  <c r="C1713" i="77"/>
  <c r="D1713" i="77"/>
  <c r="E1713" i="77"/>
  <c r="F1713" i="77"/>
  <c r="G1713" i="77" s="1"/>
  <c r="B1714" i="77"/>
  <c r="C1714" i="77"/>
  <c r="D1714" i="77"/>
  <c r="E1714" i="77"/>
  <c r="F1714" i="77"/>
  <c r="G1714" i="77" s="1"/>
  <c r="B1715" i="77"/>
  <c r="C1715" i="77"/>
  <c r="D1715" i="77"/>
  <c r="E1715" i="77"/>
  <c r="F1715" i="77"/>
  <c r="G1715" i="77" s="1"/>
  <c r="B1716" i="77"/>
  <c r="C1716" i="77"/>
  <c r="D1716" i="77"/>
  <c r="E1716" i="77"/>
  <c r="F1716" i="77"/>
  <c r="G1716" i="77" s="1"/>
  <c r="B1717" i="77"/>
  <c r="C1717" i="77"/>
  <c r="D1717" i="77"/>
  <c r="E1717" i="77"/>
  <c r="F1717" i="77"/>
  <c r="B1718" i="77"/>
  <c r="C1718" i="77"/>
  <c r="D1718" i="77"/>
  <c r="E1718" i="77"/>
  <c r="F1718" i="77"/>
  <c r="H1718" i="77" s="1"/>
  <c r="B1719" i="77"/>
  <c r="C1719" i="77"/>
  <c r="D1719" i="77"/>
  <c r="E1719" i="77"/>
  <c r="F1719" i="77"/>
  <c r="G1719" i="77" s="1"/>
  <c r="B1720" i="77"/>
  <c r="C1720" i="77"/>
  <c r="D1720" i="77"/>
  <c r="E1720" i="77"/>
  <c r="F1720" i="77"/>
  <c r="H1720" i="77" s="1"/>
  <c r="B1721" i="77"/>
  <c r="C1721" i="77"/>
  <c r="D1721" i="77"/>
  <c r="E1721" i="77"/>
  <c r="F1721" i="77"/>
  <c r="B1702" i="77"/>
  <c r="C1702" i="77"/>
  <c r="D1702" i="77"/>
  <c r="E1702" i="77"/>
  <c r="F1702" i="77"/>
  <c r="B1703" i="77"/>
  <c r="C1703" i="77"/>
  <c r="D1703" i="77"/>
  <c r="E1703" i="77"/>
  <c r="F1703" i="77"/>
  <c r="G1703" i="77" s="1"/>
  <c r="B1704" i="77"/>
  <c r="C1704" i="77"/>
  <c r="D1704" i="77"/>
  <c r="E1704" i="77"/>
  <c r="F1704" i="77"/>
  <c r="G1704" i="77" s="1"/>
  <c r="B1705" i="77"/>
  <c r="C1705" i="77"/>
  <c r="D1705" i="77"/>
  <c r="E1705" i="77"/>
  <c r="F1705" i="77"/>
  <c r="H1705" i="77" s="1"/>
  <c r="B1706" i="77"/>
  <c r="C1706" i="77"/>
  <c r="D1706" i="77"/>
  <c r="E1706" i="77"/>
  <c r="F1706" i="77"/>
  <c r="G1706" i="77" s="1"/>
  <c r="B1707" i="77"/>
  <c r="C1707" i="77"/>
  <c r="D1707" i="77"/>
  <c r="E1707" i="77"/>
  <c r="F1707" i="77"/>
  <c r="B1708" i="77"/>
  <c r="C1708" i="77"/>
  <c r="D1708" i="77"/>
  <c r="E1708" i="77"/>
  <c r="F1708" i="77"/>
  <c r="H1708" i="77" s="1"/>
  <c r="B1709" i="77"/>
  <c r="C1709" i="77"/>
  <c r="D1709" i="77"/>
  <c r="E1709" i="77"/>
  <c r="F1709" i="77"/>
  <c r="G1709" i="77" s="1"/>
  <c r="B1710" i="77"/>
  <c r="C1710" i="77"/>
  <c r="D1710" i="77"/>
  <c r="E1710" i="77"/>
  <c r="F1710" i="77"/>
  <c r="G1710" i="77" s="1"/>
  <c r="B1711" i="77"/>
  <c r="C1711" i="77"/>
  <c r="D1711" i="77"/>
  <c r="E1711" i="77"/>
  <c r="F1711" i="77"/>
  <c r="H1711" i="77" s="1"/>
  <c r="B1689" i="77"/>
  <c r="C1689" i="77"/>
  <c r="D1689" i="77"/>
  <c r="E1689" i="77"/>
  <c r="F1689" i="77"/>
  <c r="H1689" i="77" s="1"/>
  <c r="B1690" i="77"/>
  <c r="C1690" i="77"/>
  <c r="D1690" i="77"/>
  <c r="E1690" i="77"/>
  <c r="F1690" i="77"/>
  <c r="B1691" i="77"/>
  <c r="C1691" i="77"/>
  <c r="D1691" i="77"/>
  <c r="E1691" i="77"/>
  <c r="F1691" i="77"/>
  <c r="G1691" i="77" s="1"/>
  <c r="B1692" i="77"/>
  <c r="C1692" i="77"/>
  <c r="D1692" i="77"/>
  <c r="E1692" i="77"/>
  <c r="F1692" i="77"/>
  <c r="H1692" i="77" s="1"/>
  <c r="B1693" i="77"/>
  <c r="C1693" i="77"/>
  <c r="D1693" i="77"/>
  <c r="E1693" i="77"/>
  <c r="F1693" i="77"/>
  <c r="G1693" i="77" s="1"/>
  <c r="B1694" i="77"/>
  <c r="C1694" i="77"/>
  <c r="D1694" i="77"/>
  <c r="E1694" i="77"/>
  <c r="F1694" i="77"/>
  <c r="H1694" i="77" s="1"/>
  <c r="B1695" i="77"/>
  <c r="C1695" i="77"/>
  <c r="D1695" i="77"/>
  <c r="E1695" i="77"/>
  <c r="F1695" i="77"/>
  <c r="H1695" i="77" s="1"/>
  <c r="B1696" i="77"/>
  <c r="C1696" i="77"/>
  <c r="D1696" i="77"/>
  <c r="E1696" i="77"/>
  <c r="F1696" i="77"/>
  <c r="B1697" i="77"/>
  <c r="C1697" i="77"/>
  <c r="D1697" i="77"/>
  <c r="E1697" i="77"/>
  <c r="F1697" i="77"/>
  <c r="B1698" i="77"/>
  <c r="C1698" i="77"/>
  <c r="D1698" i="77"/>
  <c r="E1698" i="77"/>
  <c r="F1698" i="77"/>
  <c r="B1699" i="77"/>
  <c r="C1699" i="77"/>
  <c r="D1699" i="77"/>
  <c r="E1699" i="77"/>
  <c r="F1699" i="77"/>
  <c r="G1699" i="77" s="1"/>
  <c r="B1700" i="77"/>
  <c r="C1700" i="77"/>
  <c r="D1700" i="77"/>
  <c r="E1700" i="77"/>
  <c r="F1700" i="77"/>
  <c r="H1700" i="77" s="1"/>
  <c r="B1701" i="77"/>
  <c r="C1701" i="77"/>
  <c r="D1701" i="77"/>
  <c r="E1701" i="77"/>
  <c r="F1701" i="77"/>
  <c r="H1701" i="77" s="1"/>
  <c r="B1678" i="77"/>
  <c r="C1678" i="77"/>
  <c r="D1678" i="77"/>
  <c r="E1678" i="77"/>
  <c r="B1679" i="77"/>
  <c r="C1679" i="77"/>
  <c r="D1679" i="77"/>
  <c r="E1679" i="77"/>
  <c r="F1679" i="77"/>
  <c r="G1679" i="77" s="1"/>
  <c r="B1680" i="77"/>
  <c r="C1680" i="77"/>
  <c r="D1680" i="77"/>
  <c r="E1680" i="77"/>
  <c r="F1680" i="77"/>
  <c r="B1681" i="77"/>
  <c r="C1681" i="77"/>
  <c r="D1681" i="77"/>
  <c r="E1681" i="77"/>
  <c r="F1681" i="77"/>
  <c r="B1682" i="77"/>
  <c r="C1682" i="77"/>
  <c r="D1682" i="77"/>
  <c r="E1682" i="77"/>
  <c r="F1682" i="77"/>
  <c r="B1683" i="77"/>
  <c r="C1683" i="77"/>
  <c r="D1683" i="77"/>
  <c r="E1683" i="77"/>
  <c r="F1683" i="77"/>
  <c r="B1684" i="77"/>
  <c r="C1684" i="77"/>
  <c r="D1684" i="77"/>
  <c r="E1684" i="77"/>
  <c r="F1684" i="77"/>
  <c r="H1684" i="77" s="1"/>
  <c r="B1685" i="77"/>
  <c r="C1685" i="77"/>
  <c r="D1685" i="77"/>
  <c r="E1685" i="77"/>
  <c r="F1685" i="77"/>
  <c r="G1685" i="77" s="1"/>
  <c r="B1686" i="77"/>
  <c r="C1686" i="77"/>
  <c r="D1686" i="77"/>
  <c r="E1686" i="77"/>
  <c r="F1686" i="77"/>
  <c r="B1687" i="77"/>
  <c r="C1687" i="77"/>
  <c r="D1687" i="77"/>
  <c r="E1687" i="77"/>
  <c r="F1687" i="77"/>
  <c r="B1688" i="77"/>
  <c r="C1688" i="77"/>
  <c r="D1688" i="77"/>
  <c r="E1688" i="77"/>
  <c r="F1688" i="77"/>
  <c r="B1667" i="77"/>
  <c r="C1667" i="77"/>
  <c r="D1667" i="77"/>
  <c r="E1667" i="77"/>
  <c r="F1667" i="77"/>
  <c r="H1667" i="77" s="1"/>
  <c r="B1668" i="77"/>
  <c r="C1668" i="77"/>
  <c r="D1668" i="77"/>
  <c r="E1668" i="77"/>
  <c r="F1668" i="77"/>
  <c r="B1669" i="77"/>
  <c r="C1669" i="77"/>
  <c r="D1669" i="77"/>
  <c r="E1669" i="77"/>
  <c r="F1669" i="77"/>
  <c r="G1669" i="77" s="1"/>
  <c r="B1670" i="77"/>
  <c r="C1670" i="77"/>
  <c r="D1670" i="77"/>
  <c r="E1670" i="77"/>
  <c r="F1670" i="77"/>
  <c r="H1670" i="77" s="1"/>
  <c r="B1671" i="77"/>
  <c r="C1671" i="77"/>
  <c r="D1671" i="77"/>
  <c r="E1671" i="77"/>
  <c r="F1671" i="77"/>
  <c r="G1671" i="77" s="1"/>
  <c r="B1672" i="77"/>
  <c r="C1672" i="77"/>
  <c r="D1672" i="77"/>
  <c r="E1672" i="77"/>
  <c r="F1672" i="77"/>
  <c r="H1672" i="77" s="1"/>
  <c r="B1673" i="77"/>
  <c r="C1673" i="77"/>
  <c r="D1673" i="77"/>
  <c r="E1673" i="77"/>
  <c r="F1673" i="77"/>
  <c r="H1673" i="77" s="1"/>
  <c r="B1674" i="77"/>
  <c r="C1674" i="77"/>
  <c r="D1674" i="77"/>
  <c r="E1674" i="77"/>
  <c r="F1674" i="77"/>
  <c r="H1674" i="77" s="1"/>
  <c r="B1675" i="77"/>
  <c r="C1675" i="77"/>
  <c r="D1675" i="77"/>
  <c r="E1675" i="77"/>
  <c r="F1675" i="77"/>
  <c r="G1675" i="77" s="1"/>
  <c r="B1676" i="77"/>
  <c r="C1676" i="77"/>
  <c r="D1676" i="77"/>
  <c r="E1676" i="77"/>
  <c r="F1676" i="77"/>
  <c r="H1676" i="77" s="1"/>
  <c r="B1677" i="77"/>
  <c r="C1677" i="77"/>
  <c r="D1677" i="77"/>
  <c r="E1677" i="77"/>
  <c r="F1677" i="77"/>
  <c r="G1677" i="77" s="1"/>
  <c r="C1666" i="77"/>
  <c r="D1666" i="77"/>
  <c r="E1666" i="77"/>
  <c r="F1666" i="77"/>
  <c r="G1666" i="77" s="1"/>
  <c r="B1666" i="77"/>
  <c r="B1659" i="77"/>
  <c r="C1659" i="77"/>
  <c r="D1659" i="77"/>
  <c r="E1659" i="77"/>
  <c r="F1659" i="77"/>
  <c r="H1659" i="77" s="1"/>
  <c r="B1660" i="77"/>
  <c r="C1660" i="77"/>
  <c r="D1660" i="77"/>
  <c r="E1660" i="77"/>
  <c r="F1660" i="77"/>
  <c r="B1661" i="77"/>
  <c r="C1661" i="77"/>
  <c r="D1661" i="77"/>
  <c r="E1661" i="77"/>
  <c r="F1661" i="77"/>
  <c r="H1661" i="77" s="1"/>
  <c r="B1662" i="77"/>
  <c r="C1662" i="77"/>
  <c r="D1662" i="77"/>
  <c r="E1662" i="77"/>
  <c r="F1662" i="77"/>
  <c r="G1662" i="77" s="1"/>
  <c r="B1663" i="77"/>
  <c r="C1663" i="77"/>
  <c r="D1663" i="77"/>
  <c r="E1663" i="77"/>
  <c r="F1663" i="77"/>
  <c r="B1664" i="77"/>
  <c r="C1664" i="77"/>
  <c r="D1664" i="77"/>
  <c r="E1664" i="77"/>
  <c r="F1664" i="77"/>
  <c r="B1665" i="77"/>
  <c r="C1665" i="77"/>
  <c r="D1665" i="77"/>
  <c r="E1665" i="77"/>
  <c r="F1665" i="77"/>
  <c r="H1665" i="77" s="1"/>
  <c r="B1648" i="77"/>
  <c r="C1648" i="77"/>
  <c r="D1648" i="77"/>
  <c r="E1648" i="77"/>
  <c r="F1648" i="77"/>
  <c r="H1648" i="77" s="1"/>
  <c r="B1649" i="77"/>
  <c r="C1649" i="77"/>
  <c r="D1649" i="77"/>
  <c r="E1649" i="77"/>
  <c r="F1649" i="77"/>
  <c r="B1650" i="77"/>
  <c r="C1650" i="77"/>
  <c r="D1650" i="77"/>
  <c r="E1650" i="77"/>
  <c r="F1650" i="77"/>
  <c r="G1650" i="77" s="1"/>
  <c r="B1651" i="77"/>
  <c r="C1651" i="77"/>
  <c r="D1651" i="77"/>
  <c r="E1651" i="77"/>
  <c r="F1651" i="77"/>
  <c r="H1651" i="77" s="1"/>
  <c r="B1652" i="77"/>
  <c r="C1652" i="77"/>
  <c r="D1652" i="77"/>
  <c r="E1652" i="77"/>
  <c r="F1652" i="77"/>
  <c r="G1652" i="77" s="1"/>
  <c r="B1653" i="77"/>
  <c r="C1653" i="77"/>
  <c r="D1653" i="77"/>
  <c r="E1653" i="77"/>
  <c r="F1653" i="77"/>
  <c r="H1653" i="77" s="1"/>
  <c r="B1654" i="77"/>
  <c r="C1654" i="77"/>
  <c r="D1654" i="77"/>
  <c r="E1654" i="77"/>
  <c r="F1654" i="77"/>
  <c r="H1654" i="77" s="1"/>
  <c r="B1655" i="77"/>
  <c r="C1655" i="77"/>
  <c r="D1655" i="77"/>
  <c r="E1655" i="77"/>
  <c r="F1655" i="77"/>
  <c r="B1656" i="77"/>
  <c r="C1656" i="77"/>
  <c r="D1656" i="77"/>
  <c r="E1656" i="77"/>
  <c r="F1656" i="77"/>
  <c r="G1656" i="77" s="1"/>
  <c r="B1657" i="77"/>
  <c r="C1657" i="77"/>
  <c r="D1657" i="77"/>
  <c r="E1657" i="77"/>
  <c r="F1657" i="77"/>
  <c r="H1657" i="77" s="1"/>
  <c r="B1658" i="77"/>
  <c r="C1658" i="77"/>
  <c r="D1658" i="77"/>
  <c r="E1658" i="77"/>
  <c r="F1658" i="77"/>
  <c r="G1658" i="77" s="1"/>
  <c r="B1637" i="77"/>
  <c r="C1637" i="77"/>
  <c r="D1637" i="77"/>
  <c r="E1637" i="77"/>
  <c r="F1637" i="77"/>
  <c r="H1637" i="77" s="1"/>
  <c r="B1638" i="77"/>
  <c r="C1638" i="77"/>
  <c r="D1638" i="77"/>
  <c r="E1638" i="77"/>
  <c r="F1638" i="77"/>
  <c r="B1639" i="77"/>
  <c r="C1639" i="77"/>
  <c r="D1639" i="77"/>
  <c r="E1639" i="77"/>
  <c r="F1639" i="77"/>
  <c r="H1639" i="77" s="1"/>
  <c r="B1640" i="77"/>
  <c r="C1640" i="77"/>
  <c r="D1640" i="77"/>
  <c r="E1640" i="77"/>
  <c r="F1640" i="77"/>
  <c r="G1640" i="77" s="1"/>
  <c r="B1641" i="77"/>
  <c r="C1641" i="77"/>
  <c r="D1641" i="77"/>
  <c r="E1641" i="77"/>
  <c r="F1641" i="77"/>
  <c r="B1642" i="77"/>
  <c r="C1642" i="77"/>
  <c r="D1642" i="77"/>
  <c r="E1642" i="77"/>
  <c r="F1642" i="77"/>
  <c r="H1642" i="77" s="1"/>
  <c r="B1643" i="77"/>
  <c r="C1643" i="77"/>
  <c r="D1643" i="77"/>
  <c r="E1643" i="77"/>
  <c r="F1643" i="77"/>
  <c r="H1643" i="77" s="1"/>
  <c r="B1644" i="77"/>
  <c r="C1644" i="77"/>
  <c r="D1644" i="77"/>
  <c r="E1644" i="77"/>
  <c r="F1644" i="77"/>
  <c r="B1645" i="77"/>
  <c r="C1645" i="77"/>
  <c r="D1645" i="77"/>
  <c r="E1645" i="77"/>
  <c r="F1645" i="77"/>
  <c r="H1645" i="77" s="1"/>
  <c r="B1646" i="77"/>
  <c r="C1646" i="77"/>
  <c r="D1646" i="77"/>
  <c r="E1646" i="77"/>
  <c r="F1646" i="77"/>
  <c r="G1646" i="77" s="1"/>
  <c r="B1647" i="77"/>
  <c r="C1647" i="77"/>
  <c r="D1647" i="77"/>
  <c r="E1647" i="77"/>
  <c r="F1647" i="77"/>
  <c r="B1627" i="77"/>
  <c r="C1627" i="77"/>
  <c r="D1627" i="77"/>
  <c r="E1627" i="77"/>
  <c r="F1627" i="77"/>
  <c r="H1627" i="77" s="1"/>
  <c r="B1628" i="77"/>
  <c r="C1628" i="77"/>
  <c r="D1628" i="77"/>
  <c r="E1628" i="77"/>
  <c r="F1628" i="77"/>
  <c r="B1629" i="77"/>
  <c r="C1629" i="77"/>
  <c r="D1629" i="77"/>
  <c r="E1629" i="77"/>
  <c r="F1629" i="77"/>
  <c r="G1629" i="77" s="1"/>
  <c r="B1630" i="77"/>
  <c r="C1630" i="77"/>
  <c r="D1630" i="77"/>
  <c r="E1630" i="77"/>
  <c r="F1630" i="77"/>
  <c r="G1630" i="77" s="1"/>
  <c r="B1631" i="77"/>
  <c r="C1631" i="77"/>
  <c r="D1631" i="77"/>
  <c r="E1631" i="77"/>
  <c r="F1631" i="77"/>
  <c r="G1631" i="77" s="1"/>
  <c r="B1632" i="77"/>
  <c r="C1632" i="77"/>
  <c r="D1632" i="77"/>
  <c r="E1632" i="77"/>
  <c r="F1632" i="77"/>
  <c r="H1632" i="77" s="1"/>
  <c r="B1633" i="77"/>
  <c r="C1633" i="77"/>
  <c r="D1633" i="77"/>
  <c r="E1633" i="77"/>
  <c r="F1633" i="77"/>
  <c r="H1633" i="77" s="1"/>
  <c r="B1634" i="77"/>
  <c r="C1634" i="77"/>
  <c r="D1634" i="77"/>
  <c r="E1634" i="77"/>
  <c r="F1634" i="77"/>
  <c r="B1635" i="77"/>
  <c r="C1635" i="77"/>
  <c r="D1635" i="77"/>
  <c r="E1635" i="77"/>
  <c r="F1635" i="77"/>
  <c r="G1635" i="77" s="1"/>
  <c r="B1636" i="77"/>
  <c r="C1636" i="77"/>
  <c r="D1636" i="77"/>
  <c r="E1636" i="77"/>
  <c r="F1636" i="77"/>
  <c r="G1636" i="77" s="1"/>
  <c r="B1615" i="77"/>
  <c r="C1615" i="77"/>
  <c r="D1615" i="77"/>
  <c r="E1615" i="77"/>
  <c r="F1615" i="77"/>
  <c r="H1615" i="77" s="1"/>
  <c r="B1616" i="77"/>
  <c r="C1616" i="77"/>
  <c r="D1616" i="77"/>
  <c r="E1616" i="77"/>
  <c r="F1616" i="77"/>
  <c r="B1617" i="77"/>
  <c r="C1617" i="77"/>
  <c r="D1617" i="77"/>
  <c r="E1617" i="77"/>
  <c r="F1617" i="77"/>
  <c r="G1617" i="77" s="1"/>
  <c r="B1618" i="77"/>
  <c r="C1618" i="77"/>
  <c r="D1618" i="77"/>
  <c r="E1618" i="77"/>
  <c r="F1618" i="77"/>
  <c r="B1619" i="77"/>
  <c r="C1619" i="77"/>
  <c r="D1619" i="77"/>
  <c r="E1619" i="77"/>
  <c r="F1619" i="77"/>
  <c r="B1620" i="77"/>
  <c r="C1620" i="77"/>
  <c r="D1620" i="77"/>
  <c r="E1620" i="77"/>
  <c r="F1620" i="77"/>
  <c r="B1621" i="77"/>
  <c r="C1621" i="77"/>
  <c r="D1621" i="77"/>
  <c r="E1621" i="77"/>
  <c r="F1621" i="77"/>
  <c r="H1621" i="77" s="1"/>
  <c r="B1622" i="77"/>
  <c r="C1622" i="77"/>
  <c r="D1622" i="77"/>
  <c r="E1622" i="77"/>
  <c r="F1622" i="77"/>
  <c r="H1622" i="77" s="1"/>
  <c r="B1623" i="77"/>
  <c r="C1623" i="77"/>
  <c r="D1623" i="77"/>
  <c r="E1623" i="77"/>
  <c r="F1623" i="77"/>
  <c r="G1623" i="77" s="1"/>
  <c r="B1624" i="77"/>
  <c r="C1624" i="77"/>
  <c r="D1624" i="77"/>
  <c r="E1624" i="77"/>
  <c r="F1624" i="77"/>
  <c r="B1625" i="77"/>
  <c r="C1625" i="77"/>
  <c r="D1625" i="77"/>
  <c r="E1625" i="77"/>
  <c r="F1625" i="77"/>
  <c r="H1625" i="77" s="1"/>
  <c r="B1626" i="77"/>
  <c r="C1626" i="77"/>
  <c r="D1626" i="77"/>
  <c r="E1626" i="77"/>
  <c r="F1626" i="77"/>
  <c r="H1626" i="77" s="1"/>
  <c r="B1608" i="77"/>
  <c r="C1608" i="77"/>
  <c r="D1608" i="77"/>
  <c r="E1608" i="77"/>
  <c r="F1608" i="77"/>
  <c r="H1608" i="77" s="1"/>
  <c r="B1609" i="77"/>
  <c r="C1609" i="77"/>
  <c r="D1609" i="77"/>
  <c r="E1609" i="77"/>
  <c r="F1609" i="77"/>
  <c r="G1609" i="77" s="1"/>
  <c r="B1610" i="77"/>
  <c r="C1610" i="77"/>
  <c r="D1610" i="77"/>
  <c r="E1610" i="77"/>
  <c r="F1610" i="77"/>
  <c r="H1610" i="77" s="1"/>
  <c r="B1611" i="77"/>
  <c r="C1611" i="77"/>
  <c r="D1611" i="77"/>
  <c r="E1611" i="77"/>
  <c r="F1611" i="77"/>
  <c r="G1611" i="77" s="1"/>
  <c r="B1612" i="77"/>
  <c r="C1612" i="77"/>
  <c r="D1612" i="77"/>
  <c r="E1612" i="77"/>
  <c r="F1612" i="77"/>
  <c r="B1613" i="77"/>
  <c r="C1613" i="77"/>
  <c r="D1613" i="77"/>
  <c r="E1613" i="77"/>
  <c r="F1613" i="77"/>
  <c r="H1613" i="77" s="1"/>
  <c r="B1614" i="77"/>
  <c r="C1614" i="77"/>
  <c r="D1614" i="77"/>
  <c r="E1614" i="77"/>
  <c r="F1614" i="77"/>
  <c r="H1614" i="77" s="1"/>
  <c r="B1598" i="77"/>
  <c r="C1598" i="77"/>
  <c r="D1598" i="77"/>
  <c r="E1598" i="77"/>
  <c r="F1598" i="77"/>
  <c r="B1599" i="77"/>
  <c r="C1599" i="77"/>
  <c r="D1599" i="77"/>
  <c r="E1599" i="77"/>
  <c r="F1599" i="77"/>
  <c r="G1599" i="77" s="1"/>
  <c r="B1600" i="77"/>
  <c r="C1600" i="77"/>
  <c r="D1600" i="77"/>
  <c r="E1600" i="77"/>
  <c r="F1600" i="77"/>
  <c r="H1600" i="77" s="1"/>
  <c r="B1601" i="77"/>
  <c r="C1601" i="77"/>
  <c r="D1601" i="77"/>
  <c r="E1601" i="77"/>
  <c r="F1601" i="77"/>
  <c r="G1601" i="77" s="1"/>
  <c r="B1602" i="77"/>
  <c r="C1602" i="77"/>
  <c r="D1602" i="77"/>
  <c r="E1602" i="77"/>
  <c r="F1602" i="77"/>
  <c r="H1602" i="77" s="1"/>
  <c r="B1603" i="77"/>
  <c r="C1603" i="77"/>
  <c r="D1603" i="77"/>
  <c r="E1603" i="77"/>
  <c r="F1603" i="77"/>
  <c r="G1603" i="77" s="1"/>
  <c r="B1604" i="77"/>
  <c r="C1604" i="77"/>
  <c r="D1604" i="77"/>
  <c r="E1604" i="77"/>
  <c r="B1605" i="77"/>
  <c r="C1605" i="77"/>
  <c r="D1605" i="77"/>
  <c r="E1605" i="77"/>
  <c r="F1605" i="77"/>
  <c r="G1605" i="77" s="1"/>
  <c r="B1606" i="77"/>
  <c r="C1606" i="77"/>
  <c r="D1606" i="77"/>
  <c r="E1606" i="77"/>
  <c r="F1606" i="77"/>
  <c r="G1606" i="77" s="1"/>
  <c r="B1607" i="77"/>
  <c r="C1607" i="77"/>
  <c r="D1607" i="77"/>
  <c r="E1607" i="77"/>
  <c r="F1607" i="77"/>
  <c r="C1597" i="77"/>
  <c r="D1597" i="77"/>
  <c r="E1597" i="77"/>
  <c r="F1597" i="77"/>
  <c r="B1597" i="77"/>
  <c r="B1596" i="77"/>
  <c r="C1596" i="77"/>
  <c r="D1596" i="77"/>
  <c r="E1596" i="77"/>
  <c r="F1596" i="77"/>
  <c r="B1588" i="77"/>
  <c r="C1588" i="77"/>
  <c r="D1588" i="77"/>
  <c r="E1588" i="77"/>
  <c r="F1588" i="77"/>
  <c r="H1588" i="77" s="1"/>
  <c r="B1589" i="77"/>
  <c r="C1589" i="77"/>
  <c r="D1589" i="77"/>
  <c r="E1589" i="77"/>
  <c r="F1589" i="77"/>
  <c r="G1589" i="77" s="1"/>
  <c r="B1590" i="77"/>
  <c r="C1590" i="77"/>
  <c r="D1590" i="77"/>
  <c r="E1590" i="77"/>
  <c r="F1590" i="77"/>
  <c r="B1591" i="77"/>
  <c r="C1591" i="77"/>
  <c r="D1591" i="77"/>
  <c r="E1591" i="77"/>
  <c r="F1591" i="77"/>
  <c r="B1592" i="77"/>
  <c r="C1592" i="77"/>
  <c r="D1592" i="77"/>
  <c r="E1592" i="77"/>
  <c r="F1592" i="77"/>
  <c r="B1593" i="77"/>
  <c r="C1593" i="77"/>
  <c r="D1593" i="77"/>
  <c r="E1593" i="77"/>
  <c r="F1593" i="77"/>
  <c r="B1594" i="77"/>
  <c r="C1594" i="77"/>
  <c r="D1594" i="77"/>
  <c r="E1594" i="77"/>
  <c r="F1594" i="77"/>
  <c r="H1594" i="77" s="1"/>
  <c r="B1595" i="77"/>
  <c r="C1595" i="77"/>
  <c r="D1595" i="77"/>
  <c r="E1595" i="77"/>
  <c r="F1595" i="77"/>
  <c r="B1577" i="77"/>
  <c r="C1577" i="77"/>
  <c r="D1577" i="77"/>
  <c r="E1577" i="77"/>
  <c r="F1577" i="77"/>
  <c r="H1577" i="77" s="1"/>
  <c r="B1578" i="77"/>
  <c r="C1578" i="77"/>
  <c r="D1578" i="77"/>
  <c r="E1578" i="77"/>
  <c r="F1578" i="77"/>
  <c r="B1579" i="77"/>
  <c r="C1579" i="77"/>
  <c r="D1579" i="77"/>
  <c r="E1579" i="77"/>
  <c r="F1579" i="77"/>
  <c r="B1580" i="77"/>
  <c r="C1580" i="77"/>
  <c r="D1580" i="77"/>
  <c r="E1580" i="77"/>
  <c r="F1580" i="77"/>
  <c r="G1580" i="77" s="1"/>
  <c r="B1581" i="77"/>
  <c r="C1581" i="77"/>
  <c r="D1581" i="77"/>
  <c r="E1581" i="77"/>
  <c r="F1581" i="77"/>
  <c r="H1581" i="77" s="1"/>
  <c r="B1582" i="77"/>
  <c r="C1582" i="77"/>
  <c r="D1582" i="77"/>
  <c r="E1582" i="77"/>
  <c r="F1582" i="77"/>
  <c r="B1583" i="77"/>
  <c r="C1583" i="77"/>
  <c r="D1583" i="77"/>
  <c r="E1583" i="77"/>
  <c r="F1583" i="77"/>
  <c r="H1583" i="77" s="1"/>
  <c r="B1584" i="77"/>
  <c r="C1584" i="77"/>
  <c r="D1584" i="77"/>
  <c r="E1584" i="77"/>
  <c r="F1584" i="77"/>
  <c r="G1584" i="77" s="1"/>
  <c r="B1585" i="77"/>
  <c r="C1585" i="77"/>
  <c r="D1585" i="77"/>
  <c r="E1585" i="77"/>
  <c r="F1585" i="77"/>
  <c r="H1585" i="77" s="1"/>
  <c r="B1586" i="77"/>
  <c r="C1586" i="77"/>
  <c r="D1586" i="77"/>
  <c r="E1586" i="77"/>
  <c r="F1586" i="77"/>
  <c r="G1586" i="77" s="1"/>
  <c r="B1587" i="77"/>
  <c r="C1587" i="77"/>
  <c r="D1587" i="77"/>
  <c r="E1587" i="77"/>
  <c r="F1587" i="77"/>
  <c r="G1587" i="77" s="1"/>
  <c r="B1566" i="77"/>
  <c r="C1566" i="77"/>
  <c r="D1566" i="77"/>
  <c r="E1566" i="77"/>
  <c r="F1566" i="77"/>
  <c r="B1567" i="77"/>
  <c r="C1567" i="77"/>
  <c r="D1567" i="77"/>
  <c r="E1567" i="77"/>
  <c r="F1567" i="77"/>
  <c r="G1567" i="77" s="1"/>
  <c r="B1568" i="77"/>
  <c r="C1568" i="77"/>
  <c r="D1568" i="77"/>
  <c r="E1568" i="77"/>
  <c r="F1568" i="77"/>
  <c r="B1569" i="77"/>
  <c r="C1569" i="77"/>
  <c r="D1569" i="77"/>
  <c r="E1569" i="77"/>
  <c r="F1569" i="77"/>
  <c r="B1570" i="77"/>
  <c r="C1570" i="77"/>
  <c r="D1570" i="77"/>
  <c r="E1570" i="77"/>
  <c r="F1570" i="77"/>
  <c r="G1570" i="77" s="1"/>
  <c r="B1571" i="77"/>
  <c r="C1571" i="77"/>
  <c r="D1571" i="77"/>
  <c r="E1571" i="77"/>
  <c r="F1571" i="77"/>
  <c r="G1571" i="77" s="1"/>
  <c r="B1572" i="77"/>
  <c r="C1572" i="77"/>
  <c r="D1572" i="77"/>
  <c r="E1572" i="77"/>
  <c r="F1572" i="77"/>
  <c r="H1572" i="77" s="1"/>
  <c r="B1573" i="77"/>
  <c r="C1573" i="77"/>
  <c r="D1573" i="77"/>
  <c r="E1573" i="77"/>
  <c r="F1573" i="77"/>
  <c r="G1573" i="77" s="1"/>
  <c r="B1574" i="77"/>
  <c r="C1574" i="77"/>
  <c r="D1574" i="77"/>
  <c r="E1574" i="77"/>
  <c r="F1574" i="77"/>
  <c r="H1574" i="77" s="1"/>
  <c r="B1575" i="77"/>
  <c r="C1575" i="77"/>
  <c r="D1575" i="77"/>
  <c r="E1575" i="77"/>
  <c r="F1575" i="77"/>
  <c r="B1576" i="77"/>
  <c r="C1576" i="77"/>
  <c r="D1576" i="77"/>
  <c r="E1576" i="77"/>
  <c r="F1576" i="77"/>
  <c r="G1576" i="77" s="1"/>
  <c r="B1556" i="77"/>
  <c r="C1556" i="77"/>
  <c r="D1556" i="77"/>
  <c r="E1556" i="77"/>
  <c r="F1556" i="77"/>
  <c r="H1556" i="77" s="1"/>
  <c r="B1557" i="77"/>
  <c r="C1557" i="77"/>
  <c r="D1557" i="77"/>
  <c r="E1557" i="77"/>
  <c r="F1557" i="77"/>
  <c r="B1558" i="77"/>
  <c r="C1558" i="77"/>
  <c r="D1558" i="77"/>
  <c r="E1558" i="77"/>
  <c r="F1558" i="77"/>
  <c r="B1559" i="77"/>
  <c r="C1559" i="77"/>
  <c r="D1559" i="77"/>
  <c r="E1559" i="77"/>
  <c r="F1559" i="77"/>
  <c r="B1560" i="77"/>
  <c r="C1560" i="77"/>
  <c r="D1560" i="77"/>
  <c r="E1560" i="77"/>
  <c r="F1560" i="77"/>
  <c r="H1560" i="77" s="1"/>
  <c r="B1561" i="77"/>
  <c r="C1561" i="77"/>
  <c r="D1561" i="77"/>
  <c r="E1561" i="77"/>
  <c r="F1561" i="77"/>
  <c r="B1562" i="77"/>
  <c r="C1562" i="77"/>
  <c r="D1562" i="77"/>
  <c r="E1562" i="77"/>
  <c r="F1562" i="77"/>
  <c r="H1562" i="77" s="1"/>
  <c r="B1563" i="77"/>
  <c r="C1563" i="77"/>
  <c r="D1563" i="77"/>
  <c r="E1563" i="77"/>
  <c r="F1563" i="77"/>
  <c r="B1564" i="77"/>
  <c r="C1564" i="77"/>
  <c r="D1564" i="77"/>
  <c r="E1564" i="77"/>
  <c r="F1564" i="77"/>
  <c r="B1565" i="77"/>
  <c r="C1565" i="77"/>
  <c r="D1565" i="77"/>
  <c r="E1565" i="77"/>
  <c r="F1565" i="77"/>
  <c r="B1546" i="77"/>
  <c r="C1546" i="77"/>
  <c r="D1546" i="77"/>
  <c r="E1546" i="77"/>
  <c r="F1546" i="77"/>
  <c r="H1546" i="77" s="1"/>
  <c r="B1547" i="77"/>
  <c r="C1547" i="77"/>
  <c r="D1547" i="77"/>
  <c r="E1547" i="77"/>
  <c r="F1547" i="77"/>
  <c r="B1548" i="77"/>
  <c r="C1548" i="77"/>
  <c r="D1548" i="77"/>
  <c r="E1548" i="77"/>
  <c r="F1548" i="77"/>
  <c r="B1549" i="77"/>
  <c r="C1549" i="77"/>
  <c r="D1549" i="77"/>
  <c r="E1549" i="77"/>
  <c r="F1549" i="77"/>
  <c r="G1549" i="77" s="1"/>
  <c r="B1550" i="77"/>
  <c r="C1550" i="77"/>
  <c r="D1550" i="77"/>
  <c r="E1550" i="77"/>
  <c r="F1550" i="77"/>
  <c r="G1550" i="77" s="1"/>
  <c r="B1551" i="77"/>
  <c r="C1551" i="77"/>
  <c r="D1551" i="77"/>
  <c r="E1551" i="77"/>
  <c r="F1551" i="77"/>
  <c r="H1551" i="77" s="1"/>
  <c r="B1552" i="77"/>
  <c r="C1552" i="77"/>
  <c r="D1552" i="77"/>
  <c r="E1552" i="77"/>
  <c r="F1552" i="77"/>
  <c r="H1552" i="77" s="1"/>
  <c r="B1553" i="77"/>
  <c r="C1553" i="77"/>
  <c r="D1553" i="77"/>
  <c r="E1553" i="77"/>
  <c r="F1553" i="77"/>
  <c r="B1554" i="77"/>
  <c r="C1554" i="77"/>
  <c r="D1554" i="77"/>
  <c r="E1554" i="77"/>
  <c r="F1554" i="77"/>
  <c r="B1555" i="77"/>
  <c r="C1555" i="77"/>
  <c r="D1555" i="77"/>
  <c r="E1555" i="77"/>
  <c r="F1555" i="77"/>
  <c r="G1555" i="77" s="1"/>
  <c r="B1535" i="77"/>
  <c r="C1535" i="77"/>
  <c r="D1535" i="77"/>
  <c r="E1535" i="77"/>
  <c r="F1535" i="77"/>
  <c r="H1535" i="77" s="1"/>
  <c r="B1536" i="77"/>
  <c r="C1536" i="77"/>
  <c r="D1536" i="77"/>
  <c r="E1536" i="77"/>
  <c r="F1536" i="77"/>
  <c r="G1536" i="77" s="1"/>
  <c r="B1537" i="77"/>
  <c r="C1537" i="77"/>
  <c r="D1537" i="77"/>
  <c r="E1537" i="77"/>
  <c r="F1537" i="77"/>
  <c r="H1537" i="77" s="1"/>
  <c r="B1538" i="77"/>
  <c r="C1538" i="77"/>
  <c r="D1538" i="77"/>
  <c r="E1538" i="77"/>
  <c r="F1538" i="77"/>
  <c r="G1538" i="77" s="1"/>
  <c r="B1539" i="77"/>
  <c r="C1539" i="77"/>
  <c r="D1539" i="77"/>
  <c r="E1539" i="77"/>
  <c r="F1539" i="77"/>
  <c r="G1539" i="77" s="1"/>
  <c r="B1540" i="77"/>
  <c r="C1540" i="77"/>
  <c r="D1540" i="77"/>
  <c r="E1540" i="77"/>
  <c r="F1540" i="77"/>
  <c r="H1540" i="77" s="1"/>
  <c r="B1541" i="77"/>
  <c r="C1541" i="77"/>
  <c r="D1541" i="77"/>
  <c r="E1541" i="77"/>
  <c r="F1541" i="77"/>
  <c r="H1541" i="77" s="1"/>
  <c r="B1542" i="77"/>
  <c r="C1542" i="77"/>
  <c r="D1542" i="77"/>
  <c r="E1542" i="77"/>
  <c r="F1542" i="77"/>
  <c r="G1542" i="77" s="1"/>
  <c r="B1543" i="77"/>
  <c r="C1543" i="77"/>
  <c r="D1543" i="77"/>
  <c r="E1543" i="77"/>
  <c r="F1543" i="77"/>
  <c r="H1543" i="77" s="1"/>
  <c r="B1544" i="77"/>
  <c r="C1544" i="77"/>
  <c r="D1544" i="77"/>
  <c r="E1544" i="77"/>
  <c r="F1544" i="77"/>
  <c r="G1544" i="77" s="1"/>
  <c r="B1545" i="77"/>
  <c r="C1545" i="77"/>
  <c r="D1545" i="77"/>
  <c r="E1545" i="77"/>
  <c r="F1545" i="77"/>
  <c r="G1545" i="77" s="1"/>
  <c r="B1524" i="77"/>
  <c r="C1524" i="77"/>
  <c r="D1524" i="77"/>
  <c r="E1524" i="77"/>
  <c r="F1524" i="77"/>
  <c r="H1524" i="77" s="1"/>
  <c r="B1525" i="77"/>
  <c r="C1525" i="77"/>
  <c r="D1525" i="77"/>
  <c r="E1525" i="77"/>
  <c r="F1525" i="77"/>
  <c r="G1525" i="77" s="1"/>
  <c r="B1526" i="77"/>
  <c r="C1526" i="77"/>
  <c r="D1526" i="77"/>
  <c r="E1526" i="77"/>
  <c r="F1526" i="77"/>
  <c r="G1526" i="77" s="1"/>
  <c r="B1527" i="77"/>
  <c r="C1527" i="77"/>
  <c r="D1527" i="77"/>
  <c r="E1527" i="77"/>
  <c r="F1527" i="77"/>
  <c r="G1527" i="77" s="1"/>
  <c r="B1528" i="77"/>
  <c r="C1528" i="77"/>
  <c r="D1528" i="77"/>
  <c r="E1528" i="77"/>
  <c r="F1528" i="77"/>
  <c r="G1528" i="77" s="1"/>
  <c r="B1529" i="77"/>
  <c r="C1529" i="77"/>
  <c r="D1529" i="77"/>
  <c r="E1529" i="77"/>
  <c r="F1529" i="77"/>
  <c r="G1529" i="77" s="1"/>
  <c r="B1530" i="77"/>
  <c r="C1530" i="77"/>
  <c r="D1530" i="77"/>
  <c r="E1530" i="77"/>
  <c r="F1530" i="77"/>
  <c r="H1530" i="77" s="1"/>
  <c r="B1531" i="77"/>
  <c r="C1531" i="77"/>
  <c r="D1531" i="77"/>
  <c r="E1531" i="77"/>
  <c r="F1531" i="77"/>
  <c r="G1531" i="77" s="1"/>
  <c r="B1532" i="77"/>
  <c r="C1532" i="77"/>
  <c r="D1532" i="77"/>
  <c r="E1532" i="77"/>
  <c r="B1533" i="77"/>
  <c r="C1533" i="77"/>
  <c r="D1533" i="77"/>
  <c r="E1533" i="77"/>
  <c r="F1533" i="77"/>
  <c r="G1533" i="77" s="1"/>
  <c r="B1534" i="77"/>
  <c r="C1534" i="77"/>
  <c r="D1534" i="77"/>
  <c r="E1534" i="77"/>
  <c r="F1534" i="77"/>
  <c r="G1534" i="77" s="1"/>
  <c r="C1523" i="77"/>
  <c r="D1523" i="77"/>
  <c r="E1523" i="77"/>
  <c r="F1523" i="77"/>
  <c r="B1523" i="77"/>
  <c r="B1514" i="77"/>
  <c r="C1514" i="77"/>
  <c r="D1514" i="77"/>
  <c r="E1514" i="77"/>
  <c r="F1514" i="77"/>
  <c r="H1514" i="77" s="1"/>
  <c r="B1515" i="77"/>
  <c r="C1515" i="77"/>
  <c r="D1515" i="77"/>
  <c r="E1515" i="77"/>
  <c r="F1515" i="77"/>
  <c r="G1515" i="77" s="1"/>
  <c r="B1516" i="77"/>
  <c r="C1516" i="77"/>
  <c r="D1516" i="77"/>
  <c r="E1516" i="77"/>
  <c r="F1516" i="77"/>
  <c r="H1516" i="77" s="1"/>
  <c r="B1517" i="77"/>
  <c r="C1517" i="77"/>
  <c r="D1517" i="77"/>
  <c r="E1517" i="77"/>
  <c r="F1517" i="77"/>
  <c r="B1518" i="77"/>
  <c r="C1518" i="77"/>
  <c r="D1518" i="77"/>
  <c r="E1518" i="77"/>
  <c r="F1518" i="77"/>
  <c r="G1518" i="77" s="1"/>
  <c r="B1519" i="77"/>
  <c r="C1519" i="77"/>
  <c r="D1519" i="77"/>
  <c r="E1519" i="77"/>
  <c r="F1519" i="77"/>
  <c r="H1519" i="77" s="1"/>
  <c r="B1520" i="77"/>
  <c r="C1520" i="77"/>
  <c r="D1520" i="77"/>
  <c r="E1520" i="77"/>
  <c r="F1520" i="77"/>
  <c r="H1520" i="77" s="1"/>
  <c r="B1521" i="77"/>
  <c r="C1521" i="77"/>
  <c r="D1521" i="77"/>
  <c r="E1521" i="77"/>
  <c r="F1521" i="77"/>
  <c r="B1522" i="77"/>
  <c r="C1522" i="77"/>
  <c r="D1522" i="77"/>
  <c r="E1522" i="77"/>
  <c r="F1522" i="77"/>
  <c r="B1506" i="77"/>
  <c r="C1506" i="77"/>
  <c r="D1506" i="77"/>
  <c r="E1506" i="77"/>
  <c r="F1506" i="77"/>
  <c r="H1506" i="77" s="1"/>
  <c r="B1507" i="77"/>
  <c r="C1507" i="77"/>
  <c r="D1507" i="77"/>
  <c r="E1507" i="77"/>
  <c r="F1507" i="77"/>
  <c r="H1507" i="77" s="1"/>
  <c r="B1508" i="77"/>
  <c r="C1508" i="77"/>
  <c r="D1508" i="77"/>
  <c r="E1508" i="77"/>
  <c r="F1508" i="77"/>
  <c r="B1509" i="77"/>
  <c r="C1509" i="77"/>
  <c r="D1509" i="77"/>
  <c r="E1509" i="77"/>
  <c r="F1509" i="77"/>
  <c r="B1510" i="77"/>
  <c r="C1510" i="77"/>
  <c r="D1510" i="77"/>
  <c r="E1510" i="77"/>
  <c r="F1510" i="77"/>
  <c r="G1510" i="77" s="1"/>
  <c r="B1511" i="77"/>
  <c r="C1511" i="77"/>
  <c r="D1511" i="77"/>
  <c r="E1511" i="77"/>
  <c r="F1511" i="77"/>
  <c r="H1511" i="77" s="1"/>
  <c r="B1512" i="77"/>
  <c r="C1512" i="77"/>
  <c r="D1512" i="77"/>
  <c r="E1512" i="77"/>
  <c r="F1512" i="77"/>
  <c r="H1512" i="77" s="1"/>
  <c r="B1513" i="77"/>
  <c r="C1513" i="77"/>
  <c r="D1513" i="77"/>
  <c r="E1513" i="77"/>
  <c r="F1513" i="77"/>
  <c r="B1496" i="77"/>
  <c r="C1496" i="77"/>
  <c r="D1496" i="77"/>
  <c r="E1496" i="77"/>
  <c r="F1496" i="77"/>
  <c r="H1496" i="77" s="1"/>
  <c r="B1497" i="77"/>
  <c r="C1497" i="77"/>
  <c r="D1497" i="77"/>
  <c r="E1497" i="77"/>
  <c r="F1497" i="77"/>
  <c r="B1498" i="77"/>
  <c r="C1498" i="77"/>
  <c r="D1498" i="77"/>
  <c r="E1498" i="77"/>
  <c r="F1498" i="77"/>
  <c r="B1499" i="77"/>
  <c r="C1499" i="77"/>
  <c r="D1499" i="77"/>
  <c r="E1499" i="77"/>
  <c r="F1499" i="77"/>
  <c r="G1499" i="77" s="1"/>
  <c r="B1500" i="77"/>
  <c r="C1500" i="77"/>
  <c r="D1500" i="77"/>
  <c r="E1500" i="77"/>
  <c r="F1500" i="77"/>
  <c r="H1500" i="77" s="1"/>
  <c r="B1501" i="77"/>
  <c r="C1501" i="77"/>
  <c r="D1501" i="77"/>
  <c r="E1501" i="77"/>
  <c r="F1501" i="77"/>
  <c r="B1502" i="77"/>
  <c r="C1502" i="77"/>
  <c r="D1502" i="77"/>
  <c r="E1502" i="77"/>
  <c r="F1502" i="77"/>
  <c r="H1502" i="77" s="1"/>
  <c r="B1503" i="77"/>
  <c r="C1503" i="77"/>
  <c r="D1503" i="77"/>
  <c r="E1503" i="77"/>
  <c r="F1503" i="77"/>
  <c r="G1503" i="77" s="1"/>
  <c r="B1504" i="77"/>
  <c r="C1504" i="77"/>
  <c r="D1504" i="77"/>
  <c r="E1504" i="77"/>
  <c r="F1504" i="77"/>
  <c r="H1504" i="77" s="1"/>
  <c r="B1505" i="77"/>
  <c r="C1505" i="77"/>
  <c r="D1505" i="77"/>
  <c r="E1505" i="77"/>
  <c r="F1505" i="77"/>
  <c r="B1489" i="77"/>
  <c r="C1489" i="77"/>
  <c r="D1489" i="77"/>
  <c r="E1489" i="77"/>
  <c r="F1489" i="77"/>
  <c r="B1490" i="77"/>
  <c r="C1490" i="77"/>
  <c r="D1490" i="77"/>
  <c r="E1490" i="77"/>
  <c r="F1490" i="77"/>
  <c r="G1490" i="77" s="1"/>
  <c r="B1491" i="77"/>
  <c r="C1491" i="77"/>
  <c r="D1491" i="77"/>
  <c r="E1491" i="77"/>
  <c r="F1491" i="77"/>
  <c r="G1491" i="77" s="1"/>
  <c r="B1492" i="77"/>
  <c r="C1492" i="77"/>
  <c r="D1492" i="77"/>
  <c r="E1492" i="77"/>
  <c r="F1492" i="77"/>
  <c r="H1492" i="77" s="1"/>
  <c r="B1493" i="77"/>
  <c r="C1493" i="77"/>
  <c r="D1493" i="77"/>
  <c r="E1493" i="77"/>
  <c r="F1493" i="77"/>
  <c r="B1494" i="77"/>
  <c r="C1494" i="77"/>
  <c r="D1494" i="77"/>
  <c r="E1494" i="77"/>
  <c r="F1494" i="77"/>
  <c r="B1495" i="77"/>
  <c r="C1495" i="77"/>
  <c r="D1495" i="77"/>
  <c r="E1495" i="77"/>
  <c r="F1495" i="77"/>
  <c r="G1495" i="77" s="1"/>
  <c r="B1480" i="77"/>
  <c r="C1480" i="77"/>
  <c r="D1480" i="77"/>
  <c r="E1480" i="77"/>
  <c r="F1480" i="77"/>
  <c r="H1480" i="77" s="1"/>
  <c r="B1481" i="77"/>
  <c r="C1481" i="77"/>
  <c r="D1481" i="77"/>
  <c r="E1481" i="77"/>
  <c r="F1481" i="77"/>
  <c r="G1481" i="77" s="1"/>
  <c r="B1482" i="77"/>
  <c r="C1482" i="77"/>
  <c r="D1482" i="77"/>
  <c r="E1482" i="77"/>
  <c r="F1482" i="77"/>
  <c r="G1482" i="77" s="1"/>
  <c r="B1483" i="77"/>
  <c r="C1483" i="77"/>
  <c r="D1483" i="77"/>
  <c r="E1483" i="77"/>
  <c r="F1483" i="77"/>
  <c r="B1484" i="77"/>
  <c r="C1484" i="77"/>
  <c r="D1484" i="77"/>
  <c r="E1484" i="77"/>
  <c r="F1484" i="77"/>
  <c r="B1485" i="77"/>
  <c r="C1485" i="77"/>
  <c r="D1485" i="77"/>
  <c r="E1485" i="77"/>
  <c r="F1485" i="77"/>
  <c r="B1486" i="77"/>
  <c r="C1486" i="77"/>
  <c r="D1486" i="77"/>
  <c r="E1486" i="77"/>
  <c r="F1486" i="77"/>
  <c r="B1487" i="77"/>
  <c r="C1487" i="77"/>
  <c r="D1487" i="77"/>
  <c r="E1487" i="77"/>
  <c r="F1487" i="77"/>
  <c r="G1487" i="77" s="1"/>
  <c r="B1488" i="77"/>
  <c r="C1488" i="77"/>
  <c r="D1488" i="77"/>
  <c r="E1488" i="77"/>
  <c r="F1488" i="77"/>
  <c r="B1474" i="77"/>
  <c r="C1474" i="77"/>
  <c r="D1474" i="77"/>
  <c r="E1474" i="77"/>
  <c r="F1474" i="77"/>
  <c r="H1474" i="77" s="1"/>
  <c r="B1475" i="77"/>
  <c r="C1475" i="77"/>
  <c r="D1475" i="77"/>
  <c r="E1475" i="77"/>
  <c r="F1475" i="77"/>
  <c r="G1475" i="77" s="1"/>
  <c r="B1476" i="77"/>
  <c r="C1476" i="77"/>
  <c r="D1476" i="77"/>
  <c r="E1476" i="77"/>
  <c r="F1476" i="77"/>
  <c r="H1476" i="77" s="1"/>
  <c r="B1477" i="77"/>
  <c r="C1477" i="77"/>
  <c r="D1477" i="77"/>
  <c r="E1477" i="77"/>
  <c r="F1477" i="77"/>
  <c r="G1477" i="77" s="1"/>
  <c r="B1478" i="77"/>
  <c r="C1478" i="77"/>
  <c r="D1478" i="77"/>
  <c r="E1478" i="77"/>
  <c r="F1478" i="77"/>
  <c r="H1478" i="77" s="1"/>
  <c r="B1479" i="77"/>
  <c r="C1479" i="77"/>
  <c r="D1479" i="77"/>
  <c r="E1479" i="77"/>
  <c r="F1479" i="77"/>
  <c r="B1466" i="77"/>
  <c r="C1466" i="77"/>
  <c r="D1466" i="77"/>
  <c r="E1466" i="77"/>
  <c r="F1466" i="77"/>
  <c r="H1466" i="77" s="1"/>
  <c r="B1467" i="77"/>
  <c r="C1467" i="77"/>
  <c r="D1467" i="77"/>
  <c r="E1467" i="77"/>
  <c r="F1467" i="77"/>
  <c r="H1467" i="77" s="1"/>
  <c r="B1468" i="77"/>
  <c r="C1468" i="77"/>
  <c r="D1468" i="77"/>
  <c r="E1468" i="77"/>
  <c r="F1468" i="77"/>
  <c r="B1469" i="77"/>
  <c r="C1469" i="77"/>
  <c r="D1469" i="77"/>
  <c r="E1469" i="77"/>
  <c r="F1469" i="77"/>
  <c r="G1469" i="77" s="1"/>
  <c r="B1470" i="77"/>
  <c r="C1470" i="77"/>
  <c r="D1470" i="77"/>
  <c r="E1470" i="77"/>
  <c r="F1470" i="77"/>
  <c r="B1471" i="77"/>
  <c r="C1471" i="77"/>
  <c r="D1471" i="77"/>
  <c r="E1471" i="77"/>
  <c r="F1471" i="77"/>
  <c r="H1471" i="77" s="1"/>
  <c r="B1472" i="77"/>
  <c r="C1472" i="77"/>
  <c r="D1472" i="77"/>
  <c r="E1472" i="77"/>
  <c r="F1472" i="77"/>
  <c r="H1472" i="77" s="1"/>
  <c r="B1473" i="77"/>
  <c r="C1473" i="77"/>
  <c r="D1473" i="77"/>
  <c r="E1473" i="77"/>
  <c r="F1473" i="77"/>
  <c r="B1456" i="77"/>
  <c r="C1456" i="77"/>
  <c r="D1456" i="77"/>
  <c r="E1456" i="77"/>
  <c r="F1456" i="77"/>
  <c r="H1456" i="77" s="1"/>
  <c r="B1457" i="77"/>
  <c r="C1457" i="77"/>
  <c r="D1457" i="77"/>
  <c r="E1457" i="77"/>
  <c r="F1457" i="77"/>
  <c r="B1458" i="77"/>
  <c r="C1458" i="77"/>
  <c r="D1458" i="77"/>
  <c r="E1458" i="77"/>
  <c r="F1458" i="77"/>
  <c r="G1458" i="77" s="1"/>
  <c r="B1459" i="77"/>
  <c r="C1459" i="77"/>
  <c r="D1459" i="77"/>
  <c r="E1459" i="77"/>
  <c r="F1459" i="77"/>
  <c r="B1460" i="77"/>
  <c r="C1460" i="77"/>
  <c r="D1460" i="77"/>
  <c r="E1460" i="77"/>
  <c r="F1460" i="77"/>
  <c r="B1461" i="77"/>
  <c r="C1461" i="77"/>
  <c r="D1461" i="77"/>
  <c r="E1461" i="77"/>
  <c r="F1461" i="77"/>
  <c r="B1462" i="77"/>
  <c r="C1462" i="77"/>
  <c r="D1462" i="77"/>
  <c r="E1462" i="77"/>
  <c r="F1462" i="77"/>
  <c r="H1462" i="77" s="1"/>
  <c r="B1463" i="77"/>
  <c r="C1463" i="77"/>
  <c r="D1463" i="77"/>
  <c r="E1463" i="77"/>
  <c r="B1464" i="77"/>
  <c r="C1464" i="77"/>
  <c r="D1464" i="77"/>
  <c r="E1464" i="77"/>
  <c r="F1464" i="77"/>
  <c r="H1464" i="77" s="1"/>
  <c r="B1465" i="77"/>
  <c r="C1465" i="77"/>
  <c r="D1465" i="77"/>
  <c r="E1465" i="77"/>
  <c r="F1465" i="77"/>
  <c r="G1465" i="77" s="1"/>
  <c r="C1455" i="77"/>
  <c r="D1455" i="77"/>
  <c r="E1455" i="77"/>
  <c r="F1455" i="77"/>
  <c r="H1455" i="77" s="1"/>
  <c r="B1455" i="77"/>
  <c r="B1446" i="77"/>
  <c r="C1446" i="77"/>
  <c r="D1446" i="77"/>
  <c r="E1446" i="77"/>
  <c r="F1446" i="77"/>
  <c r="H1446" i="77" s="1"/>
  <c r="B1447" i="77"/>
  <c r="C1447" i="77"/>
  <c r="D1447" i="77"/>
  <c r="E1447" i="77"/>
  <c r="F1447" i="77"/>
  <c r="G1447" i="77" s="1"/>
  <c r="B1448" i="77"/>
  <c r="C1448" i="77"/>
  <c r="D1448" i="77"/>
  <c r="E1448" i="77"/>
  <c r="F1448" i="77"/>
  <c r="B1449" i="77"/>
  <c r="C1449" i="77"/>
  <c r="D1449" i="77"/>
  <c r="E1449" i="77"/>
  <c r="F1449" i="77"/>
  <c r="G1449" i="77" s="1"/>
  <c r="B1450" i="77"/>
  <c r="C1450" i="77"/>
  <c r="D1450" i="77"/>
  <c r="E1450" i="77"/>
  <c r="F1450" i="77"/>
  <c r="G1450" i="77" s="1"/>
  <c r="B1451" i="77"/>
  <c r="C1451" i="77"/>
  <c r="D1451" i="77"/>
  <c r="E1451" i="77"/>
  <c r="F1451" i="77"/>
  <c r="H1451" i="77" s="1"/>
  <c r="B1452" i="77"/>
  <c r="C1452" i="77"/>
  <c r="D1452" i="77"/>
  <c r="E1452" i="77"/>
  <c r="F1452" i="77"/>
  <c r="H1452" i="77" s="1"/>
  <c r="B1453" i="77"/>
  <c r="C1453" i="77"/>
  <c r="D1453" i="77"/>
  <c r="E1453" i="77"/>
  <c r="F1453" i="77"/>
  <c r="G1453" i="77" s="1"/>
  <c r="B1454" i="77"/>
  <c r="C1454" i="77"/>
  <c r="D1454" i="77"/>
  <c r="E1454" i="77"/>
  <c r="F1454" i="77"/>
  <c r="G1454" i="77" s="1"/>
  <c r="B1437" i="77"/>
  <c r="C1437" i="77"/>
  <c r="D1437" i="77"/>
  <c r="E1437" i="77"/>
  <c r="F1437" i="77"/>
  <c r="H1437" i="77" s="1"/>
  <c r="B1438" i="77"/>
  <c r="C1438" i="77"/>
  <c r="D1438" i="77"/>
  <c r="E1438" i="77"/>
  <c r="F1438" i="77"/>
  <c r="G1438" i="77" s="1"/>
  <c r="B1439" i="77"/>
  <c r="C1439" i="77"/>
  <c r="D1439" i="77"/>
  <c r="E1439" i="77"/>
  <c r="F1439" i="77"/>
  <c r="H1439" i="77" s="1"/>
  <c r="B1440" i="77"/>
  <c r="C1440" i="77"/>
  <c r="D1440" i="77"/>
  <c r="E1440" i="77"/>
  <c r="F1440" i="77"/>
  <c r="G1440" i="77" s="1"/>
  <c r="B1441" i="77"/>
  <c r="C1441" i="77"/>
  <c r="D1441" i="77"/>
  <c r="E1441" i="77"/>
  <c r="F1441" i="77"/>
  <c r="G1441" i="77" s="1"/>
  <c r="B1442" i="77"/>
  <c r="C1442" i="77"/>
  <c r="D1442" i="77"/>
  <c r="E1442" i="77"/>
  <c r="F1442" i="77"/>
  <c r="H1442" i="77" s="1"/>
  <c r="B1443" i="77"/>
  <c r="C1443" i="77"/>
  <c r="D1443" i="77"/>
  <c r="E1443" i="77"/>
  <c r="F1443" i="77"/>
  <c r="H1443" i="77" s="1"/>
  <c r="B1444" i="77"/>
  <c r="C1444" i="77"/>
  <c r="D1444" i="77"/>
  <c r="E1444" i="77"/>
  <c r="F1444" i="77"/>
  <c r="G1444" i="77" s="1"/>
  <c r="B1445" i="77"/>
  <c r="C1445" i="77"/>
  <c r="D1445" i="77"/>
  <c r="E1445" i="77"/>
  <c r="F1445" i="77"/>
  <c r="H1445" i="77" s="1"/>
  <c r="B1426" i="77"/>
  <c r="C1426" i="77"/>
  <c r="D1426" i="77"/>
  <c r="E1426" i="77"/>
  <c r="F1426" i="77"/>
  <c r="H1426" i="77" s="1"/>
  <c r="B1427" i="77"/>
  <c r="C1427" i="77"/>
  <c r="D1427" i="77"/>
  <c r="E1427" i="77"/>
  <c r="F1427" i="77"/>
  <c r="B1428" i="77"/>
  <c r="C1428" i="77"/>
  <c r="D1428" i="77"/>
  <c r="E1428" i="77"/>
  <c r="F1428" i="77"/>
  <c r="B1429" i="77"/>
  <c r="C1429" i="77"/>
  <c r="D1429" i="77"/>
  <c r="E1429" i="77"/>
  <c r="F1429" i="77"/>
  <c r="B1430" i="77"/>
  <c r="C1430" i="77"/>
  <c r="D1430" i="77"/>
  <c r="E1430" i="77"/>
  <c r="F1430" i="77"/>
  <c r="B1431" i="77"/>
  <c r="C1431" i="77"/>
  <c r="D1431" i="77"/>
  <c r="E1431" i="77"/>
  <c r="F1431" i="77"/>
  <c r="B1432" i="77"/>
  <c r="C1432" i="77"/>
  <c r="D1432" i="77"/>
  <c r="E1432" i="77"/>
  <c r="F1432" i="77"/>
  <c r="H1432" i="77" s="1"/>
  <c r="B1433" i="77"/>
  <c r="C1433" i="77"/>
  <c r="D1433" i="77"/>
  <c r="E1433" i="77"/>
  <c r="F1433" i="77"/>
  <c r="B1434" i="77"/>
  <c r="C1434" i="77"/>
  <c r="D1434" i="77"/>
  <c r="E1434" i="77"/>
  <c r="F1434" i="77"/>
  <c r="H1434" i="77" s="1"/>
  <c r="B1435" i="77"/>
  <c r="C1435" i="77"/>
  <c r="D1435" i="77"/>
  <c r="E1435" i="77"/>
  <c r="F1435" i="77"/>
  <c r="G1435" i="77" s="1"/>
  <c r="B1436" i="77"/>
  <c r="C1436" i="77"/>
  <c r="D1436" i="77"/>
  <c r="E1436" i="77"/>
  <c r="F1436" i="77"/>
  <c r="G1436" i="77" s="1"/>
  <c r="B1415" i="77"/>
  <c r="C1415" i="77"/>
  <c r="D1415" i="77"/>
  <c r="E1415" i="77"/>
  <c r="F1415" i="77"/>
  <c r="H1415" i="77" s="1"/>
  <c r="B1416" i="77"/>
  <c r="C1416" i="77"/>
  <c r="D1416" i="77"/>
  <c r="E1416" i="77"/>
  <c r="F1416" i="77"/>
  <c r="G1416" i="77" s="1"/>
  <c r="B1417" i="77"/>
  <c r="C1417" i="77"/>
  <c r="D1417" i="77"/>
  <c r="E1417" i="77"/>
  <c r="F1417" i="77"/>
  <c r="H1417" i="77" s="1"/>
  <c r="B1418" i="77"/>
  <c r="C1418" i="77"/>
  <c r="D1418" i="77"/>
  <c r="E1418" i="77"/>
  <c r="F1418" i="77"/>
  <c r="B1419" i="77"/>
  <c r="C1419" i="77"/>
  <c r="D1419" i="77"/>
  <c r="E1419" i="77"/>
  <c r="F1419" i="77"/>
  <c r="B1420" i="77"/>
  <c r="C1420" i="77"/>
  <c r="D1420" i="77"/>
  <c r="E1420" i="77"/>
  <c r="B1421" i="77"/>
  <c r="C1421" i="77"/>
  <c r="D1421" i="77"/>
  <c r="E1421" i="77"/>
  <c r="F1421" i="77"/>
  <c r="B1422" i="77"/>
  <c r="C1422" i="77"/>
  <c r="D1422" i="77"/>
  <c r="E1422" i="77"/>
  <c r="F1422" i="77"/>
  <c r="G1422" i="77" s="1"/>
  <c r="B1423" i="77"/>
  <c r="C1423" i="77"/>
  <c r="D1423" i="77"/>
  <c r="E1423" i="77"/>
  <c r="F1423" i="77"/>
  <c r="G1423" i="77" s="1"/>
  <c r="B1424" i="77"/>
  <c r="C1424" i="77"/>
  <c r="D1424" i="77"/>
  <c r="E1424" i="77"/>
  <c r="F1424" i="77"/>
  <c r="G1424" i="77" s="1"/>
  <c r="B1425" i="77"/>
  <c r="C1425" i="77"/>
  <c r="D1425" i="77"/>
  <c r="E1425" i="77"/>
  <c r="F1425" i="77"/>
  <c r="H1425" i="77" s="1"/>
  <c r="C1414" i="77"/>
  <c r="D1414" i="77"/>
  <c r="E1414" i="77"/>
  <c r="F1414" i="77"/>
  <c r="B1414" i="77"/>
  <c r="B1409" i="77"/>
  <c r="C1409" i="77"/>
  <c r="D1409" i="77"/>
  <c r="E1409" i="77"/>
  <c r="F1409" i="77"/>
  <c r="H1409" i="77" s="1"/>
  <c r="B1410" i="77"/>
  <c r="C1410" i="77"/>
  <c r="D1410" i="77"/>
  <c r="E1410" i="77"/>
  <c r="F1410" i="77"/>
  <c r="B1411" i="77"/>
  <c r="C1411" i="77"/>
  <c r="D1411" i="77"/>
  <c r="E1411" i="77"/>
  <c r="F1411" i="77"/>
  <c r="B1412" i="77"/>
  <c r="C1412" i="77"/>
  <c r="D1412" i="77"/>
  <c r="E1412" i="77"/>
  <c r="F1412" i="77"/>
  <c r="B1413" i="77"/>
  <c r="C1413" i="77"/>
  <c r="D1413" i="77"/>
  <c r="E1413" i="77"/>
  <c r="F1413" i="77"/>
  <c r="B1400" i="77"/>
  <c r="C1400" i="77"/>
  <c r="D1400" i="77"/>
  <c r="E1400" i="77"/>
  <c r="F1400" i="77"/>
  <c r="H1400" i="77" s="1"/>
  <c r="B1401" i="77"/>
  <c r="C1401" i="77"/>
  <c r="D1401" i="77"/>
  <c r="E1401" i="77"/>
  <c r="F1401" i="77"/>
  <c r="B1402" i="77"/>
  <c r="C1402" i="77"/>
  <c r="D1402" i="77"/>
  <c r="E1402" i="77"/>
  <c r="F1402" i="77"/>
  <c r="G1402" i="77" s="1"/>
  <c r="B1403" i="77"/>
  <c r="C1403" i="77"/>
  <c r="D1403" i="77"/>
  <c r="E1403" i="77"/>
  <c r="F1403" i="77"/>
  <c r="G1403" i="77" s="1"/>
  <c r="B1404" i="77"/>
  <c r="C1404" i="77"/>
  <c r="D1404" i="77"/>
  <c r="E1404" i="77"/>
  <c r="F1404" i="77"/>
  <c r="H1404" i="77" s="1"/>
  <c r="B1405" i="77"/>
  <c r="C1405" i="77"/>
  <c r="D1405" i="77"/>
  <c r="E1405" i="77"/>
  <c r="F1405" i="77"/>
  <c r="B1406" i="77"/>
  <c r="C1406" i="77"/>
  <c r="D1406" i="77"/>
  <c r="E1406" i="77"/>
  <c r="F1406" i="77"/>
  <c r="H1406" i="77" s="1"/>
  <c r="B1407" i="77"/>
  <c r="C1407" i="77"/>
  <c r="D1407" i="77"/>
  <c r="E1407" i="77"/>
  <c r="F1407" i="77"/>
  <c r="H1407" i="77" s="1"/>
  <c r="B1408" i="77"/>
  <c r="C1408" i="77"/>
  <c r="D1408" i="77"/>
  <c r="E1408" i="77"/>
  <c r="F1408" i="77"/>
  <c r="G1408" i="77" s="1"/>
  <c r="B1390" i="77"/>
  <c r="C1390" i="77"/>
  <c r="D1390" i="77"/>
  <c r="E1390" i="77"/>
  <c r="F1390" i="77"/>
  <c r="H1390" i="77" s="1"/>
  <c r="B1391" i="77"/>
  <c r="C1391" i="77"/>
  <c r="D1391" i="77"/>
  <c r="E1391" i="77"/>
  <c r="F1391" i="77"/>
  <c r="B1392" i="77"/>
  <c r="C1392" i="77"/>
  <c r="D1392" i="77"/>
  <c r="E1392" i="77"/>
  <c r="F1392" i="77"/>
  <c r="G1392" i="77" s="1"/>
  <c r="B1393" i="77"/>
  <c r="C1393" i="77"/>
  <c r="D1393" i="77"/>
  <c r="E1393" i="77"/>
  <c r="F1393" i="77"/>
  <c r="G1393" i="77" s="1"/>
  <c r="B1394" i="77"/>
  <c r="C1394" i="77"/>
  <c r="D1394" i="77"/>
  <c r="E1394" i="77"/>
  <c r="F1394" i="77"/>
  <c r="G1394" i="77" s="1"/>
  <c r="B1395" i="77"/>
  <c r="C1395" i="77"/>
  <c r="D1395" i="77"/>
  <c r="E1395" i="77"/>
  <c r="F1395" i="77"/>
  <c r="H1395" i="77" s="1"/>
  <c r="B1396" i="77"/>
  <c r="C1396" i="77"/>
  <c r="D1396" i="77"/>
  <c r="E1396" i="77"/>
  <c r="F1396" i="77"/>
  <c r="H1396" i="77" s="1"/>
  <c r="B1397" i="77"/>
  <c r="C1397" i="77"/>
  <c r="D1397" i="77"/>
  <c r="E1397" i="77"/>
  <c r="F1397" i="77"/>
  <c r="H1397" i="77" s="1"/>
  <c r="B1398" i="77"/>
  <c r="C1398" i="77"/>
  <c r="D1398" i="77"/>
  <c r="E1398" i="77"/>
  <c r="F1398" i="77"/>
  <c r="G1398" i="77" s="1"/>
  <c r="B1399" i="77"/>
  <c r="C1399" i="77"/>
  <c r="D1399" i="77"/>
  <c r="E1399" i="77"/>
  <c r="F1399" i="77"/>
  <c r="G1399" i="77" s="1"/>
  <c r="B1380" i="77"/>
  <c r="C1380" i="77"/>
  <c r="D1380" i="77"/>
  <c r="E1380" i="77"/>
  <c r="F1380" i="77"/>
  <c r="H1380" i="77" s="1"/>
  <c r="B1381" i="77"/>
  <c r="C1381" i="77"/>
  <c r="D1381" i="77"/>
  <c r="E1381" i="77"/>
  <c r="F1381" i="77"/>
  <c r="G1381" i="77" s="1"/>
  <c r="B1382" i="77"/>
  <c r="C1382" i="77"/>
  <c r="D1382" i="77"/>
  <c r="E1382" i="77"/>
  <c r="F1382" i="77"/>
  <c r="H1382" i="77" s="1"/>
  <c r="B1383" i="77"/>
  <c r="C1383" i="77"/>
  <c r="D1383" i="77"/>
  <c r="E1383" i="77"/>
  <c r="F1383" i="77"/>
  <c r="G1383" i="77" s="1"/>
  <c r="B1384" i="77"/>
  <c r="C1384" i="77"/>
  <c r="D1384" i="77"/>
  <c r="E1384" i="77"/>
  <c r="F1384" i="77"/>
  <c r="H1384" i="77" s="1"/>
  <c r="B1385" i="77"/>
  <c r="C1385" i="77"/>
  <c r="D1385" i="77"/>
  <c r="E1385" i="77"/>
  <c r="F1385" i="77"/>
  <c r="B1386" i="77"/>
  <c r="C1386" i="77"/>
  <c r="D1386" i="77"/>
  <c r="E1386" i="77"/>
  <c r="F1386" i="77"/>
  <c r="H1386" i="77" s="1"/>
  <c r="B1387" i="77"/>
  <c r="C1387" i="77"/>
  <c r="D1387" i="77"/>
  <c r="E1387" i="77"/>
  <c r="F1387" i="77"/>
  <c r="H1387" i="77" s="1"/>
  <c r="B1388" i="77"/>
  <c r="C1388" i="77"/>
  <c r="D1388" i="77"/>
  <c r="E1388" i="77"/>
  <c r="F1388" i="77"/>
  <c r="B1389" i="77"/>
  <c r="C1389" i="77"/>
  <c r="D1389" i="77"/>
  <c r="E1389" i="77"/>
  <c r="F1389" i="77"/>
  <c r="B1370" i="77"/>
  <c r="C1370" i="77"/>
  <c r="D1370" i="77"/>
  <c r="E1370" i="77"/>
  <c r="F1370" i="77"/>
  <c r="H1370" i="77" s="1"/>
  <c r="B1371" i="77"/>
  <c r="C1371" i="77"/>
  <c r="D1371" i="77"/>
  <c r="E1371" i="77"/>
  <c r="F1371" i="77"/>
  <c r="B1372" i="77"/>
  <c r="C1372" i="77"/>
  <c r="D1372" i="77"/>
  <c r="E1372" i="77"/>
  <c r="F1372" i="77"/>
  <c r="B1373" i="77"/>
  <c r="C1373" i="77"/>
  <c r="D1373" i="77"/>
  <c r="E1373" i="77"/>
  <c r="F1373" i="77"/>
  <c r="B1374" i="77"/>
  <c r="C1374" i="77"/>
  <c r="D1374" i="77"/>
  <c r="E1374" i="77"/>
  <c r="F1374" i="77"/>
  <c r="H1374" i="77" s="1"/>
  <c r="B1375" i="77"/>
  <c r="C1375" i="77"/>
  <c r="D1375" i="77"/>
  <c r="E1375" i="77"/>
  <c r="F1375" i="77"/>
  <c r="B1376" i="77"/>
  <c r="C1376" i="77"/>
  <c r="D1376" i="77"/>
  <c r="E1376" i="77"/>
  <c r="F1376" i="77"/>
  <c r="H1376" i="77" s="1"/>
  <c r="B1377" i="77"/>
  <c r="C1377" i="77"/>
  <c r="D1377" i="77"/>
  <c r="E1377" i="77"/>
  <c r="F1377" i="77"/>
  <c r="H1377" i="77" s="1"/>
  <c r="B1378" i="77"/>
  <c r="C1378" i="77"/>
  <c r="D1378" i="77"/>
  <c r="E1378" i="77"/>
  <c r="B1379" i="77"/>
  <c r="C1379" i="77"/>
  <c r="D1379" i="77"/>
  <c r="E1379" i="77"/>
  <c r="F1379" i="77"/>
  <c r="G1379" i="77" s="1"/>
  <c r="C1369" i="77"/>
  <c r="D1369" i="77"/>
  <c r="E1369" i="77"/>
  <c r="F1369" i="77"/>
  <c r="G1369" i="77" s="1"/>
  <c r="B1369" i="77"/>
  <c r="B1365" i="77"/>
  <c r="C1365" i="77"/>
  <c r="D1365" i="77"/>
  <c r="E1365" i="77"/>
  <c r="F1365" i="77"/>
  <c r="H1365" i="77" s="1"/>
  <c r="B1366" i="77"/>
  <c r="C1366" i="77"/>
  <c r="D1366" i="77"/>
  <c r="E1366" i="77"/>
  <c r="F1366" i="77"/>
  <c r="G1366" i="77" s="1"/>
  <c r="B1367" i="77"/>
  <c r="C1367" i="77"/>
  <c r="D1367" i="77"/>
  <c r="E1367" i="77"/>
  <c r="F1367" i="77"/>
  <c r="H1367" i="77" s="1"/>
  <c r="B1368" i="77"/>
  <c r="C1368" i="77"/>
  <c r="D1368" i="77"/>
  <c r="E1368" i="77"/>
  <c r="F1368" i="77"/>
  <c r="B1356" i="77"/>
  <c r="C1356" i="77"/>
  <c r="D1356" i="77"/>
  <c r="E1356" i="77"/>
  <c r="F1356" i="77"/>
  <c r="H1356" i="77" s="1"/>
  <c r="B1357" i="77"/>
  <c r="C1357" i="77"/>
  <c r="D1357" i="77"/>
  <c r="E1357" i="77"/>
  <c r="F1357" i="77"/>
  <c r="H1357" i="77" s="1"/>
  <c r="B1358" i="77"/>
  <c r="C1358" i="77"/>
  <c r="D1358" i="77"/>
  <c r="E1358" i="77"/>
  <c r="B1359" i="77"/>
  <c r="C1359" i="77"/>
  <c r="D1359" i="77"/>
  <c r="E1359" i="77"/>
  <c r="F1359" i="77"/>
  <c r="B1360" i="77"/>
  <c r="C1360" i="77"/>
  <c r="D1360" i="77"/>
  <c r="E1360" i="77"/>
  <c r="F1360" i="77"/>
  <c r="B1361" i="77"/>
  <c r="C1361" i="77"/>
  <c r="D1361" i="77"/>
  <c r="E1361" i="77"/>
  <c r="F1361" i="77"/>
  <c r="H1361" i="77" s="1"/>
  <c r="B1362" i="77"/>
  <c r="C1362" i="77"/>
  <c r="D1362" i="77"/>
  <c r="E1362" i="77"/>
  <c r="F1362" i="77"/>
  <c r="H1362" i="77" s="1"/>
  <c r="B1363" i="77"/>
  <c r="C1363" i="77"/>
  <c r="D1363" i="77"/>
  <c r="E1363" i="77"/>
  <c r="F1363" i="77"/>
  <c r="G1363" i="77" s="1"/>
  <c r="B1364" i="77"/>
  <c r="C1364" i="77"/>
  <c r="D1364" i="77"/>
  <c r="E1364" i="77"/>
  <c r="F1364" i="77"/>
  <c r="H1364" i="77" s="1"/>
  <c r="B1348" i="77"/>
  <c r="C1348" i="77"/>
  <c r="D1348" i="77"/>
  <c r="E1348" i="77"/>
  <c r="F1348" i="77"/>
  <c r="H1348" i="77" s="1"/>
  <c r="B1349" i="77"/>
  <c r="C1349" i="77"/>
  <c r="D1349" i="77"/>
  <c r="E1349" i="77"/>
  <c r="F1349" i="77"/>
  <c r="G1349" i="77" s="1"/>
  <c r="B1350" i="77"/>
  <c r="C1350" i="77"/>
  <c r="D1350" i="77"/>
  <c r="E1350" i="77"/>
  <c r="F1350" i="77"/>
  <c r="G1350" i="77" s="1"/>
  <c r="B1351" i="77"/>
  <c r="C1351" i="77"/>
  <c r="D1351" i="77"/>
  <c r="E1351" i="77"/>
  <c r="F1351" i="77"/>
  <c r="G1351" i="77" s="1"/>
  <c r="B1352" i="77"/>
  <c r="C1352" i="77"/>
  <c r="D1352" i="77"/>
  <c r="E1352" i="77"/>
  <c r="F1352" i="77"/>
  <c r="B1353" i="77"/>
  <c r="C1353" i="77"/>
  <c r="D1353" i="77"/>
  <c r="E1353" i="77"/>
  <c r="F1353" i="77"/>
  <c r="B1354" i="77"/>
  <c r="C1354" i="77"/>
  <c r="D1354" i="77"/>
  <c r="E1354" i="77"/>
  <c r="F1354" i="77"/>
  <c r="H1354" i="77" s="1"/>
  <c r="B1355" i="77"/>
  <c r="C1355" i="77"/>
  <c r="D1355" i="77"/>
  <c r="E1355" i="77"/>
  <c r="F1355" i="77"/>
  <c r="G1355" i="77" s="1"/>
  <c r="C1347" i="77"/>
  <c r="D1347" i="77"/>
  <c r="E1347" i="77"/>
  <c r="F1347" i="77"/>
  <c r="B1347" i="77"/>
  <c r="B1345" i="77"/>
  <c r="C1345" i="77"/>
  <c r="D1345" i="77"/>
  <c r="E1345" i="77"/>
  <c r="F1345" i="77"/>
  <c r="H1345" i="77" s="1"/>
  <c r="B1346" i="77"/>
  <c r="C1346" i="77"/>
  <c r="D1346" i="77"/>
  <c r="E1346" i="77"/>
  <c r="F1346" i="77"/>
  <c r="H1346" i="77" s="1"/>
  <c r="B1333" i="77"/>
  <c r="C1333" i="77"/>
  <c r="D1333" i="77"/>
  <c r="E1333" i="77"/>
  <c r="F1333" i="77"/>
  <c r="B1334" i="77"/>
  <c r="C1334" i="77"/>
  <c r="D1334" i="77"/>
  <c r="E1334" i="77"/>
  <c r="F1334" i="77"/>
  <c r="G1334" i="77" s="1"/>
  <c r="B1335" i="77"/>
  <c r="C1335" i="77"/>
  <c r="D1335" i="77"/>
  <c r="E1335" i="77"/>
  <c r="F1335" i="77"/>
  <c r="B1336" i="77"/>
  <c r="C1336" i="77"/>
  <c r="D1336" i="77"/>
  <c r="E1336" i="77"/>
  <c r="F1336" i="77"/>
  <c r="G1336" i="77" s="1"/>
  <c r="B1337" i="77"/>
  <c r="C1337" i="77"/>
  <c r="D1337" i="77"/>
  <c r="E1337" i="77"/>
  <c r="F1337" i="77"/>
  <c r="G1337" i="77" s="1"/>
  <c r="B1338" i="77"/>
  <c r="C1338" i="77"/>
  <c r="D1338" i="77"/>
  <c r="E1338" i="77"/>
  <c r="F1338" i="77"/>
  <c r="G1338" i="77" s="1"/>
  <c r="B1339" i="77"/>
  <c r="C1339" i="77"/>
  <c r="D1339" i="77"/>
  <c r="E1339" i="77"/>
  <c r="F1339" i="77"/>
  <c r="G1339" i="77" s="1"/>
  <c r="B1340" i="77"/>
  <c r="C1340" i="77"/>
  <c r="D1340" i="77"/>
  <c r="E1340" i="77"/>
  <c r="F1340" i="77"/>
  <c r="G1340" i="77" s="1"/>
  <c r="B1341" i="77"/>
  <c r="C1341" i="77"/>
  <c r="D1341" i="77"/>
  <c r="E1341" i="77"/>
  <c r="F1341" i="77"/>
  <c r="G1341" i="77" s="1"/>
  <c r="B1342" i="77"/>
  <c r="C1342" i="77"/>
  <c r="D1342" i="77"/>
  <c r="E1342" i="77"/>
  <c r="F1342" i="77"/>
  <c r="H1342" i="77" s="1"/>
  <c r="B1343" i="77"/>
  <c r="C1343" i="77"/>
  <c r="D1343" i="77"/>
  <c r="E1343" i="77"/>
  <c r="F1343" i="77"/>
  <c r="B1344" i="77"/>
  <c r="C1344" i="77"/>
  <c r="D1344" i="77"/>
  <c r="E1344" i="77"/>
  <c r="F1344" i="77"/>
  <c r="B1322" i="77"/>
  <c r="C1322" i="77"/>
  <c r="D1322" i="77"/>
  <c r="E1322" i="77"/>
  <c r="F1322" i="77"/>
  <c r="B1323" i="77"/>
  <c r="C1323" i="77"/>
  <c r="D1323" i="77"/>
  <c r="E1323" i="77"/>
  <c r="F1323" i="77"/>
  <c r="G1323" i="77" s="1"/>
  <c r="B1324" i="77"/>
  <c r="C1324" i="77"/>
  <c r="D1324" i="77"/>
  <c r="E1324" i="77"/>
  <c r="F1324" i="77"/>
  <c r="B1325" i="77"/>
  <c r="C1325" i="77"/>
  <c r="D1325" i="77"/>
  <c r="E1325" i="77"/>
  <c r="F1325" i="77"/>
  <c r="B1326" i="77"/>
  <c r="C1326" i="77"/>
  <c r="D1326" i="77"/>
  <c r="E1326" i="77"/>
  <c r="F1326" i="77"/>
  <c r="G1326" i="77" s="1"/>
  <c r="B1327" i="77"/>
  <c r="C1327" i="77"/>
  <c r="D1327" i="77"/>
  <c r="E1327" i="77"/>
  <c r="F1327" i="77"/>
  <c r="B1328" i="77"/>
  <c r="C1328" i="77"/>
  <c r="D1328" i="77"/>
  <c r="E1328" i="77"/>
  <c r="B1329" i="77"/>
  <c r="C1329" i="77"/>
  <c r="D1329" i="77"/>
  <c r="E1329" i="77"/>
  <c r="F1329" i="77"/>
  <c r="G1329" i="77" s="1"/>
  <c r="B1330" i="77"/>
  <c r="C1330" i="77"/>
  <c r="D1330" i="77"/>
  <c r="E1330" i="77"/>
  <c r="F1330" i="77"/>
  <c r="B1331" i="77"/>
  <c r="C1331" i="77"/>
  <c r="D1331" i="77"/>
  <c r="E1331" i="77"/>
  <c r="F1331" i="77"/>
  <c r="B1332" i="77"/>
  <c r="C1332" i="77"/>
  <c r="D1332" i="77"/>
  <c r="E1332" i="77"/>
  <c r="F1332" i="77"/>
  <c r="H1332" i="77" s="1"/>
  <c r="C1321" i="77"/>
  <c r="D1321" i="77"/>
  <c r="E1321" i="77"/>
  <c r="F1321" i="77"/>
  <c r="H1321" i="77" s="1"/>
  <c r="B1321" i="77"/>
  <c r="B1246" i="77"/>
  <c r="B1245" i="77"/>
  <c r="C1245" i="77"/>
  <c r="D1245" i="77"/>
  <c r="E1245" i="77"/>
  <c r="F1245" i="77"/>
  <c r="B1236" i="77"/>
  <c r="C1236" i="77"/>
  <c r="D1236" i="77"/>
  <c r="E1236" i="77"/>
  <c r="F1236" i="77"/>
  <c r="H1236" i="77" s="1"/>
  <c r="B1237" i="77"/>
  <c r="C1237" i="77"/>
  <c r="D1237" i="77"/>
  <c r="E1237" i="77"/>
  <c r="F1237" i="77"/>
  <c r="H1237" i="77" s="1"/>
  <c r="B1238" i="77"/>
  <c r="C1238" i="77"/>
  <c r="D1238" i="77"/>
  <c r="E1238" i="77"/>
  <c r="F1238" i="77"/>
  <c r="G1238" i="77" s="1"/>
  <c r="B1239" i="77"/>
  <c r="C1239" i="77"/>
  <c r="D1239" i="77"/>
  <c r="E1239" i="77"/>
  <c r="F1239" i="77"/>
  <c r="G1239" i="77" s="1"/>
  <c r="B1240" i="77"/>
  <c r="C1240" i="77"/>
  <c r="D1240" i="77"/>
  <c r="E1240" i="77"/>
  <c r="F1240" i="77"/>
  <c r="H1240" i="77" s="1"/>
  <c r="B1241" i="77"/>
  <c r="C1241" i="77"/>
  <c r="D1241" i="77"/>
  <c r="E1241" i="77"/>
  <c r="F1241" i="77"/>
  <c r="B1242" i="77"/>
  <c r="C1242" i="77"/>
  <c r="D1242" i="77"/>
  <c r="E1242" i="77"/>
  <c r="F1242" i="77"/>
  <c r="H1242" i="77" s="1"/>
  <c r="B1243" i="77"/>
  <c r="C1243" i="77"/>
  <c r="D1243" i="77"/>
  <c r="E1243" i="77"/>
  <c r="F1243" i="77"/>
  <c r="B1244" i="77"/>
  <c r="C1244" i="77"/>
  <c r="D1244" i="77"/>
  <c r="E1244" i="77"/>
  <c r="F1244" i="77"/>
  <c r="B1225" i="77"/>
  <c r="C1225" i="77"/>
  <c r="D1225" i="77"/>
  <c r="E1225" i="77"/>
  <c r="F1225" i="77"/>
  <c r="B1226" i="77"/>
  <c r="C1226" i="77"/>
  <c r="D1226" i="77"/>
  <c r="E1226" i="77"/>
  <c r="F1226" i="77"/>
  <c r="G1226" i="77" s="1"/>
  <c r="B1227" i="77"/>
  <c r="C1227" i="77"/>
  <c r="D1227" i="77"/>
  <c r="E1227" i="77"/>
  <c r="F1227" i="77"/>
  <c r="B1228" i="77"/>
  <c r="C1228" i="77"/>
  <c r="D1228" i="77"/>
  <c r="E1228" i="77"/>
  <c r="F1228" i="77"/>
  <c r="G1228" i="77" s="1"/>
  <c r="B1229" i="77"/>
  <c r="C1229" i="77"/>
  <c r="D1229" i="77"/>
  <c r="E1229" i="77"/>
  <c r="F1229" i="77"/>
  <c r="H1229" i="77" s="1"/>
  <c r="B1230" i="77"/>
  <c r="C1230" i="77"/>
  <c r="D1230" i="77"/>
  <c r="E1230" i="77"/>
  <c r="F1230" i="77"/>
  <c r="B1231" i="77"/>
  <c r="C1231" i="77"/>
  <c r="D1231" i="77"/>
  <c r="E1231" i="77"/>
  <c r="F1231" i="77"/>
  <c r="H1231" i="77" s="1"/>
  <c r="B1232" i="77"/>
  <c r="C1232" i="77"/>
  <c r="D1232" i="77"/>
  <c r="E1232" i="77"/>
  <c r="F1232" i="77"/>
  <c r="G1232" i="77" s="1"/>
  <c r="B1233" i="77"/>
  <c r="C1233" i="77"/>
  <c r="D1233" i="77"/>
  <c r="E1233" i="77"/>
  <c r="F1233" i="77"/>
  <c r="B1234" i="77"/>
  <c r="C1234" i="77"/>
  <c r="D1234" i="77"/>
  <c r="E1234" i="77"/>
  <c r="F1234" i="77"/>
  <c r="G1234" i="77" s="1"/>
  <c r="B1235" i="77"/>
  <c r="C1235" i="77"/>
  <c r="D1235" i="77"/>
  <c r="E1235" i="77"/>
  <c r="F1235" i="77"/>
  <c r="B1214" i="77"/>
  <c r="C1214" i="77"/>
  <c r="D1214" i="77"/>
  <c r="E1214" i="77"/>
  <c r="F1214" i="77"/>
  <c r="H1214" i="77" s="1"/>
  <c r="B1215" i="77"/>
  <c r="C1215" i="77"/>
  <c r="D1215" i="77"/>
  <c r="E1215" i="77"/>
  <c r="F1215" i="77"/>
  <c r="H1215" i="77" s="1"/>
  <c r="B1216" i="77"/>
  <c r="C1216" i="77"/>
  <c r="D1216" i="77"/>
  <c r="E1216" i="77"/>
  <c r="F1216" i="77"/>
  <c r="B1217" i="77"/>
  <c r="C1217" i="77"/>
  <c r="D1217" i="77"/>
  <c r="E1217" i="77"/>
  <c r="F1217" i="77"/>
  <c r="G1217" i="77" s="1"/>
  <c r="B1218" i="77"/>
  <c r="C1218" i="77"/>
  <c r="D1218" i="77"/>
  <c r="E1218" i="77"/>
  <c r="F1218" i="77"/>
  <c r="B1219" i="77"/>
  <c r="C1219" i="77"/>
  <c r="D1219" i="77"/>
  <c r="E1219" i="77"/>
  <c r="F1219" i="77"/>
  <c r="B1220" i="77"/>
  <c r="C1220" i="77"/>
  <c r="D1220" i="77"/>
  <c r="E1220" i="77"/>
  <c r="F1220" i="77"/>
  <c r="H1220" i="77" s="1"/>
  <c r="B1221" i="77"/>
  <c r="C1221" i="77"/>
  <c r="D1221" i="77"/>
  <c r="E1221" i="77"/>
  <c r="F1221" i="77"/>
  <c r="H1221" i="77" s="1"/>
  <c r="B1222" i="77"/>
  <c r="C1222" i="77"/>
  <c r="D1222" i="77"/>
  <c r="E1222" i="77"/>
  <c r="F1222" i="77"/>
  <c r="B1223" i="77"/>
  <c r="C1223" i="77"/>
  <c r="D1223" i="77"/>
  <c r="E1223" i="77"/>
  <c r="F1223" i="77"/>
  <c r="G1223" i="77" s="1"/>
  <c r="B1224" i="77"/>
  <c r="C1224" i="77"/>
  <c r="D1224" i="77"/>
  <c r="E1224" i="77"/>
  <c r="F1224" i="77"/>
  <c r="H1224" i="77" s="1"/>
  <c r="B1201" i="77"/>
  <c r="C1201" i="77"/>
  <c r="D1201" i="77"/>
  <c r="E1201" i="77"/>
  <c r="F1201" i="77"/>
  <c r="H1201" i="77" s="1"/>
  <c r="B1202" i="77"/>
  <c r="C1202" i="77"/>
  <c r="D1202" i="77"/>
  <c r="E1202" i="77"/>
  <c r="F1202" i="77"/>
  <c r="H1202" i="77" s="1"/>
  <c r="B1203" i="77"/>
  <c r="C1203" i="77"/>
  <c r="D1203" i="77"/>
  <c r="E1203" i="77"/>
  <c r="F1203" i="77"/>
  <c r="B1204" i="77"/>
  <c r="C1204" i="77"/>
  <c r="D1204" i="77"/>
  <c r="E1204" i="77"/>
  <c r="F1204" i="77"/>
  <c r="G1204" i="77" s="1"/>
  <c r="B1205" i="77"/>
  <c r="C1205" i="77"/>
  <c r="D1205" i="77"/>
  <c r="E1205" i="77"/>
  <c r="F1205" i="77"/>
  <c r="B1206" i="77"/>
  <c r="C1206" i="77"/>
  <c r="D1206" i="77"/>
  <c r="E1206" i="77"/>
  <c r="F1206" i="77"/>
  <c r="B1207" i="77"/>
  <c r="C1207" i="77"/>
  <c r="D1207" i="77"/>
  <c r="E1207" i="77"/>
  <c r="F1207" i="77"/>
  <c r="H1207" i="77" s="1"/>
  <c r="B1208" i="77"/>
  <c r="C1208" i="77"/>
  <c r="D1208" i="77"/>
  <c r="E1208" i="77"/>
  <c r="F1208" i="77"/>
  <c r="B1209" i="77"/>
  <c r="C1209" i="77"/>
  <c r="D1209" i="77"/>
  <c r="E1209" i="77"/>
  <c r="F1209" i="77"/>
  <c r="B1210" i="77"/>
  <c r="C1210" i="77"/>
  <c r="D1210" i="77"/>
  <c r="E1210" i="77"/>
  <c r="F1210" i="77"/>
  <c r="G1210" i="77" s="1"/>
  <c r="B1211" i="77"/>
  <c r="C1211" i="77"/>
  <c r="D1211" i="77"/>
  <c r="E1211" i="77"/>
  <c r="F1211" i="77"/>
  <c r="B1212" i="77"/>
  <c r="C1212" i="77"/>
  <c r="D1212" i="77"/>
  <c r="E1212" i="77"/>
  <c r="F1212" i="77"/>
  <c r="G1212" i="77" s="1"/>
  <c r="B1213" i="77"/>
  <c r="C1213" i="77"/>
  <c r="D1213" i="77"/>
  <c r="E1213" i="77"/>
  <c r="F1213" i="77"/>
  <c r="H1213" i="77" s="1"/>
  <c r="B1189" i="77"/>
  <c r="C1189" i="77"/>
  <c r="D1189" i="77"/>
  <c r="E1189" i="77"/>
  <c r="F1189" i="77"/>
  <c r="H1189" i="77" s="1"/>
  <c r="B1190" i="77"/>
  <c r="C1190" i="77"/>
  <c r="D1190" i="77"/>
  <c r="E1190" i="77"/>
  <c r="F1190" i="77"/>
  <c r="B1191" i="77"/>
  <c r="C1191" i="77"/>
  <c r="D1191" i="77"/>
  <c r="E1191" i="77"/>
  <c r="F1191" i="77"/>
  <c r="B1192" i="77"/>
  <c r="C1192" i="77"/>
  <c r="D1192" i="77"/>
  <c r="E1192" i="77"/>
  <c r="F1192" i="77"/>
  <c r="G1192" i="77" s="1"/>
  <c r="B1193" i="77"/>
  <c r="C1193" i="77"/>
  <c r="D1193" i="77"/>
  <c r="E1193" i="77"/>
  <c r="F1193" i="77"/>
  <c r="G1193" i="77" s="1"/>
  <c r="B1194" i="77"/>
  <c r="C1194" i="77"/>
  <c r="D1194" i="77"/>
  <c r="E1194" i="77"/>
  <c r="F1194" i="77"/>
  <c r="H1194" i="77" s="1"/>
  <c r="B1195" i="77"/>
  <c r="C1195" i="77"/>
  <c r="D1195" i="77"/>
  <c r="E1195" i="77"/>
  <c r="F1195" i="77"/>
  <c r="H1195" i="77" s="1"/>
  <c r="B1196" i="77"/>
  <c r="C1196" i="77"/>
  <c r="D1196" i="77"/>
  <c r="E1196" i="77"/>
  <c r="F1196" i="77"/>
  <c r="G1196" i="77" s="1"/>
  <c r="B1197" i="77"/>
  <c r="C1197" i="77"/>
  <c r="D1197" i="77"/>
  <c r="E1197" i="77"/>
  <c r="F1197" i="77"/>
  <c r="H1197" i="77" s="1"/>
  <c r="B1198" i="77"/>
  <c r="C1198" i="77"/>
  <c r="D1198" i="77"/>
  <c r="E1198" i="77"/>
  <c r="F1198" i="77"/>
  <c r="G1198" i="77" s="1"/>
  <c r="B1199" i="77"/>
  <c r="C1199" i="77"/>
  <c r="D1199" i="77"/>
  <c r="E1199" i="77"/>
  <c r="F1199" i="77"/>
  <c r="G1199" i="77" s="1"/>
  <c r="B1200" i="77"/>
  <c r="C1200" i="77"/>
  <c r="D1200" i="77"/>
  <c r="E1200" i="77"/>
  <c r="F1200" i="77"/>
  <c r="H1200" i="77" s="1"/>
  <c r="B1176" i="77"/>
  <c r="C1176" i="77"/>
  <c r="D1176" i="77"/>
  <c r="E1176" i="77"/>
  <c r="F1176" i="77"/>
  <c r="H1176" i="77" s="1"/>
  <c r="B1177" i="77"/>
  <c r="C1177" i="77"/>
  <c r="D1177" i="77"/>
  <c r="E1177" i="77"/>
  <c r="F1177" i="77"/>
  <c r="H1177" i="77" s="1"/>
  <c r="B1178" i="77"/>
  <c r="C1178" i="77"/>
  <c r="D1178" i="77"/>
  <c r="E1178" i="77"/>
  <c r="F1178" i="77"/>
  <c r="G1178" i="77" s="1"/>
  <c r="B1179" i="77"/>
  <c r="C1179" i="77"/>
  <c r="D1179" i="77"/>
  <c r="E1179" i="77"/>
  <c r="F1179" i="77"/>
  <c r="G1179" i="77" s="1"/>
  <c r="B1180" i="77"/>
  <c r="C1180" i="77"/>
  <c r="D1180" i="77"/>
  <c r="E1180" i="77"/>
  <c r="F1180" i="77"/>
  <c r="H1180" i="77" s="1"/>
  <c r="B1181" i="77"/>
  <c r="C1181" i="77"/>
  <c r="D1181" i="77"/>
  <c r="E1181" i="77"/>
  <c r="F1181" i="77"/>
  <c r="H1181" i="77" s="1"/>
  <c r="B1182" i="77"/>
  <c r="C1182" i="77"/>
  <c r="D1182" i="77"/>
  <c r="E1182" i="77"/>
  <c r="F1182" i="77"/>
  <c r="H1182" i="77" s="1"/>
  <c r="B1183" i="77"/>
  <c r="C1183" i="77"/>
  <c r="D1183" i="77"/>
  <c r="E1183" i="77"/>
  <c r="F1183" i="77"/>
  <c r="B1184" i="77"/>
  <c r="C1184" i="77"/>
  <c r="D1184" i="77"/>
  <c r="E1184" i="77"/>
  <c r="F1184" i="77"/>
  <c r="G1184" i="77" s="1"/>
  <c r="B1185" i="77"/>
  <c r="C1185" i="77"/>
  <c r="D1185" i="77"/>
  <c r="E1185" i="77"/>
  <c r="F1185" i="77"/>
  <c r="B1186" i="77"/>
  <c r="C1186" i="77"/>
  <c r="D1186" i="77"/>
  <c r="E1186" i="77"/>
  <c r="F1186" i="77"/>
  <c r="B1187" i="77"/>
  <c r="C1187" i="77"/>
  <c r="D1187" i="77"/>
  <c r="E1187" i="77"/>
  <c r="F1187" i="77"/>
  <c r="H1187" i="77" s="1"/>
  <c r="B1188" i="77"/>
  <c r="C1188" i="77"/>
  <c r="D1188" i="77"/>
  <c r="E1188" i="77"/>
  <c r="F1188" i="77"/>
  <c r="H1188" i="77" s="1"/>
  <c r="C1175" i="77"/>
  <c r="D1175" i="77"/>
  <c r="E1175" i="77"/>
  <c r="F1175" i="77"/>
  <c r="B1175" i="77"/>
  <c r="B1174" i="77"/>
  <c r="C1174" i="77"/>
  <c r="D1174" i="77"/>
  <c r="E1174" i="77"/>
  <c r="F1174" i="77"/>
  <c r="H1174" i="77" s="1"/>
  <c r="B1163" i="77"/>
  <c r="C1163" i="77"/>
  <c r="D1163" i="77"/>
  <c r="E1163" i="77"/>
  <c r="F1163" i="77"/>
  <c r="H1163" i="77" s="1"/>
  <c r="B1164" i="77"/>
  <c r="C1164" i="77"/>
  <c r="D1164" i="77"/>
  <c r="E1164" i="77"/>
  <c r="F1164" i="77"/>
  <c r="G1164" i="77" s="1"/>
  <c r="B1165" i="77"/>
  <c r="C1165" i="77"/>
  <c r="D1165" i="77"/>
  <c r="E1165" i="77"/>
  <c r="F1165" i="77"/>
  <c r="B1166" i="77"/>
  <c r="C1166" i="77"/>
  <c r="D1166" i="77"/>
  <c r="E1166" i="77"/>
  <c r="F1166" i="77"/>
  <c r="G1166" i="77" s="1"/>
  <c r="B1167" i="77"/>
  <c r="C1167" i="77"/>
  <c r="D1167" i="77"/>
  <c r="E1167" i="77"/>
  <c r="F1167" i="77"/>
  <c r="H1167" i="77" s="1"/>
  <c r="B1168" i="77"/>
  <c r="C1168" i="77"/>
  <c r="D1168" i="77"/>
  <c r="E1168" i="77"/>
  <c r="F1168" i="77"/>
  <c r="G1168" i="77" s="1"/>
  <c r="B1169" i="77"/>
  <c r="C1169" i="77"/>
  <c r="D1169" i="77"/>
  <c r="E1169" i="77"/>
  <c r="F1169" i="77"/>
  <c r="H1169" i="77" s="1"/>
  <c r="B1170" i="77"/>
  <c r="C1170" i="77"/>
  <c r="D1170" i="77"/>
  <c r="E1170" i="77"/>
  <c r="F1170" i="77"/>
  <c r="G1170" i="77" s="1"/>
  <c r="B1171" i="77"/>
  <c r="C1171" i="77"/>
  <c r="D1171" i="77"/>
  <c r="E1171" i="77"/>
  <c r="F1171" i="77"/>
  <c r="H1171" i="77" s="1"/>
  <c r="G1171" i="77"/>
  <c r="B1172" i="77"/>
  <c r="C1172" i="77"/>
  <c r="D1172" i="77"/>
  <c r="E1172" i="77"/>
  <c r="F1172" i="77"/>
  <c r="G1172" i="77" s="1"/>
  <c r="B1173" i="77"/>
  <c r="C1173" i="77"/>
  <c r="D1173" i="77"/>
  <c r="E1173" i="77"/>
  <c r="F1173" i="77"/>
  <c r="G1173" i="77" s="1"/>
  <c r="B1154" i="77"/>
  <c r="C1154" i="77"/>
  <c r="D1154" i="77"/>
  <c r="E1154" i="77"/>
  <c r="F1154" i="77"/>
  <c r="H1154" i="77" s="1"/>
  <c r="B1155" i="77"/>
  <c r="C1155" i="77"/>
  <c r="D1155" i="77"/>
  <c r="E1155" i="77"/>
  <c r="F1155" i="77"/>
  <c r="G1155" i="77" s="1"/>
  <c r="B1156" i="77"/>
  <c r="C1156" i="77"/>
  <c r="D1156" i="77"/>
  <c r="E1156" i="77"/>
  <c r="F1156" i="77"/>
  <c r="G1156" i="77" s="1"/>
  <c r="B1157" i="77"/>
  <c r="C1157" i="77"/>
  <c r="D1157" i="77"/>
  <c r="E1157" i="77"/>
  <c r="F1157" i="77"/>
  <c r="G1157" i="77" s="1"/>
  <c r="B1158" i="77"/>
  <c r="C1158" i="77"/>
  <c r="D1158" i="77"/>
  <c r="E1158" i="77"/>
  <c r="F1158" i="77"/>
  <c r="B1159" i="77"/>
  <c r="C1159" i="77"/>
  <c r="D1159" i="77"/>
  <c r="E1159" i="77"/>
  <c r="F1159" i="77"/>
  <c r="B1160" i="77"/>
  <c r="C1160" i="77"/>
  <c r="D1160" i="77"/>
  <c r="E1160" i="77"/>
  <c r="F1160" i="77"/>
  <c r="H1160" i="77" s="1"/>
  <c r="B1161" i="77"/>
  <c r="C1161" i="77"/>
  <c r="D1161" i="77"/>
  <c r="E1161" i="77"/>
  <c r="F1161" i="77"/>
  <c r="G1161" i="77" s="1"/>
  <c r="B1162" i="77"/>
  <c r="C1162" i="77"/>
  <c r="D1162" i="77"/>
  <c r="E1162" i="77"/>
  <c r="F1162" i="77"/>
  <c r="G1162" i="77" s="1"/>
  <c r="B1145" i="77"/>
  <c r="C1145" i="77"/>
  <c r="D1145" i="77"/>
  <c r="E1145" i="77"/>
  <c r="F1145" i="77"/>
  <c r="H1145" i="77" s="1"/>
  <c r="B1146" i="77"/>
  <c r="C1146" i="77"/>
  <c r="D1146" i="77"/>
  <c r="E1146" i="77"/>
  <c r="F1146" i="77"/>
  <c r="B1147" i="77"/>
  <c r="C1147" i="77"/>
  <c r="D1147" i="77"/>
  <c r="E1147" i="77"/>
  <c r="F1147" i="77"/>
  <c r="G1147" i="77" s="1"/>
  <c r="B1148" i="77"/>
  <c r="C1148" i="77"/>
  <c r="D1148" i="77"/>
  <c r="E1148" i="77"/>
  <c r="F1148" i="77"/>
  <c r="G1148" i="77" s="1"/>
  <c r="B1149" i="77"/>
  <c r="C1149" i="77"/>
  <c r="D1149" i="77"/>
  <c r="E1149" i="77"/>
  <c r="F1149" i="77"/>
  <c r="H1149" i="77" s="1"/>
  <c r="B1150" i="77"/>
  <c r="C1150" i="77"/>
  <c r="D1150" i="77"/>
  <c r="E1150" i="77"/>
  <c r="F1150" i="77"/>
  <c r="B1151" i="77"/>
  <c r="C1151" i="77"/>
  <c r="D1151" i="77"/>
  <c r="E1151" i="77"/>
  <c r="F1151" i="77"/>
  <c r="H1151" i="77" s="1"/>
  <c r="B1152" i="77"/>
  <c r="C1152" i="77"/>
  <c r="D1152" i="77"/>
  <c r="E1152" i="77"/>
  <c r="F1152" i="77"/>
  <c r="H1152" i="77" s="1"/>
  <c r="B1153" i="77"/>
  <c r="C1153" i="77"/>
  <c r="D1153" i="77"/>
  <c r="E1153" i="77"/>
  <c r="F1153" i="77"/>
  <c r="G1153" i="77" s="1"/>
  <c r="B1134" i="77"/>
  <c r="C1134" i="77"/>
  <c r="D1134" i="77"/>
  <c r="E1134" i="77"/>
  <c r="F1134" i="77"/>
  <c r="H1134" i="77" s="1"/>
  <c r="B1135" i="77"/>
  <c r="C1135" i="77"/>
  <c r="D1135" i="77"/>
  <c r="E1135" i="77"/>
  <c r="F1135" i="77"/>
  <c r="H1135" i="77" s="1"/>
  <c r="B1136" i="77"/>
  <c r="C1136" i="77"/>
  <c r="D1136" i="77"/>
  <c r="E1136" i="77"/>
  <c r="F1136" i="77"/>
  <c r="G1136" i="77" s="1"/>
  <c r="B1137" i="77"/>
  <c r="C1137" i="77"/>
  <c r="D1137" i="77"/>
  <c r="E1137" i="77"/>
  <c r="F1137" i="77"/>
  <c r="B1138" i="77"/>
  <c r="C1138" i="77"/>
  <c r="D1138" i="77"/>
  <c r="E1138" i="77"/>
  <c r="F1138" i="77"/>
  <c r="H1138" i="77" s="1"/>
  <c r="B1139" i="77"/>
  <c r="C1139" i="77"/>
  <c r="D1139" i="77"/>
  <c r="E1139" i="77"/>
  <c r="F1139" i="77"/>
  <c r="H1139" i="77" s="1"/>
  <c r="B1140" i="77"/>
  <c r="C1140" i="77"/>
  <c r="D1140" i="77"/>
  <c r="E1140" i="77"/>
  <c r="F1140" i="77"/>
  <c r="H1140" i="77" s="1"/>
  <c r="B1141" i="77"/>
  <c r="C1141" i="77"/>
  <c r="D1141" i="77"/>
  <c r="E1141" i="77"/>
  <c r="F1141" i="77"/>
  <c r="H1141" i="77" s="1"/>
  <c r="B1142" i="77"/>
  <c r="C1142" i="77"/>
  <c r="D1142" i="77"/>
  <c r="E1142" i="77"/>
  <c r="F1142" i="77"/>
  <c r="G1142" i="77" s="1"/>
  <c r="B1143" i="77"/>
  <c r="C1143" i="77"/>
  <c r="D1143" i="77"/>
  <c r="E1143" i="77"/>
  <c r="F1143" i="77"/>
  <c r="B1144" i="77"/>
  <c r="C1144" i="77"/>
  <c r="D1144" i="77"/>
  <c r="E1144" i="77"/>
  <c r="F1144" i="77"/>
  <c r="H1144" i="77" s="1"/>
  <c r="B1125" i="77"/>
  <c r="C1125" i="77"/>
  <c r="D1125" i="77"/>
  <c r="E1125" i="77"/>
  <c r="F1125" i="77"/>
  <c r="H1125" i="77" s="1"/>
  <c r="B1126" i="77"/>
  <c r="C1126" i="77"/>
  <c r="D1126" i="77"/>
  <c r="E1126" i="77"/>
  <c r="F1126" i="77"/>
  <c r="B1127" i="77"/>
  <c r="C1127" i="77"/>
  <c r="D1127" i="77"/>
  <c r="E1127" i="77"/>
  <c r="F1127" i="77"/>
  <c r="G1127" i="77" s="1"/>
  <c r="B1128" i="77"/>
  <c r="C1128" i="77"/>
  <c r="D1128" i="77"/>
  <c r="E1128" i="77"/>
  <c r="F1128" i="77"/>
  <c r="G1128" i="77" s="1"/>
  <c r="B1129" i="77"/>
  <c r="C1129" i="77"/>
  <c r="D1129" i="77"/>
  <c r="E1129" i="77"/>
  <c r="F1129" i="77"/>
  <c r="B1130" i="77"/>
  <c r="C1130" i="77"/>
  <c r="D1130" i="77"/>
  <c r="E1130" i="77"/>
  <c r="B1131" i="77"/>
  <c r="C1131" i="77"/>
  <c r="D1131" i="77"/>
  <c r="E1131" i="77"/>
  <c r="F1131" i="77"/>
  <c r="H1131" i="77" s="1"/>
  <c r="B1132" i="77"/>
  <c r="C1132" i="77"/>
  <c r="D1132" i="77"/>
  <c r="E1132" i="77"/>
  <c r="F1132" i="77"/>
  <c r="B1133" i="77"/>
  <c r="C1133" i="77"/>
  <c r="D1133" i="77"/>
  <c r="E1133" i="77"/>
  <c r="F1133" i="77"/>
  <c r="B1118" i="77"/>
  <c r="C1118" i="77"/>
  <c r="D1118" i="77"/>
  <c r="E1118" i="77"/>
  <c r="F1118" i="77"/>
  <c r="B1119" i="77"/>
  <c r="C1119" i="77"/>
  <c r="D1119" i="77"/>
  <c r="E1119" i="77"/>
  <c r="F1119" i="77"/>
  <c r="G1119" i="77" s="1"/>
  <c r="B1120" i="77"/>
  <c r="C1120" i="77"/>
  <c r="D1120" i="77"/>
  <c r="E1120" i="77"/>
  <c r="F1120" i="77"/>
  <c r="B1121" i="77"/>
  <c r="C1121" i="77"/>
  <c r="D1121" i="77"/>
  <c r="E1121" i="77"/>
  <c r="F1121" i="77"/>
  <c r="G1121" i="77" s="1"/>
  <c r="B1122" i="77"/>
  <c r="C1122" i="77"/>
  <c r="D1122" i="77"/>
  <c r="E1122" i="77"/>
  <c r="F1122" i="77"/>
  <c r="B1123" i="77"/>
  <c r="C1123" i="77"/>
  <c r="D1123" i="77"/>
  <c r="E1123" i="77"/>
  <c r="F1123" i="77"/>
  <c r="G1123" i="77" s="1"/>
  <c r="B1124" i="77"/>
  <c r="C1124" i="77"/>
  <c r="D1124" i="77"/>
  <c r="E1124" i="77"/>
  <c r="F1124" i="77"/>
  <c r="H1124" i="77" s="1"/>
  <c r="C1117" i="77"/>
  <c r="D1117" i="77"/>
  <c r="E1117" i="77"/>
  <c r="F1117" i="77"/>
  <c r="H1117" i="77" s="1"/>
  <c r="B1117" i="77"/>
  <c r="B1111" i="77"/>
  <c r="C1111" i="77"/>
  <c r="D1111" i="77"/>
  <c r="E1111" i="77"/>
  <c r="F1111" i="77"/>
  <c r="H1111" i="77" s="1"/>
  <c r="B1112" i="77"/>
  <c r="C1112" i="77"/>
  <c r="D1112" i="77"/>
  <c r="E1112" i="77"/>
  <c r="F1112" i="77"/>
  <c r="G1112" i="77" s="1"/>
  <c r="H1112" i="77"/>
  <c r="B1113" i="77"/>
  <c r="C1113" i="77"/>
  <c r="D1113" i="77"/>
  <c r="E1113" i="77"/>
  <c r="F1113" i="77"/>
  <c r="G1113" i="77" s="1"/>
  <c r="B1114" i="77"/>
  <c r="C1114" i="77"/>
  <c r="D1114" i="77"/>
  <c r="E1114" i="77"/>
  <c r="F1114" i="77"/>
  <c r="G1114" i="77" s="1"/>
  <c r="B1115" i="77"/>
  <c r="C1115" i="77"/>
  <c r="D1115" i="77"/>
  <c r="E1115" i="77"/>
  <c r="F1115" i="77"/>
  <c r="G1115" i="77" s="1"/>
  <c r="B1116" i="77"/>
  <c r="C1116" i="77"/>
  <c r="D1116" i="77"/>
  <c r="E1116" i="77"/>
  <c r="F1116" i="77"/>
  <c r="B1103" i="77"/>
  <c r="C1103" i="77"/>
  <c r="D1103" i="77"/>
  <c r="E1103" i="77"/>
  <c r="B1104" i="77"/>
  <c r="C1104" i="77"/>
  <c r="D1104" i="77"/>
  <c r="E1104" i="77"/>
  <c r="F1104" i="77"/>
  <c r="G1104" i="77" s="1"/>
  <c r="B1105" i="77"/>
  <c r="C1105" i="77"/>
  <c r="D1105" i="77"/>
  <c r="E1105" i="77"/>
  <c r="F1105" i="77"/>
  <c r="H1105" i="77" s="1"/>
  <c r="B1106" i="77"/>
  <c r="C1106" i="77"/>
  <c r="D1106" i="77"/>
  <c r="E1106" i="77"/>
  <c r="F1106" i="77"/>
  <c r="G1106" i="77" s="1"/>
  <c r="B1107" i="77"/>
  <c r="C1107" i="77"/>
  <c r="D1107" i="77"/>
  <c r="E1107" i="77"/>
  <c r="F1107" i="77"/>
  <c r="G1107" i="77" s="1"/>
  <c r="B1108" i="77"/>
  <c r="C1108" i="77"/>
  <c r="D1108" i="77"/>
  <c r="E1108" i="77"/>
  <c r="F1108" i="77"/>
  <c r="H1108" i="77" s="1"/>
  <c r="B1109" i="77"/>
  <c r="C1109" i="77"/>
  <c r="D1109" i="77"/>
  <c r="E1109" i="77"/>
  <c r="F1109" i="77"/>
  <c r="H1109" i="77" s="1"/>
  <c r="B1110" i="77"/>
  <c r="C1110" i="77"/>
  <c r="D1110" i="77"/>
  <c r="E1110" i="77"/>
  <c r="F1110" i="77"/>
  <c r="G1110" i="77" s="1"/>
  <c r="B1091" i="77"/>
  <c r="C1091" i="77"/>
  <c r="D1091" i="77"/>
  <c r="E1091" i="77"/>
  <c r="F1091" i="77"/>
  <c r="H1091" i="77" s="1"/>
  <c r="B1092" i="77"/>
  <c r="C1092" i="77"/>
  <c r="D1092" i="77"/>
  <c r="E1092" i="77"/>
  <c r="F1092" i="77"/>
  <c r="B1093" i="77"/>
  <c r="C1093" i="77"/>
  <c r="D1093" i="77"/>
  <c r="E1093" i="77"/>
  <c r="F1093" i="77"/>
  <c r="B1094" i="77"/>
  <c r="C1094" i="77"/>
  <c r="D1094" i="77"/>
  <c r="E1094" i="77"/>
  <c r="F1094" i="77"/>
  <c r="B1095" i="77"/>
  <c r="C1095" i="77"/>
  <c r="D1095" i="77"/>
  <c r="E1095" i="77"/>
  <c r="F1095" i="77"/>
  <c r="B1096" i="77"/>
  <c r="C1096" i="77"/>
  <c r="D1096" i="77"/>
  <c r="E1096" i="77"/>
  <c r="F1096" i="77"/>
  <c r="B1097" i="77"/>
  <c r="C1097" i="77"/>
  <c r="D1097" i="77"/>
  <c r="E1097" i="77"/>
  <c r="F1097" i="77"/>
  <c r="H1097" i="77" s="1"/>
  <c r="B1098" i="77"/>
  <c r="C1098" i="77"/>
  <c r="D1098" i="77"/>
  <c r="E1098" i="77"/>
  <c r="F1098" i="77"/>
  <c r="B1099" i="77"/>
  <c r="C1099" i="77"/>
  <c r="D1099" i="77"/>
  <c r="E1099" i="77"/>
  <c r="F1099" i="77"/>
  <c r="B1100" i="77"/>
  <c r="C1100" i="77"/>
  <c r="D1100" i="77"/>
  <c r="E1100" i="77"/>
  <c r="F1100" i="77"/>
  <c r="H1100" i="77" s="1"/>
  <c r="B1101" i="77"/>
  <c r="C1101" i="77"/>
  <c r="D1101" i="77"/>
  <c r="E1101" i="77"/>
  <c r="F1101" i="77"/>
  <c r="G1101" i="77" s="1"/>
  <c r="B1102" i="77"/>
  <c r="C1102" i="77"/>
  <c r="D1102" i="77"/>
  <c r="E1102" i="77"/>
  <c r="F1102" i="77"/>
  <c r="H1102" i="77" s="1"/>
  <c r="C1090" i="77"/>
  <c r="D1090" i="77"/>
  <c r="E1090" i="77"/>
  <c r="F1090" i="77"/>
  <c r="B1090" i="77"/>
  <c r="B1081" i="77"/>
  <c r="C1081" i="77"/>
  <c r="D1081" i="77"/>
  <c r="E1081" i="77"/>
  <c r="F1081" i="77"/>
  <c r="H1081" i="77" s="1"/>
  <c r="B1082" i="77"/>
  <c r="C1082" i="77"/>
  <c r="D1082" i="77"/>
  <c r="E1082" i="77"/>
  <c r="F1082" i="77"/>
  <c r="G1082" i="77" s="1"/>
  <c r="B1083" i="77"/>
  <c r="C1083" i="77"/>
  <c r="D1083" i="77"/>
  <c r="E1083" i="77"/>
  <c r="F1083" i="77"/>
  <c r="G1083" i="77" s="1"/>
  <c r="B1084" i="77"/>
  <c r="C1084" i="77"/>
  <c r="D1084" i="77"/>
  <c r="E1084" i="77"/>
  <c r="F1084" i="77"/>
  <c r="H1084" i="77" s="1"/>
  <c r="B1085" i="77"/>
  <c r="C1085" i="77"/>
  <c r="D1085" i="77"/>
  <c r="E1085" i="77"/>
  <c r="F1085" i="77"/>
  <c r="B1086" i="77"/>
  <c r="C1086" i="77"/>
  <c r="D1086" i="77"/>
  <c r="E1086" i="77"/>
  <c r="F1086" i="77"/>
  <c r="B1087" i="77"/>
  <c r="C1087" i="77"/>
  <c r="D1087" i="77"/>
  <c r="E1087" i="77"/>
  <c r="F1087" i="77"/>
  <c r="H1087" i="77" s="1"/>
  <c r="B1088" i="77"/>
  <c r="C1088" i="77"/>
  <c r="D1088" i="77"/>
  <c r="E1088" i="77"/>
  <c r="F1088" i="77"/>
  <c r="H1088" i="77" s="1"/>
  <c r="B1089" i="77"/>
  <c r="C1089" i="77"/>
  <c r="D1089" i="77"/>
  <c r="E1089" i="77"/>
  <c r="F1089" i="77"/>
  <c r="B1069" i="77"/>
  <c r="C1069" i="77"/>
  <c r="D1069" i="77"/>
  <c r="E1069" i="77"/>
  <c r="F1069" i="77"/>
  <c r="H1069" i="77" s="1"/>
  <c r="B1070" i="77"/>
  <c r="C1070" i="77"/>
  <c r="D1070" i="77"/>
  <c r="E1070" i="77"/>
  <c r="B1071" i="77"/>
  <c r="C1071" i="77"/>
  <c r="D1071" i="77"/>
  <c r="E1071" i="77"/>
  <c r="F1071" i="77"/>
  <c r="G1071" i="77" s="1"/>
  <c r="B1072" i="77"/>
  <c r="C1072" i="77"/>
  <c r="D1072" i="77"/>
  <c r="E1072" i="77"/>
  <c r="F1072" i="77"/>
  <c r="B1073" i="77"/>
  <c r="C1073" i="77"/>
  <c r="D1073" i="77"/>
  <c r="E1073" i="77"/>
  <c r="F1073" i="77"/>
  <c r="B1074" i="77"/>
  <c r="C1074" i="77"/>
  <c r="D1074" i="77"/>
  <c r="E1074" i="77"/>
  <c r="F1074" i="77"/>
  <c r="B1075" i="77"/>
  <c r="C1075" i="77"/>
  <c r="D1075" i="77"/>
  <c r="E1075" i="77"/>
  <c r="F1075" i="77"/>
  <c r="H1075" i="77" s="1"/>
  <c r="B1076" i="77"/>
  <c r="C1076" i="77"/>
  <c r="D1076" i="77"/>
  <c r="E1076" i="77"/>
  <c r="F1076" i="77"/>
  <c r="H1076" i="77" s="1"/>
  <c r="B1077" i="77"/>
  <c r="C1077" i="77"/>
  <c r="D1077" i="77"/>
  <c r="E1077" i="77"/>
  <c r="F1077" i="77"/>
  <c r="G1077" i="77" s="1"/>
  <c r="B1078" i="77"/>
  <c r="C1078" i="77"/>
  <c r="D1078" i="77"/>
  <c r="E1078" i="77"/>
  <c r="F1078" i="77"/>
  <c r="B1079" i="77"/>
  <c r="C1079" i="77"/>
  <c r="D1079" i="77"/>
  <c r="E1079" i="77"/>
  <c r="F1079" i="77"/>
  <c r="B1080" i="77"/>
  <c r="C1080" i="77"/>
  <c r="D1080" i="77"/>
  <c r="E1080" i="77"/>
  <c r="F1080" i="77"/>
  <c r="B1058" i="77"/>
  <c r="C1058" i="77"/>
  <c r="D1058" i="77"/>
  <c r="E1058" i="77"/>
  <c r="F1058" i="77"/>
  <c r="H1058" i="77" s="1"/>
  <c r="B1059" i="77"/>
  <c r="C1059" i="77"/>
  <c r="D1059" i="77"/>
  <c r="E1059" i="77"/>
  <c r="F1059" i="77"/>
  <c r="G1059" i="77" s="1"/>
  <c r="B1060" i="77"/>
  <c r="C1060" i="77"/>
  <c r="D1060" i="77"/>
  <c r="E1060" i="77"/>
  <c r="F1060" i="77"/>
  <c r="B1061" i="77"/>
  <c r="C1061" i="77"/>
  <c r="D1061" i="77"/>
  <c r="E1061" i="77"/>
  <c r="F1061" i="77"/>
  <c r="B1062" i="77"/>
  <c r="C1062" i="77"/>
  <c r="D1062" i="77"/>
  <c r="E1062" i="77"/>
  <c r="F1062" i="77"/>
  <c r="B1063" i="77"/>
  <c r="C1063" i="77"/>
  <c r="D1063" i="77"/>
  <c r="E1063" i="77"/>
  <c r="F1063" i="77"/>
  <c r="H1063" i="77" s="1"/>
  <c r="B1064" i="77"/>
  <c r="C1064" i="77"/>
  <c r="D1064" i="77"/>
  <c r="E1064" i="77"/>
  <c r="F1064" i="77"/>
  <c r="H1064" i="77" s="1"/>
  <c r="B1065" i="77"/>
  <c r="C1065" i="77"/>
  <c r="D1065" i="77"/>
  <c r="E1065" i="77"/>
  <c r="F1065" i="77"/>
  <c r="G1065" i="77" s="1"/>
  <c r="B1066" i="77"/>
  <c r="C1066" i="77"/>
  <c r="D1066" i="77"/>
  <c r="E1066" i="77"/>
  <c r="F1066" i="77"/>
  <c r="G1066" i="77" s="1"/>
  <c r="B1067" i="77"/>
  <c r="C1067" i="77"/>
  <c r="D1067" i="77"/>
  <c r="E1067" i="77"/>
  <c r="F1067" i="77"/>
  <c r="H1067" i="77" s="1"/>
  <c r="B1068" i="77"/>
  <c r="C1068" i="77"/>
  <c r="D1068" i="77"/>
  <c r="E1068" i="77"/>
  <c r="F1068" i="77"/>
  <c r="C1057" i="77"/>
  <c r="D1057" i="77"/>
  <c r="E1057" i="77"/>
  <c r="F1057" i="77"/>
  <c r="H1057" i="77" s="1"/>
  <c r="B1057" i="77"/>
  <c r="B1056" i="77"/>
  <c r="C1056" i="77"/>
  <c r="D1056" i="77"/>
  <c r="E1056" i="77"/>
  <c r="F1056" i="77"/>
  <c r="H1056" i="77" s="1"/>
  <c r="B1048" i="77"/>
  <c r="C1048" i="77"/>
  <c r="D1048" i="77"/>
  <c r="E1048" i="77"/>
  <c r="F1048" i="77"/>
  <c r="H1048" i="77" s="1"/>
  <c r="B1049" i="77"/>
  <c r="C1049" i="77"/>
  <c r="D1049" i="77"/>
  <c r="E1049" i="77"/>
  <c r="F1049" i="77"/>
  <c r="H1049" i="77" s="1"/>
  <c r="G1049" i="77"/>
  <c r="B1050" i="77"/>
  <c r="C1050" i="77"/>
  <c r="D1050" i="77"/>
  <c r="E1050" i="77"/>
  <c r="F1050" i="77"/>
  <c r="G1050" i="77" s="1"/>
  <c r="B1051" i="77"/>
  <c r="C1051" i="77"/>
  <c r="D1051" i="77"/>
  <c r="E1051" i="77"/>
  <c r="F1051" i="77"/>
  <c r="G1051" i="77" s="1"/>
  <c r="B1052" i="77"/>
  <c r="C1052" i="77"/>
  <c r="D1052" i="77"/>
  <c r="E1052" i="77"/>
  <c r="F1052" i="77"/>
  <c r="H1052" i="77" s="1"/>
  <c r="B1053" i="77"/>
  <c r="C1053" i="77"/>
  <c r="D1053" i="77"/>
  <c r="E1053" i="77"/>
  <c r="F1053" i="77"/>
  <c r="H1053" i="77" s="1"/>
  <c r="B1054" i="77"/>
  <c r="C1054" i="77"/>
  <c r="D1054" i="77"/>
  <c r="E1054" i="77"/>
  <c r="F1054" i="77"/>
  <c r="H1054" i="77" s="1"/>
  <c r="B1055" i="77"/>
  <c r="C1055" i="77"/>
  <c r="D1055" i="77"/>
  <c r="E1055" i="77"/>
  <c r="F1055" i="77"/>
  <c r="H1055" i="77" s="1"/>
  <c r="B1037" i="77"/>
  <c r="C1037" i="77"/>
  <c r="D1037" i="77"/>
  <c r="E1037" i="77"/>
  <c r="F1037" i="77"/>
  <c r="H1037" i="77" s="1"/>
  <c r="B1038" i="77"/>
  <c r="C1038" i="77"/>
  <c r="D1038" i="77"/>
  <c r="E1038" i="77"/>
  <c r="F1038" i="77"/>
  <c r="H1038" i="77" s="1"/>
  <c r="B1039" i="77"/>
  <c r="C1039" i="77"/>
  <c r="D1039" i="77"/>
  <c r="E1039" i="77"/>
  <c r="F1039" i="77"/>
  <c r="G1039" i="77" s="1"/>
  <c r="B1040" i="77"/>
  <c r="C1040" i="77"/>
  <c r="D1040" i="77"/>
  <c r="E1040" i="77"/>
  <c r="F1040" i="77"/>
  <c r="G1040" i="77" s="1"/>
  <c r="B1041" i="77"/>
  <c r="C1041" i="77"/>
  <c r="D1041" i="77"/>
  <c r="E1041" i="77"/>
  <c r="F1041" i="77"/>
  <c r="B1042" i="77"/>
  <c r="C1042" i="77"/>
  <c r="D1042" i="77"/>
  <c r="E1042" i="77"/>
  <c r="F1042" i="77"/>
  <c r="B1043" i="77"/>
  <c r="C1043" i="77"/>
  <c r="D1043" i="77"/>
  <c r="E1043" i="77"/>
  <c r="F1043" i="77"/>
  <c r="H1043" i="77" s="1"/>
  <c r="B1044" i="77"/>
  <c r="C1044" i="77"/>
  <c r="D1044" i="77"/>
  <c r="E1044" i="77"/>
  <c r="F1044" i="77"/>
  <c r="H1044" i="77" s="1"/>
  <c r="B1045" i="77"/>
  <c r="C1045" i="77"/>
  <c r="D1045" i="77"/>
  <c r="E1045" i="77"/>
  <c r="F1045" i="77"/>
  <c r="G1045" i="77" s="1"/>
  <c r="B1046" i="77"/>
  <c r="C1046" i="77"/>
  <c r="D1046" i="77"/>
  <c r="E1046" i="77"/>
  <c r="F1046" i="77"/>
  <c r="G1046" i="77" s="1"/>
  <c r="B1047" i="77"/>
  <c r="C1047" i="77"/>
  <c r="D1047" i="77"/>
  <c r="E1047" i="77"/>
  <c r="F1047" i="77"/>
  <c r="B1028" i="77"/>
  <c r="C1028" i="77"/>
  <c r="D1028" i="77"/>
  <c r="E1028" i="77"/>
  <c r="F1028" i="77"/>
  <c r="H1028" i="77" s="1"/>
  <c r="B1029" i="77"/>
  <c r="C1029" i="77"/>
  <c r="D1029" i="77"/>
  <c r="E1029" i="77"/>
  <c r="F1029" i="77"/>
  <c r="H1029" i="77" s="1"/>
  <c r="B1030" i="77"/>
  <c r="C1030" i="77"/>
  <c r="D1030" i="77"/>
  <c r="E1030" i="77"/>
  <c r="F1030" i="77"/>
  <c r="G1030" i="77" s="1"/>
  <c r="B1031" i="77"/>
  <c r="C1031" i="77"/>
  <c r="D1031" i="77"/>
  <c r="E1031" i="77"/>
  <c r="F1031" i="77"/>
  <c r="G1031" i="77" s="1"/>
  <c r="B1032" i="77"/>
  <c r="C1032" i="77"/>
  <c r="D1032" i="77"/>
  <c r="E1032" i="77"/>
  <c r="F1032" i="77"/>
  <c r="G1032" i="77" s="1"/>
  <c r="B1033" i="77"/>
  <c r="C1033" i="77"/>
  <c r="D1033" i="77"/>
  <c r="E1033" i="77"/>
  <c r="F1033" i="77"/>
  <c r="H1033" i="77" s="1"/>
  <c r="B1034" i="77"/>
  <c r="C1034" i="77"/>
  <c r="D1034" i="77"/>
  <c r="E1034" i="77"/>
  <c r="F1034" i="77"/>
  <c r="H1034" i="77" s="1"/>
  <c r="B1035" i="77"/>
  <c r="C1035" i="77"/>
  <c r="D1035" i="77"/>
  <c r="E1035" i="77"/>
  <c r="F1035" i="77"/>
  <c r="H1035" i="77" s="1"/>
  <c r="B1036" i="77"/>
  <c r="C1036" i="77"/>
  <c r="D1036" i="77"/>
  <c r="E1036" i="77"/>
  <c r="F1036" i="77"/>
  <c r="G1036" i="77" s="1"/>
  <c r="B1019" i="77"/>
  <c r="C1019" i="77"/>
  <c r="D1019" i="77"/>
  <c r="E1019" i="77"/>
  <c r="F1019" i="77"/>
  <c r="H1019" i="77" s="1"/>
  <c r="B1020" i="77"/>
  <c r="C1020" i="77"/>
  <c r="D1020" i="77"/>
  <c r="E1020" i="77"/>
  <c r="F1020" i="77"/>
  <c r="H1020" i="77" s="1"/>
  <c r="B1021" i="77"/>
  <c r="C1021" i="77"/>
  <c r="D1021" i="77"/>
  <c r="E1021" i="77"/>
  <c r="F1021" i="77"/>
  <c r="B1022" i="77"/>
  <c r="C1022" i="77"/>
  <c r="D1022" i="77"/>
  <c r="E1022" i="77"/>
  <c r="F1022" i="77"/>
  <c r="G1022" i="77" s="1"/>
  <c r="B1023" i="77"/>
  <c r="C1023" i="77"/>
  <c r="D1023" i="77"/>
  <c r="E1023" i="77"/>
  <c r="F1023" i="77"/>
  <c r="G1023" i="77" s="1"/>
  <c r="B1024" i="77"/>
  <c r="C1024" i="77"/>
  <c r="D1024" i="77"/>
  <c r="E1024" i="77"/>
  <c r="F1024" i="77"/>
  <c r="H1024" i="77" s="1"/>
  <c r="B1025" i="77"/>
  <c r="C1025" i="77"/>
  <c r="D1025" i="77"/>
  <c r="E1025" i="77"/>
  <c r="F1025" i="77"/>
  <c r="H1025" i="77" s="1"/>
  <c r="B1026" i="77"/>
  <c r="C1026" i="77"/>
  <c r="D1026" i="77"/>
  <c r="E1026" i="77"/>
  <c r="F1026" i="77"/>
  <c r="H1026" i="77" s="1"/>
  <c r="B1027" i="77"/>
  <c r="C1027" i="77"/>
  <c r="D1027" i="77"/>
  <c r="E1027" i="77"/>
  <c r="F1027" i="77"/>
  <c r="H1027" i="77" s="1"/>
  <c r="B1012" i="77"/>
  <c r="C1012" i="77"/>
  <c r="D1012" i="77"/>
  <c r="E1012" i="77"/>
  <c r="F1012" i="77"/>
  <c r="H1012" i="77" s="1"/>
  <c r="B1013" i="77"/>
  <c r="C1013" i="77"/>
  <c r="D1013" i="77"/>
  <c r="E1013" i="77"/>
  <c r="F1013" i="77"/>
  <c r="H1013" i="77" s="1"/>
  <c r="B1014" i="77"/>
  <c r="C1014" i="77"/>
  <c r="D1014" i="77"/>
  <c r="E1014" i="77"/>
  <c r="F1014" i="77"/>
  <c r="B1015" i="77"/>
  <c r="C1015" i="77"/>
  <c r="D1015" i="77"/>
  <c r="E1015" i="77"/>
  <c r="F1015" i="77"/>
  <c r="B1016" i="77"/>
  <c r="C1016" i="77"/>
  <c r="D1016" i="77"/>
  <c r="E1016" i="77"/>
  <c r="F1016" i="77"/>
  <c r="B1017" i="77"/>
  <c r="C1017" i="77"/>
  <c r="D1017" i="77"/>
  <c r="E1017" i="77"/>
  <c r="F1017" i="77"/>
  <c r="B1018" i="77"/>
  <c r="C1018" i="77"/>
  <c r="D1018" i="77"/>
  <c r="E1018" i="77"/>
  <c r="F1018" i="77"/>
  <c r="H1018" i="77" s="1"/>
  <c r="B1001" i="77"/>
  <c r="C1001" i="77"/>
  <c r="D1001" i="77"/>
  <c r="E1001" i="77"/>
  <c r="F1001" i="77"/>
  <c r="H1001" i="77" s="1"/>
  <c r="B1002" i="77"/>
  <c r="C1002" i="77"/>
  <c r="D1002" i="77"/>
  <c r="E1002" i="77"/>
  <c r="F1002" i="77"/>
  <c r="G1002" i="77" s="1"/>
  <c r="B1003" i="77"/>
  <c r="C1003" i="77"/>
  <c r="D1003" i="77"/>
  <c r="E1003" i="77"/>
  <c r="F1003" i="77"/>
  <c r="H1003" i="77" s="1"/>
  <c r="B1004" i="77"/>
  <c r="C1004" i="77"/>
  <c r="D1004" i="77"/>
  <c r="E1004" i="77"/>
  <c r="F1004" i="77"/>
  <c r="G1004" i="77" s="1"/>
  <c r="B1005" i="77"/>
  <c r="C1005" i="77"/>
  <c r="D1005" i="77"/>
  <c r="E1005" i="77"/>
  <c r="F1005" i="77"/>
  <c r="G1005" i="77" s="1"/>
  <c r="B1006" i="77"/>
  <c r="C1006" i="77"/>
  <c r="D1006" i="77"/>
  <c r="E1006" i="77"/>
  <c r="F1006" i="77"/>
  <c r="H1006" i="77" s="1"/>
  <c r="B1007" i="77"/>
  <c r="C1007" i="77"/>
  <c r="D1007" i="77"/>
  <c r="E1007" i="77"/>
  <c r="F1007" i="77"/>
  <c r="H1007" i="77" s="1"/>
  <c r="B1008" i="77"/>
  <c r="C1008" i="77"/>
  <c r="D1008" i="77"/>
  <c r="E1008" i="77"/>
  <c r="F1008" i="77"/>
  <c r="G1008" i="77" s="1"/>
  <c r="B1009" i="77"/>
  <c r="C1009" i="77"/>
  <c r="D1009" i="77"/>
  <c r="E1009" i="77"/>
  <c r="F1009" i="77"/>
  <c r="H1009" i="77" s="1"/>
  <c r="B1010" i="77"/>
  <c r="C1010" i="77"/>
  <c r="D1010" i="77"/>
  <c r="E1010" i="77"/>
  <c r="F1010" i="77"/>
  <c r="G1010" i="77" s="1"/>
  <c r="B1011" i="77"/>
  <c r="C1011" i="77"/>
  <c r="D1011" i="77"/>
  <c r="E1011" i="77"/>
  <c r="F1011" i="77"/>
  <c r="B990" i="77"/>
  <c r="C990" i="77"/>
  <c r="D990" i="77"/>
  <c r="E990" i="77"/>
  <c r="F990" i="77"/>
  <c r="B991" i="77"/>
  <c r="C991" i="77"/>
  <c r="D991" i="77"/>
  <c r="E991" i="77"/>
  <c r="F991" i="77"/>
  <c r="G991" i="77" s="1"/>
  <c r="B992" i="77"/>
  <c r="C992" i="77"/>
  <c r="D992" i="77"/>
  <c r="E992" i="77"/>
  <c r="F992" i="77"/>
  <c r="B993" i="77"/>
  <c r="C993" i="77"/>
  <c r="D993" i="77"/>
  <c r="E993" i="77"/>
  <c r="F993" i="77"/>
  <c r="B994" i="77"/>
  <c r="C994" i="77"/>
  <c r="D994" i="77"/>
  <c r="E994" i="77"/>
  <c r="F994" i="77"/>
  <c r="B995" i="77"/>
  <c r="C995" i="77"/>
  <c r="D995" i="77"/>
  <c r="E995" i="77"/>
  <c r="F995" i="77"/>
  <c r="B996" i="77"/>
  <c r="C996" i="77"/>
  <c r="D996" i="77"/>
  <c r="E996" i="77"/>
  <c r="F996" i="77"/>
  <c r="B997" i="77"/>
  <c r="C997" i="77"/>
  <c r="D997" i="77"/>
  <c r="E997" i="77"/>
  <c r="F997" i="77"/>
  <c r="G997" i="77" s="1"/>
  <c r="B998" i="77"/>
  <c r="C998" i="77"/>
  <c r="D998" i="77"/>
  <c r="E998" i="77"/>
  <c r="F998" i="77"/>
  <c r="H998" i="77" s="1"/>
  <c r="B999" i="77"/>
  <c r="C999" i="77"/>
  <c r="D999" i="77"/>
  <c r="E999" i="77"/>
  <c r="F999" i="77"/>
  <c r="B1000" i="77"/>
  <c r="C1000" i="77"/>
  <c r="D1000" i="77"/>
  <c r="E1000" i="77"/>
  <c r="F1000" i="77"/>
  <c r="B976" i="77"/>
  <c r="C976" i="77"/>
  <c r="D976" i="77"/>
  <c r="E976" i="77"/>
  <c r="F976" i="77"/>
  <c r="H976" i="77" s="1"/>
  <c r="B977" i="77"/>
  <c r="C977" i="77"/>
  <c r="D977" i="77"/>
  <c r="E977" i="77"/>
  <c r="F977" i="77"/>
  <c r="G977" i="77" s="1"/>
  <c r="B978" i="77"/>
  <c r="C978" i="77"/>
  <c r="D978" i="77"/>
  <c r="E978" i="77"/>
  <c r="F978" i="77"/>
  <c r="G978" i="77" s="1"/>
  <c r="B979" i="77"/>
  <c r="C979" i="77"/>
  <c r="D979" i="77"/>
  <c r="E979" i="77"/>
  <c r="F979" i="77"/>
  <c r="B980" i="77"/>
  <c r="C980" i="77"/>
  <c r="D980" i="77"/>
  <c r="E980" i="77"/>
  <c r="F980" i="77"/>
  <c r="G980" i="77" s="1"/>
  <c r="B981" i="77"/>
  <c r="C981" i="77"/>
  <c r="D981" i="77"/>
  <c r="E981" i="77"/>
  <c r="F981" i="77"/>
  <c r="H981" i="77" s="1"/>
  <c r="B982" i="77"/>
  <c r="C982" i="77"/>
  <c r="D982" i="77"/>
  <c r="E982" i="77"/>
  <c r="F982" i="77"/>
  <c r="H982" i="77" s="1"/>
  <c r="B983" i="77"/>
  <c r="C983" i="77"/>
  <c r="D983" i="77"/>
  <c r="E983" i="77"/>
  <c r="B984" i="77"/>
  <c r="C984" i="77"/>
  <c r="D984" i="77"/>
  <c r="E984" i="77"/>
  <c r="F984" i="77"/>
  <c r="G984" i="77" s="1"/>
  <c r="B985" i="77"/>
  <c r="C985" i="77"/>
  <c r="D985" i="77"/>
  <c r="E985" i="77"/>
  <c r="F985" i="77"/>
  <c r="G985" i="77" s="1"/>
  <c r="B986" i="77"/>
  <c r="C986" i="77"/>
  <c r="D986" i="77"/>
  <c r="E986" i="77"/>
  <c r="F986" i="77"/>
  <c r="H986" i="77" s="1"/>
  <c r="B987" i="77"/>
  <c r="C987" i="77"/>
  <c r="D987" i="77"/>
  <c r="E987" i="77"/>
  <c r="F987" i="77"/>
  <c r="B988" i="77"/>
  <c r="C988" i="77"/>
  <c r="D988" i="77"/>
  <c r="E988" i="77"/>
  <c r="F988" i="77"/>
  <c r="H988" i="77" s="1"/>
  <c r="B989" i="77"/>
  <c r="C989" i="77"/>
  <c r="D989" i="77"/>
  <c r="E989" i="77"/>
  <c r="F989" i="77"/>
  <c r="G989" i="77" s="1"/>
  <c r="C975" i="77"/>
  <c r="D975" i="77"/>
  <c r="E975" i="77"/>
  <c r="F975" i="77"/>
  <c r="G975" i="77" s="1"/>
  <c r="B975" i="77"/>
  <c r="B972" i="77"/>
  <c r="C972" i="77"/>
  <c r="D972" i="77"/>
  <c r="E972" i="77"/>
  <c r="F972" i="77"/>
  <c r="H972" i="77" s="1"/>
  <c r="B973" i="77"/>
  <c r="C973" i="77"/>
  <c r="D973" i="77"/>
  <c r="E973" i="77"/>
  <c r="F973" i="77"/>
  <c r="G973" i="77" s="1"/>
  <c r="B974" i="77"/>
  <c r="C974" i="77"/>
  <c r="D974" i="77"/>
  <c r="E974" i="77"/>
  <c r="F974" i="77"/>
  <c r="H974" i="77" s="1"/>
  <c r="B958" i="77"/>
  <c r="C958" i="77"/>
  <c r="D958" i="77"/>
  <c r="E958" i="77"/>
  <c r="F958" i="77"/>
  <c r="H958" i="77" s="1"/>
  <c r="B959" i="77"/>
  <c r="C959" i="77"/>
  <c r="D959" i="77"/>
  <c r="E959" i="77"/>
  <c r="F959" i="77"/>
  <c r="B960" i="77"/>
  <c r="C960" i="77"/>
  <c r="D960" i="77"/>
  <c r="E960" i="77"/>
  <c r="F960" i="77"/>
  <c r="B961" i="77"/>
  <c r="C961" i="77"/>
  <c r="D961" i="77"/>
  <c r="E961" i="77"/>
  <c r="F961" i="77"/>
  <c r="G961" i="77" s="1"/>
  <c r="B962" i="77"/>
  <c r="C962" i="77"/>
  <c r="D962" i="77"/>
  <c r="E962" i="77"/>
  <c r="F962" i="77"/>
  <c r="B963" i="77"/>
  <c r="C963" i="77"/>
  <c r="D963" i="77"/>
  <c r="E963" i="77"/>
  <c r="F963" i="77"/>
  <c r="H963" i="77" s="1"/>
  <c r="B964" i="77"/>
  <c r="C964" i="77"/>
  <c r="D964" i="77"/>
  <c r="E964" i="77"/>
  <c r="F964" i="77"/>
  <c r="H964" i="77" s="1"/>
  <c r="B965" i="77"/>
  <c r="C965" i="77"/>
  <c r="D965" i="77"/>
  <c r="E965" i="77"/>
  <c r="F965" i="77"/>
  <c r="G965" i="77" s="1"/>
  <c r="B966" i="77"/>
  <c r="C966" i="77"/>
  <c r="D966" i="77"/>
  <c r="E966" i="77"/>
  <c r="F966" i="77"/>
  <c r="H966" i="77" s="1"/>
  <c r="B967" i="77"/>
  <c r="C967" i="77"/>
  <c r="D967" i="77"/>
  <c r="E967" i="77"/>
  <c r="F967" i="77"/>
  <c r="G967" i="77" s="1"/>
  <c r="B968" i="77"/>
  <c r="C968" i="77"/>
  <c r="D968" i="77"/>
  <c r="E968" i="77"/>
  <c r="F968" i="77"/>
  <c r="B969" i="77"/>
  <c r="C969" i="77"/>
  <c r="D969" i="77"/>
  <c r="E969" i="77"/>
  <c r="F969" i="77"/>
  <c r="G969" i="77" s="1"/>
  <c r="B970" i="77"/>
  <c r="C970" i="77"/>
  <c r="D970" i="77"/>
  <c r="E970" i="77"/>
  <c r="F970" i="77"/>
  <c r="H970" i="77" s="1"/>
  <c r="B971" i="77"/>
  <c r="C971" i="77"/>
  <c r="D971" i="77"/>
  <c r="E971" i="77"/>
  <c r="F971" i="77"/>
  <c r="G971" i="77" s="1"/>
  <c r="B946" i="77"/>
  <c r="C946" i="77"/>
  <c r="D946" i="77"/>
  <c r="E946" i="77"/>
  <c r="F946" i="77"/>
  <c r="H946" i="77" s="1"/>
  <c r="B947" i="77"/>
  <c r="C947" i="77"/>
  <c r="D947" i="77"/>
  <c r="E947" i="77"/>
  <c r="F947" i="77"/>
  <c r="B948" i="77"/>
  <c r="C948" i="77"/>
  <c r="D948" i="77"/>
  <c r="E948" i="77"/>
  <c r="F948" i="77"/>
  <c r="B949" i="77"/>
  <c r="C949" i="77"/>
  <c r="D949" i="77"/>
  <c r="E949" i="77"/>
  <c r="F949" i="77"/>
  <c r="H949" i="77" s="1"/>
  <c r="B950" i="77"/>
  <c r="C950" i="77"/>
  <c r="D950" i="77"/>
  <c r="E950" i="77"/>
  <c r="F950" i="77"/>
  <c r="G950" i="77" s="1"/>
  <c r="B951" i="77"/>
  <c r="C951" i="77"/>
  <c r="D951" i="77"/>
  <c r="E951" i="77"/>
  <c r="F951" i="77"/>
  <c r="H951" i="77" s="1"/>
  <c r="B952" i="77"/>
  <c r="C952" i="77"/>
  <c r="D952" i="77"/>
  <c r="E952" i="77"/>
  <c r="F952" i="77"/>
  <c r="H952" i="77" s="1"/>
  <c r="B953" i="77"/>
  <c r="C953" i="77"/>
  <c r="D953" i="77"/>
  <c r="E953" i="77"/>
  <c r="F953" i="77"/>
  <c r="H953" i="77" s="1"/>
  <c r="G953" i="77"/>
  <c r="B954" i="77"/>
  <c r="C954" i="77"/>
  <c r="D954" i="77"/>
  <c r="E954" i="77"/>
  <c r="F954" i="77"/>
  <c r="G954" i="77" s="1"/>
  <c r="B955" i="77"/>
  <c r="C955" i="77"/>
  <c r="D955" i="77"/>
  <c r="E955" i="77"/>
  <c r="F955" i="77"/>
  <c r="H955" i="77" s="1"/>
  <c r="B956" i="77"/>
  <c r="C956" i="77"/>
  <c r="D956" i="77"/>
  <c r="E956" i="77"/>
  <c r="F956" i="77"/>
  <c r="G956" i="77" s="1"/>
  <c r="B957" i="77"/>
  <c r="C957" i="77"/>
  <c r="D957" i="77"/>
  <c r="E957" i="77"/>
  <c r="F957" i="77"/>
  <c r="H957" i="77" s="1"/>
  <c r="B896" i="77"/>
  <c r="C896" i="77"/>
  <c r="D896" i="77"/>
  <c r="E896" i="77"/>
  <c r="F896" i="77"/>
  <c r="H896" i="77" s="1"/>
  <c r="B897" i="77"/>
  <c r="C897" i="77"/>
  <c r="D897" i="77"/>
  <c r="E897" i="77"/>
  <c r="F897" i="77"/>
  <c r="G897" i="77" s="1"/>
  <c r="B898" i="77"/>
  <c r="C898" i="77"/>
  <c r="D898" i="77"/>
  <c r="E898" i="77"/>
  <c r="F898" i="77"/>
  <c r="H898" i="77" s="1"/>
  <c r="B899" i="77"/>
  <c r="C899" i="77"/>
  <c r="D899" i="77"/>
  <c r="E899" i="77"/>
  <c r="F899" i="77"/>
  <c r="B900" i="77"/>
  <c r="C900" i="77"/>
  <c r="D900" i="77"/>
  <c r="E900" i="77"/>
  <c r="F900" i="77"/>
  <c r="B901" i="77"/>
  <c r="C901" i="77"/>
  <c r="D901" i="77"/>
  <c r="E901" i="77"/>
  <c r="F901" i="77"/>
  <c r="G901" i="77" s="1"/>
  <c r="B902" i="77"/>
  <c r="C902" i="77"/>
  <c r="D902" i="77"/>
  <c r="E902" i="77"/>
  <c r="B903" i="77"/>
  <c r="C903" i="77"/>
  <c r="D903" i="77"/>
  <c r="E903" i="77"/>
  <c r="F903" i="77"/>
  <c r="G903" i="77" s="1"/>
  <c r="B904" i="77"/>
  <c r="C904" i="77"/>
  <c r="D904" i="77"/>
  <c r="E904" i="77"/>
  <c r="F904" i="77"/>
  <c r="H904" i="77" s="1"/>
  <c r="B905" i="77"/>
  <c r="C905" i="77"/>
  <c r="D905" i="77"/>
  <c r="E905" i="77"/>
  <c r="F905" i="77"/>
  <c r="B906" i="77"/>
  <c r="C906" i="77"/>
  <c r="D906" i="77"/>
  <c r="E906" i="77"/>
  <c r="F906" i="77"/>
  <c r="B907" i="77"/>
  <c r="C907" i="77"/>
  <c r="D907" i="77"/>
  <c r="E907" i="77"/>
  <c r="F907" i="77"/>
  <c r="B908" i="77"/>
  <c r="C908" i="77"/>
  <c r="D908" i="77"/>
  <c r="E908" i="77"/>
  <c r="F908" i="77"/>
  <c r="H908" i="77" s="1"/>
  <c r="B909" i="77"/>
  <c r="C909" i="77"/>
  <c r="D909" i="77"/>
  <c r="E909" i="77"/>
  <c r="F909" i="77"/>
  <c r="B910" i="77"/>
  <c r="C910" i="77"/>
  <c r="D910" i="77"/>
  <c r="E910" i="77"/>
  <c r="F910" i="77"/>
  <c r="H910" i="77" s="1"/>
  <c r="G910" i="77"/>
  <c r="B911" i="77"/>
  <c r="C911" i="77"/>
  <c r="D911" i="77"/>
  <c r="E911" i="77"/>
  <c r="F911" i="77"/>
  <c r="H911" i="77" s="1"/>
  <c r="B912" i="77"/>
  <c r="C912" i="77"/>
  <c r="D912" i="77"/>
  <c r="E912" i="77"/>
  <c r="F912" i="77"/>
  <c r="G912" i="77" s="1"/>
  <c r="B913" i="77"/>
  <c r="C913" i="77"/>
  <c r="D913" i="77"/>
  <c r="E913" i="77"/>
  <c r="F913" i="77"/>
  <c r="G913" i="77" s="1"/>
  <c r="B914" i="77"/>
  <c r="C914" i="77"/>
  <c r="D914" i="77"/>
  <c r="E914" i="77"/>
  <c r="F914" i="77"/>
  <c r="H914" i="77" s="1"/>
  <c r="B915" i="77"/>
  <c r="C915" i="77"/>
  <c r="D915" i="77"/>
  <c r="E915" i="77"/>
  <c r="F915" i="77"/>
  <c r="G915" i="77" s="1"/>
  <c r="B916" i="77"/>
  <c r="C916" i="77"/>
  <c r="D916" i="77"/>
  <c r="E916" i="77"/>
  <c r="F916" i="77"/>
  <c r="G916" i="77" s="1"/>
  <c r="B917" i="77"/>
  <c r="C917" i="77"/>
  <c r="D917" i="77"/>
  <c r="E917" i="77"/>
  <c r="F917" i="77"/>
  <c r="B918" i="77"/>
  <c r="C918" i="77"/>
  <c r="D918" i="77"/>
  <c r="E918" i="77"/>
  <c r="F918" i="77"/>
  <c r="B919" i="77"/>
  <c r="C919" i="77"/>
  <c r="D919" i="77"/>
  <c r="E919" i="77"/>
  <c r="F919" i="77"/>
  <c r="B920" i="77"/>
  <c r="C920" i="77"/>
  <c r="D920" i="77"/>
  <c r="E920" i="77"/>
  <c r="F920" i="77"/>
  <c r="H920" i="77" s="1"/>
  <c r="B921" i="77"/>
  <c r="C921" i="77"/>
  <c r="D921" i="77"/>
  <c r="E921" i="77"/>
  <c r="F921" i="77"/>
  <c r="G921" i="77" s="1"/>
  <c r="B922" i="77"/>
  <c r="C922" i="77"/>
  <c r="D922" i="77"/>
  <c r="E922" i="77"/>
  <c r="F922" i="77"/>
  <c r="H922" i="77" s="1"/>
  <c r="B923" i="77"/>
  <c r="C923" i="77"/>
  <c r="D923" i="77"/>
  <c r="E923" i="77"/>
  <c r="F923" i="77"/>
  <c r="B924" i="77"/>
  <c r="C924" i="77"/>
  <c r="D924" i="77"/>
  <c r="E924" i="77"/>
  <c r="F924" i="77"/>
  <c r="B925" i="77"/>
  <c r="C925" i="77"/>
  <c r="D925" i="77"/>
  <c r="E925" i="77"/>
  <c r="F925" i="77"/>
  <c r="B926" i="77"/>
  <c r="C926" i="77"/>
  <c r="D926" i="77"/>
  <c r="E926" i="77"/>
  <c r="F926" i="77"/>
  <c r="H926" i="77" s="1"/>
  <c r="B927" i="77"/>
  <c r="C927" i="77"/>
  <c r="D927" i="77"/>
  <c r="E927" i="77"/>
  <c r="F927" i="77"/>
  <c r="B928" i="77"/>
  <c r="C928" i="77"/>
  <c r="D928" i="77"/>
  <c r="E928" i="77"/>
  <c r="F928" i="77"/>
  <c r="B929" i="77"/>
  <c r="C929" i="77"/>
  <c r="D929" i="77"/>
  <c r="E929" i="77"/>
  <c r="F929" i="77"/>
  <c r="H929" i="77" s="1"/>
  <c r="B930" i="77"/>
  <c r="C930" i="77"/>
  <c r="D930" i="77"/>
  <c r="E930" i="77"/>
  <c r="F930" i="77"/>
  <c r="G930" i="77" s="1"/>
  <c r="B931" i="77"/>
  <c r="C931" i="77"/>
  <c r="D931" i="77"/>
  <c r="E931" i="77"/>
  <c r="F931" i="77"/>
  <c r="G931" i="77" s="1"/>
  <c r="B932" i="77"/>
  <c r="C932" i="77"/>
  <c r="D932" i="77"/>
  <c r="E932" i="77"/>
  <c r="F932" i="77"/>
  <c r="H932" i="77" s="1"/>
  <c r="B933" i="77"/>
  <c r="C933" i="77"/>
  <c r="D933" i="77"/>
  <c r="E933" i="77"/>
  <c r="F933" i="77"/>
  <c r="G933" i="77" s="1"/>
  <c r="B934" i="77"/>
  <c r="C934" i="77"/>
  <c r="D934" i="77"/>
  <c r="E934" i="77"/>
  <c r="F934" i="77"/>
  <c r="G934" i="77" s="1"/>
  <c r="B935" i="77"/>
  <c r="C935" i="77"/>
  <c r="D935" i="77"/>
  <c r="E935" i="77"/>
  <c r="F935" i="77"/>
  <c r="B936" i="77"/>
  <c r="C936" i="77"/>
  <c r="D936" i="77"/>
  <c r="E936" i="77"/>
  <c r="F936" i="77"/>
  <c r="B937" i="77"/>
  <c r="C937" i="77"/>
  <c r="D937" i="77"/>
  <c r="E937" i="77"/>
  <c r="F937" i="77"/>
  <c r="B938" i="77"/>
  <c r="C938" i="77"/>
  <c r="D938" i="77"/>
  <c r="E938" i="77"/>
  <c r="F938" i="77"/>
  <c r="H938" i="77" s="1"/>
  <c r="B939" i="77"/>
  <c r="C939" i="77"/>
  <c r="D939" i="77"/>
  <c r="E939" i="77"/>
  <c r="F939" i="77"/>
  <c r="B940" i="77"/>
  <c r="C940" i="77"/>
  <c r="D940" i="77"/>
  <c r="E940" i="77"/>
  <c r="F940" i="77"/>
  <c r="B941" i="77"/>
  <c r="C941" i="77"/>
  <c r="D941" i="77"/>
  <c r="E941" i="77"/>
  <c r="F941" i="77"/>
  <c r="B942" i="77"/>
  <c r="C942" i="77"/>
  <c r="D942" i="77"/>
  <c r="E942" i="77"/>
  <c r="F942" i="77"/>
  <c r="B943" i="77"/>
  <c r="C943" i="77"/>
  <c r="D943" i="77"/>
  <c r="E943" i="77"/>
  <c r="F943" i="77"/>
  <c r="B944" i="77"/>
  <c r="C944" i="77"/>
  <c r="D944" i="77"/>
  <c r="E944" i="77"/>
  <c r="F944" i="77"/>
  <c r="H944" i="77" s="1"/>
  <c r="B945" i="77"/>
  <c r="C945" i="77"/>
  <c r="D945" i="77"/>
  <c r="E945" i="77"/>
  <c r="F945" i="77"/>
  <c r="G945" i="77" s="1"/>
  <c r="C895" i="77"/>
  <c r="D895" i="77"/>
  <c r="E895" i="77"/>
  <c r="F895" i="77"/>
  <c r="B895" i="77"/>
  <c r="B891" i="77"/>
  <c r="C891" i="77"/>
  <c r="D891" i="77"/>
  <c r="E891" i="77"/>
  <c r="F891" i="77"/>
  <c r="H891" i="77" s="1"/>
  <c r="B892" i="77"/>
  <c r="C892" i="77"/>
  <c r="D892" i="77"/>
  <c r="E892" i="77"/>
  <c r="F892" i="77"/>
  <c r="H892" i="77" s="1"/>
  <c r="B893" i="77"/>
  <c r="C893" i="77"/>
  <c r="D893" i="77"/>
  <c r="E893" i="77"/>
  <c r="F893" i="77"/>
  <c r="B894" i="77"/>
  <c r="C894" i="77"/>
  <c r="D894" i="77"/>
  <c r="E894" i="77"/>
  <c r="F894" i="77"/>
  <c r="G894" i="77" s="1"/>
  <c r="B881" i="77"/>
  <c r="C881" i="77"/>
  <c r="D881" i="77"/>
  <c r="E881" i="77"/>
  <c r="F881" i="77"/>
  <c r="H881" i="77" s="1"/>
  <c r="B882" i="77"/>
  <c r="C882" i="77"/>
  <c r="D882" i="77"/>
  <c r="E882" i="77"/>
  <c r="F882" i="77"/>
  <c r="B883" i="77"/>
  <c r="C883" i="77"/>
  <c r="D883" i="77"/>
  <c r="E883" i="77"/>
  <c r="F883" i="77"/>
  <c r="B884" i="77"/>
  <c r="C884" i="77"/>
  <c r="D884" i="77"/>
  <c r="E884" i="77"/>
  <c r="F884" i="77"/>
  <c r="B885" i="77"/>
  <c r="C885" i="77"/>
  <c r="D885" i="77"/>
  <c r="E885" i="77"/>
  <c r="F885" i="77"/>
  <c r="B886" i="77"/>
  <c r="C886" i="77"/>
  <c r="D886" i="77"/>
  <c r="E886" i="77"/>
  <c r="F886" i="77"/>
  <c r="B887" i="77"/>
  <c r="C887" i="77"/>
  <c r="D887" i="77"/>
  <c r="E887" i="77"/>
  <c r="F887" i="77"/>
  <c r="H887" i="77" s="1"/>
  <c r="B888" i="77"/>
  <c r="C888" i="77"/>
  <c r="D888" i="77"/>
  <c r="E888" i="77"/>
  <c r="F888" i="77"/>
  <c r="B889" i="77"/>
  <c r="C889" i="77"/>
  <c r="D889" i="77"/>
  <c r="E889" i="77"/>
  <c r="F889" i="77"/>
  <c r="B890" i="77"/>
  <c r="C890" i="77"/>
  <c r="D890" i="77"/>
  <c r="E890" i="77"/>
  <c r="F890" i="77"/>
  <c r="B874" i="77"/>
  <c r="C874" i="77"/>
  <c r="D874" i="77"/>
  <c r="E874" i="77"/>
  <c r="F874" i="77"/>
  <c r="H874" i="77" s="1"/>
  <c r="B875" i="77"/>
  <c r="C875" i="77"/>
  <c r="D875" i="77"/>
  <c r="E875" i="77"/>
  <c r="F875" i="77"/>
  <c r="H875" i="77" s="1"/>
  <c r="B876" i="77"/>
  <c r="C876" i="77"/>
  <c r="D876" i="77"/>
  <c r="E876" i="77"/>
  <c r="F876" i="77"/>
  <c r="B877" i="77"/>
  <c r="C877" i="77"/>
  <c r="D877" i="77"/>
  <c r="E877" i="77"/>
  <c r="F877" i="77"/>
  <c r="G877" i="77" s="1"/>
  <c r="B878" i="77"/>
  <c r="C878" i="77"/>
  <c r="D878" i="77"/>
  <c r="E878" i="77"/>
  <c r="F878" i="77"/>
  <c r="B879" i="77"/>
  <c r="C879" i="77"/>
  <c r="D879" i="77"/>
  <c r="E879" i="77"/>
  <c r="F879" i="77"/>
  <c r="B880" i="77"/>
  <c r="C880" i="77"/>
  <c r="D880" i="77"/>
  <c r="E880" i="77"/>
  <c r="F880" i="77"/>
  <c r="H880" i="77" s="1"/>
  <c r="B860" i="77"/>
  <c r="C860" i="77"/>
  <c r="D860" i="77"/>
  <c r="E860" i="77"/>
  <c r="F860" i="77"/>
  <c r="H860" i="77" s="1"/>
  <c r="B861" i="77"/>
  <c r="C861" i="77"/>
  <c r="D861" i="77"/>
  <c r="E861" i="77"/>
  <c r="F861" i="77"/>
  <c r="B862" i="77"/>
  <c r="C862" i="77"/>
  <c r="D862" i="77"/>
  <c r="E862" i="77"/>
  <c r="F862" i="77"/>
  <c r="G862" i="77" s="1"/>
  <c r="B863" i="77"/>
  <c r="C863" i="77"/>
  <c r="D863" i="77"/>
  <c r="E863" i="77"/>
  <c r="F863" i="77"/>
  <c r="B864" i="77"/>
  <c r="C864" i="77"/>
  <c r="D864" i="77"/>
  <c r="E864" i="77"/>
  <c r="F864" i="77"/>
  <c r="B865" i="77"/>
  <c r="C865" i="77"/>
  <c r="D865" i="77"/>
  <c r="E865" i="77"/>
  <c r="F865" i="77"/>
  <c r="B866" i="77"/>
  <c r="C866" i="77"/>
  <c r="D866" i="77"/>
  <c r="E866" i="77"/>
  <c r="F866" i="77"/>
  <c r="H866" i="77" s="1"/>
  <c r="B867" i="77"/>
  <c r="C867" i="77"/>
  <c r="D867" i="77"/>
  <c r="E867" i="77"/>
  <c r="F867" i="77"/>
  <c r="B868" i="77"/>
  <c r="C868" i="77"/>
  <c r="D868" i="77"/>
  <c r="E868" i="77"/>
  <c r="F868" i="77"/>
  <c r="G868" i="77" s="1"/>
  <c r="B869" i="77"/>
  <c r="C869" i="77"/>
  <c r="D869" i="77"/>
  <c r="E869" i="77"/>
  <c r="F869" i="77"/>
  <c r="G869" i="77" s="1"/>
  <c r="B870" i="77"/>
  <c r="C870" i="77"/>
  <c r="D870" i="77"/>
  <c r="E870" i="77"/>
  <c r="F870" i="77"/>
  <c r="G870" i="77" s="1"/>
  <c r="B871" i="77"/>
  <c r="C871" i="77"/>
  <c r="D871" i="77"/>
  <c r="E871" i="77"/>
  <c r="F871" i="77"/>
  <c r="H871" i="77" s="1"/>
  <c r="B872" i="77"/>
  <c r="C872" i="77"/>
  <c r="D872" i="77"/>
  <c r="E872" i="77"/>
  <c r="F872" i="77"/>
  <c r="H872" i="77" s="1"/>
  <c r="B873" i="77"/>
  <c r="C873" i="77"/>
  <c r="D873" i="77"/>
  <c r="E873" i="77"/>
  <c r="F873" i="77"/>
  <c r="H873" i="77" s="1"/>
  <c r="B848" i="77"/>
  <c r="C848" i="77"/>
  <c r="D848" i="77"/>
  <c r="E848" i="77"/>
  <c r="F848" i="77"/>
  <c r="H848" i="77" s="1"/>
  <c r="B849" i="77"/>
  <c r="C849" i="77"/>
  <c r="D849" i="77"/>
  <c r="E849" i="77"/>
  <c r="F849" i="77"/>
  <c r="G849" i="77" s="1"/>
  <c r="B850" i="77"/>
  <c r="C850" i="77"/>
  <c r="D850" i="77"/>
  <c r="E850" i="77"/>
  <c r="F850" i="77"/>
  <c r="G850" i="77" s="1"/>
  <c r="B851" i="77"/>
  <c r="C851" i="77"/>
  <c r="D851" i="77"/>
  <c r="E851" i="77"/>
  <c r="F851" i="77"/>
  <c r="G851" i="77" s="1"/>
  <c r="B852" i="77"/>
  <c r="C852" i="77"/>
  <c r="D852" i="77"/>
  <c r="E852" i="77"/>
  <c r="F852" i="77"/>
  <c r="B853" i="77"/>
  <c r="C853" i="77"/>
  <c r="D853" i="77"/>
  <c r="E853" i="77"/>
  <c r="F853" i="77"/>
  <c r="B854" i="77"/>
  <c r="C854" i="77"/>
  <c r="D854" i="77"/>
  <c r="E854" i="77"/>
  <c r="F854" i="77"/>
  <c r="H854" i="77" s="1"/>
  <c r="B855" i="77"/>
  <c r="C855" i="77"/>
  <c r="D855" i="77"/>
  <c r="E855" i="77"/>
  <c r="F855" i="77"/>
  <c r="B856" i="77"/>
  <c r="C856" i="77"/>
  <c r="D856" i="77"/>
  <c r="E856" i="77"/>
  <c r="F856" i="77"/>
  <c r="G856" i="77" s="1"/>
  <c r="B857" i="77"/>
  <c r="C857" i="77"/>
  <c r="D857" i="77"/>
  <c r="E857" i="77"/>
  <c r="F857" i="77"/>
  <c r="G857" i="77" s="1"/>
  <c r="B858" i="77"/>
  <c r="C858" i="77"/>
  <c r="D858" i="77"/>
  <c r="E858" i="77"/>
  <c r="F858" i="77"/>
  <c r="B859" i="77"/>
  <c r="C859" i="77"/>
  <c r="D859" i="77"/>
  <c r="E859" i="77"/>
  <c r="F859" i="77"/>
  <c r="B841" i="77"/>
  <c r="C841" i="77"/>
  <c r="D841" i="77"/>
  <c r="E841" i="77"/>
  <c r="F841" i="77"/>
  <c r="H841" i="77" s="1"/>
  <c r="B842" i="77"/>
  <c r="C842" i="77"/>
  <c r="D842" i="77"/>
  <c r="E842" i="77"/>
  <c r="F842" i="77"/>
  <c r="H842" i="77" s="1"/>
  <c r="B843" i="77"/>
  <c r="C843" i="77"/>
  <c r="D843" i="77"/>
  <c r="E843" i="77"/>
  <c r="F843" i="77"/>
  <c r="G843" i="77" s="1"/>
  <c r="B844" i="77"/>
  <c r="C844" i="77"/>
  <c r="D844" i="77"/>
  <c r="E844" i="77"/>
  <c r="F844" i="77"/>
  <c r="G844" i="77" s="1"/>
  <c r="B845" i="77"/>
  <c r="C845" i="77"/>
  <c r="D845" i="77"/>
  <c r="E845" i="77"/>
  <c r="F845" i="77"/>
  <c r="H845" i="77" s="1"/>
  <c r="B846" i="77"/>
  <c r="C846" i="77"/>
  <c r="D846" i="77"/>
  <c r="E846" i="77"/>
  <c r="F846" i="77"/>
  <c r="B847" i="77"/>
  <c r="C847" i="77"/>
  <c r="D847" i="77"/>
  <c r="E847" i="77"/>
  <c r="F847" i="77"/>
  <c r="H847" i="77" s="1"/>
  <c r="B833" i="77"/>
  <c r="C833" i="77"/>
  <c r="D833" i="77"/>
  <c r="E833" i="77"/>
  <c r="F833" i="77"/>
  <c r="B834" i="77"/>
  <c r="C834" i="77"/>
  <c r="D834" i="77"/>
  <c r="E834" i="77"/>
  <c r="B835" i="77"/>
  <c r="C835" i="77"/>
  <c r="D835" i="77"/>
  <c r="E835" i="77"/>
  <c r="F835" i="77"/>
  <c r="H835" i="77" s="1"/>
  <c r="B836" i="77"/>
  <c r="C836" i="77"/>
  <c r="D836" i="77"/>
  <c r="E836" i="77"/>
  <c r="F836" i="77"/>
  <c r="B837" i="77"/>
  <c r="C837" i="77"/>
  <c r="D837" i="77"/>
  <c r="E837" i="77"/>
  <c r="F837" i="77"/>
  <c r="G837" i="77" s="1"/>
  <c r="B838" i="77"/>
  <c r="C838" i="77"/>
  <c r="D838" i="77"/>
  <c r="E838" i="77"/>
  <c r="F838" i="77"/>
  <c r="G838" i="77" s="1"/>
  <c r="B839" i="77"/>
  <c r="C839" i="77"/>
  <c r="D839" i="77"/>
  <c r="E839" i="77"/>
  <c r="F839" i="77"/>
  <c r="H839" i="77" s="1"/>
  <c r="B840" i="77"/>
  <c r="C840" i="77"/>
  <c r="D840" i="77"/>
  <c r="E840" i="77"/>
  <c r="F840" i="77"/>
  <c r="G840" i="77" s="1"/>
  <c r="B822" i="77"/>
  <c r="C822" i="77"/>
  <c r="D822" i="77"/>
  <c r="E822" i="77"/>
  <c r="F822" i="77"/>
  <c r="H822" i="77" s="1"/>
  <c r="B823" i="77"/>
  <c r="C823" i="77"/>
  <c r="D823" i="77"/>
  <c r="E823" i="77"/>
  <c r="F823" i="77"/>
  <c r="H823" i="77" s="1"/>
  <c r="B824" i="77"/>
  <c r="C824" i="77"/>
  <c r="D824" i="77"/>
  <c r="E824" i="77"/>
  <c r="F824" i="77"/>
  <c r="G824" i="77" s="1"/>
  <c r="B825" i="77"/>
  <c r="C825" i="77"/>
  <c r="D825" i="77"/>
  <c r="E825" i="77"/>
  <c r="F825" i="77"/>
  <c r="B826" i="77"/>
  <c r="C826" i="77"/>
  <c r="D826" i="77"/>
  <c r="E826" i="77"/>
  <c r="F826" i="77"/>
  <c r="B827" i="77"/>
  <c r="C827" i="77"/>
  <c r="D827" i="77"/>
  <c r="E827" i="77"/>
  <c r="F827" i="77"/>
  <c r="B828" i="77"/>
  <c r="C828" i="77"/>
  <c r="D828" i="77"/>
  <c r="E828" i="77"/>
  <c r="F828" i="77"/>
  <c r="H828" i="77" s="1"/>
  <c r="B829" i="77"/>
  <c r="C829" i="77"/>
  <c r="D829" i="77"/>
  <c r="E829" i="77"/>
  <c r="F829" i="77"/>
  <c r="B830" i="77"/>
  <c r="C830" i="77"/>
  <c r="D830" i="77"/>
  <c r="E830" i="77"/>
  <c r="F830" i="77"/>
  <c r="B831" i="77"/>
  <c r="C831" i="77"/>
  <c r="D831" i="77"/>
  <c r="E831" i="77"/>
  <c r="F831" i="77"/>
  <c r="B832" i="77"/>
  <c r="C832" i="77"/>
  <c r="D832" i="77"/>
  <c r="E832" i="77"/>
  <c r="F832" i="77"/>
  <c r="C821" i="77"/>
  <c r="D821" i="77"/>
  <c r="E821" i="77"/>
  <c r="F821" i="77"/>
  <c r="B821" i="77"/>
  <c r="B819" i="77"/>
  <c r="C819" i="77"/>
  <c r="D819" i="77"/>
  <c r="E819" i="77"/>
  <c r="F819" i="77"/>
  <c r="G819" i="77" s="1"/>
  <c r="B820" i="77"/>
  <c r="C820" i="77"/>
  <c r="D820" i="77"/>
  <c r="E820" i="77"/>
  <c r="F820" i="77"/>
  <c r="B811" i="77"/>
  <c r="C811" i="77"/>
  <c r="D811" i="77"/>
  <c r="E811" i="77"/>
  <c r="F811" i="77"/>
  <c r="H811" i="77" s="1"/>
  <c r="B812" i="77"/>
  <c r="C812" i="77"/>
  <c r="D812" i="77"/>
  <c r="E812" i="77"/>
  <c r="F812" i="77"/>
  <c r="G812" i="77" s="1"/>
  <c r="B813" i="77"/>
  <c r="C813" i="77"/>
  <c r="D813" i="77"/>
  <c r="E813" i="77"/>
  <c r="F813" i="77"/>
  <c r="G813" i="77" s="1"/>
  <c r="B814" i="77"/>
  <c r="C814" i="77"/>
  <c r="D814" i="77"/>
  <c r="E814" i="77"/>
  <c r="F814" i="77"/>
  <c r="G814" i="77" s="1"/>
  <c r="B815" i="77"/>
  <c r="C815" i="77"/>
  <c r="D815" i="77"/>
  <c r="E815" i="77"/>
  <c r="F815" i="77"/>
  <c r="B816" i="77"/>
  <c r="C816" i="77"/>
  <c r="D816" i="77"/>
  <c r="E816" i="77"/>
  <c r="F816" i="77"/>
  <c r="B817" i="77"/>
  <c r="C817" i="77"/>
  <c r="D817" i="77"/>
  <c r="E817" i="77"/>
  <c r="F817" i="77"/>
  <c r="H817" i="77" s="1"/>
  <c r="B818" i="77"/>
  <c r="C818" i="77"/>
  <c r="D818" i="77"/>
  <c r="E818" i="77"/>
  <c r="F818" i="77"/>
  <c r="G818" i="77" s="1"/>
  <c r="B803" i="77"/>
  <c r="C803" i="77"/>
  <c r="D803" i="77"/>
  <c r="E803" i="77"/>
  <c r="F803" i="77"/>
  <c r="H803" i="77" s="1"/>
  <c r="B804" i="77"/>
  <c r="C804" i="77"/>
  <c r="D804" i="77"/>
  <c r="E804" i="77"/>
  <c r="F804" i="77"/>
  <c r="B805" i="77"/>
  <c r="C805" i="77"/>
  <c r="D805" i="77"/>
  <c r="E805" i="77"/>
  <c r="F805" i="77"/>
  <c r="B806" i="77"/>
  <c r="C806" i="77"/>
  <c r="D806" i="77"/>
  <c r="E806" i="77"/>
  <c r="F806" i="77"/>
  <c r="B807" i="77"/>
  <c r="C807" i="77"/>
  <c r="D807" i="77"/>
  <c r="E807" i="77"/>
  <c r="F807" i="77"/>
  <c r="B808" i="77"/>
  <c r="C808" i="77"/>
  <c r="D808" i="77"/>
  <c r="E808" i="77"/>
  <c r="F808" i="77"/>
  <c r="B809" i="77"/>
  <c r="C809" i="77"/>
  <c r="D809" i="77"/>
  <c r="E809" i="77"/>
  <c r="F809" i="77"/>
  <c r="H809" i="77" s="1"/>
  <c r="B810" i="77"/>
  <c r="C810" i="77"/>
  <c r="D810" i="77"/>
  <c r="E810" i="77"/>
  <c r="F810" i="77"/>
  <c r="G810" i="77" s="1"/>
  <c r="H810" i="77"/>
  <c r="B793" i="77"/>
  <c r="C793" i="77"/>
  <c r="D793" i="77"/>
  <c r="E793" i="77"/>
  <c r="F793" i="77"/>
  <c r="H793" i="77" s="1"/>
  <c r="G793" i="77"/>
  <c r="B794" i="77"/>
  <c r="C794" i="77"/>
  <c r="D794" i="77"/>
  <c r="E794" i="77"/>
  <c r="F794" i="77"/>
  <c r="G794" i="77" s="1"/>
  <c r="B795" i="77"/>
  <c r="C795" i="77"/>
  <c r="D795" i="77"/>
  <c r="E795" i="77"/>
  <c r="F795" i="77"/>
  <c r="G795" i="77" s="1"/>
  <c r="B796" i="77"/>
  <c r="C796" i="77"/>
  <c r="D796" i="77"/>
  <c r="E796" i="77"/>
  <c r="F796" i="77"/>
  <c r="G796" i="77" s="1"/>
  <c r="B797" i="77"/>
  <c r="C797" i="77"/>
  <c r="D797" i="77"/>
  <c r="E797" i="77"/>
  <c r="F797" i="77"/>
  <c r="B798" i="77"/>
  <c r="C798" i="77"/>
  <c r="D798" i="77"/>
  <c r="E798" i="77"/>
  <c r="F798" i="77"/>
  <c r="B799" i="77"/>
  <c r="C799" i="77"/>
  <c r="D799" i="77"/>
  <c r="E799" i="77"/>
  <c r="F799" i="77"/>
  <c r="H799" i="77" s="1"/>
  <c r="B800" i="77"/>
  <c r="C800" i="77"/>
  <c r="D800" i="77"/>
  <c r="E800" i="77"/>
  <c r="F800" i="77"/>
  <c r="G800" i="77" s="1"/>
  <c r="B801" i="77"/>
  <c r="C801" i="77"/>
  <c r="D801" i="77"/>
  <c r="E801" i="77"/>
  <c r="F801" i="77"/>
  <c r="G801" i="77" s="1"/>
  <c r="B802" i="77"/>
  <c r="C802" i="77"/>
  <c r="D802" i="77"/>
  <c r="E802" i="77"/>
  <c r="F802" i="77"/>
  <c r="B785" i="77"/>
  <c r="C785" i="77"/>
  <c r="D785" i="77"/>
  <c r="E785" i="77"/>
  <c r="F785" i="77"/>
  <c r="H785" i="77" s="1"/>
  <c r="B786" i="77"/>
  <c r="C786" i="77"/>
  <c r="D786" i="77"/>
  <c r="E786" i="77"/>
  <c r="F786" i="77"/>
  <c r="H786" i="77" s="1"/>
  <c r="B787" i="77"/>
  <c r="C787" i="77"/>
  <c r="D787" i="77"/>
  <c r="E787" i="77"/>
  <c r="F787" i="77"/>
  <c r="B788" i="77"/>
  <c r="C788" i="77"/>
  <c r="D788" i="77"/>
  <c r="E788" i="77"/>
  <c r="F788" i="77"/>
  <c r="B789" i="77"/>
  <c r="C789" i="77"/>
  <c r="D789" i="77"/>
  <c r="E789" i="77"/>
  <c r="F789" i="77"/>
  <c r="B790" i="77"/>
  <c r="C790" i="77"/>
  <c r="D790" i="77"/>
  <c r="E790" i="77"/>
  <c r="F790" i="77"/>
  <c r="B791" i="77"/>
  <c r="C791" i="77"/>
  <c r="D791" i="77"/>
  <c r="E791" i="77"/>
  <c r="F791" i="77"/>
  <c r="H791" i="77" s="1"/>
  <c r="B792" i="77"/>
  <c r="C792" i="77"/>
  <c r="D792" i="77"/>
  <c r="E792" i="77"/>
  <c r="F792" i="77"/>
  <c r="H792" i="77" s="1"/>
  <c r="B778" i="77"/>
  <c r="C778" i="77"/>
  <c r="D778" i="77"/>
  <c r="E778" i="77"/>
  <c r="F778" i="77"/>
  <c r="H778" i="77" s="1"/>
  <c r="B779" i="77"/>
  <c r="C779" i="77"/>
  <c r="D779" i="77"/>
  <c r="E779" i="77"/>
  <c r="F779" i="77"/>
  <c r="H779" i="77" s="1"/>
  <c r="B780" i="77"/>
  <c r="C780" i="77"/>
  <c r="D780" i="77"/>
  <c r="E780" i="77"/>
  <c r="F780" i="77"/>
  <c r="B781" i="77"/>
  <c r="C781" i="77"/>
  <c r="D781" i="77"/>
  <c r="E781" i="77"/>
  <c r="F781" i="77"/>
  <c r="G781" i="77" s="1"/>
  <c r="B782" i="77"/>
  <c r="C782" i="77"/>
  <c r="D782" i="77"/>
  <c r="E782" i="77"/>
  <c r="F782" i="77"/>
  <c r="B783" i="77"/>
  <c r="C783" i="77"/>
  <c r="D783" i="77"/>
  <c r="E783" i="77"/>
  <c r="F783" i="77"/>
  <c r="B784" i="77"/>
  <c r="C784" i="77"/>
  <c r="D784" i="77"/>
  <c r="E784" i="77"/>
  <c r="F784" i="77"/>
  <c r="H784" i="77" s="1"/>
  <c r="B770" i="77"/>
  <c r="C770" i="77"/>
  <c r="D770" i="77"/>
  <c r="E770" i="77"/>
  <c r="F770" i="77"/>
  <c r="H770" i="77" s="1"/>
  <c r="B771" i="77"/>
  <c r="C771" i="77"/>
  <c r="D771" i="77"/>
  <c r="E771" i="77"/>
  <c r="F771" i="77"/>
  <c r="H771" i="77" s="1"/>
  <c r="B772" i="77"/>
  <c r="C772" i="77"/>
  <c r="D772" i="77"/>
  <c r="E772" i="77"/>
  <c r="F772" i="77"/>
  <c r="G772" i="77" s="1"/>
  <c r="B773" i="77"/>
  <c r="C773" i="77"/>
  <c r="D773" i="77"/>
  <c r="E773" i="77"/>
  <c r="F773" i="77"/>
  <c r="H773" i="77" s="1"/>
  <c r="B774" i="77"/>
  <c r="C774" i="77"/>
  <c r="D774" i="77"/>
  <c r="E774" i="77"/>
  <c r="F774" i="77"/>
  <c r="B775" i="77"/>
  <c r="C775" i="77"/>
  <c r="D775" i="77"/>
  <c r="E775" i="77"/>
  <c r="F775" i="77"/>
  <c r="B776" i="77"/>
  <c r="C776" i="77"/>
  <c r="D776" i="77"/>
  <c r="E776" i="77"/>
  <c r="F776" i="77"/>
  <c r="H776" i="77" s="1"/>
  <c r="B777" i="77"/>
  <c r="C777" i="77"/>
  <c r="D777" i="77"/>
  <c r="E777" i="77"/>
  <c r="F777" i="77"/>
  <c r="B764" i="77"/>
  <c r="C764" i="77"/>
  <c r="D764" i="77"/>
  <c r="E764" i="77"/>
  <c r="F764" i="77"/>
  <c r="B765" i="77"/>
  <c r="C765" i="77"/>
  <c r="D765" i="77"/>
  <c r="E765" i="77"/>
  <c r="F765" i="77"/>
  <c r="B766" i="77"/>
  <c r="C766" i="77"/>
  <c r="D766" i="77"/>
  <c r="E766" i="77"/>
  <c r="F766" i="77"/>
  <c r="H766" i="77" s="1"/>
  <c r="B767" i="77"/>
  <c r="C767" i="77"/>
  <c r="D767" i="77"/>
  <c r="E767" i="77"/>
  <c r="F767" i="77"/>
  <c r="B768" i="77"/>
  <c r="C768" i="77"/>
  <c r="D768" i="77"/>
  <c r="E768" i="77"/>
  <c r="F768" i="77"/>
  <c r="G768" i="77" s="1"/>
  <c r="B769" i="77"/>
  <c r="C769" i="77"/>
  <c r="D769" i="77"/>
  <c r="E769" i="77"/>
  <c r="F769" i="77"/>
  <c r="G769" i="77" s="1"/>
  <c r="B755" i="77"/>
  <c r="C755" i="77"/>
  <c r="D755" i="77"/>
  <c r="E755" i="77"/>
  <c r="F755" i="77"/>
  <c r="H755" i="77" s="1"/>
  <c r="B756" i="77"/>
  <c r="C756" i="77"/>
  <c r="D756" i="77"/>
  <c r="E756" i="77"/>
  <c r="F756" i="77"/>
  <c r="B757" i="77"/>
  <c r="C757" i="77"/>
  <c r="D757" i="77"/>
  <c r="E757" i="77"/>
  <c r="B758" i="77"/>
  <c r="C758" i="77"/>
  <c r="D758" i="77"/>
  <c r="E758" i="77"/>
  <c r="F758" i="77"/>
  <c r="G758" i="77" s="1"/>
  <c r="B759" i="77"/>
  <c r="C759" i="77"/>
  <c r="D759" i="77"/>
  <c r="E759" i="77"/>
  <c r="F759" i="77"/>
  <c r="B760" i="77"/>
  <c r="C760" i="77"/>
  <c r="D760" i="77"/>
  <c r="E760" i="77"/>
  <c r="F760" i="77"/>
  <c r="B761" i="77"/>
  <c r="C761" i="77"/>
  <c r="D761" i="77"/>
  <c r="E761" i="77"/>
  <c r="F761" i="77"/>
  <c r="H761" i="77" s="1"/>
  <c r="B762" i="77"/>
  <c r="C762" i="77"/>
  <c r="D762" i="77"/>
  <c r="E762" i="77"/>
  <c r="F762" i="77"/>
  <c r="B763" i="77"/>
  <c r="C763" i="77"/>
  <c r="D763" i="77"/>
  <c r="E763" i="77"/>
  <c r="F763" i="77"/>
  <c r="B748" i="77"/>
  <c r="C748" i="77"/>
  <c r="D748" i="77"/>
  <c r="E748" i="77"/>
  <c r="F748" i="77"/>
  <c r="H748" i="77" s="1"/>
  <c r="B749" i="77"/>
  <c r="C749" i="77"/>
  <c r="D749" i="77"/>
  <c r="E749" i="77"/>
  <c r="F749" i="77"/>
  <c r="H749" i="77" s="1"/>
  <c r="B750" i="77"/>
  <c r="C750" i="77"/>
  <c r="D750" i="77"/>
  <c r="E750" i="77"/>
  <c r="F750" i="77"/>
  <c r="B751" i="77"/>
  <c r="C751" i="77"/>
  <c r="D751" i="77"/>
  <c r="E751" i="77"/>
  <c r="F751" i="77"/>
  <c r="B752" i="77"/>
  <c r="C752" i="77"/>
  <c r="D752" i="77"/>
  <c r="E752" i="77"/>
  <c r="F752" i="77"/>
  <c r="B753" i="77"/>
  <c r="C753" i="77"/>
  <c r="D753" i="77"/>
  <c r="E753" i="77"/>
  <c r="F753" i="77"/>
  <c r="B754" i="77"/>
  <c r="C754" i="77"/>
  <c r="D754" i="77"/>
  <c r="E754" i="77"/>
  <c r="F754" i="77"/>
  <c r="H754" i="77" s="1"/>
  <c r="C747" i="77"/>
  <c r="D747" i="77"/>
  <c r="E747" i="77"/>
  <c r="F747" i="77"/>
  <c r="B747" i="77"/>
  <c r="B744" i="77"/>
  <c r="C744" i="77"/>
  <c r="D744" i="77"/>
  <c r="E744" i="77"/>
  <c r="F744" i="77"/>
  <c r="H744" i="77" s="1"/>
  <c r="B745" i="77"/>
  <c r="C745" i="77"/>
  <c r="D745" i="77"/>
  <c r="E745" i="77"/>
  <c r="F745" i="77"/>
  <c r="B746" i="77"/>
  <c r="C746" i="77"/>
  <c r="D746" i="77"/>
  <c r="E746" i="77"/>
  <c r="F746" i="77"/>
  <c r="G746" i="77" s="1"/>
  <c r="B733" i="77"/>
  <c r="C733" i="77"/>
  <c r="D733" i="77"/>
  <c r="E733" i="77"/>
  <c r="F733" i="77"/>
  <c r="H733" i="77" s="1"/>
  <c r="B734" i="77"/>
  <c r="C734" i="77"/>
  <c r="D734" i="77"/>
  <c r="E734" i="77"/>
  <c r="F734" i="77"/>
  <c r="B735" i="77"/>
  <c r="C735" i="77"/>
  <c r="D735" i="77"/>
  <c r="E735" i="77"/>
  <c r="F735" i="77"/>
  <c r="B736" i="77"/>
  <c r="C736" i="77"/>
  <c r="D736" i="77"/>
  <c r="E736" i="77"/>
  <c r="F736" i="77"/>
  <c r="B737" i="77"/>
  <c r="C737" i="77"/>
  <c r="D737" i="77"/>
  <c r="E737" i="77"/>
  <c r="F737" i="77"/>
  <c r="H737" i="77" s="1"/>
  <c r="B738" i="77"/>
  <c r="C738" i="77"/>
  <c r="D738" i="77"/>
  <c r="E738" i="77"/>
  <c r="F738" i="77"/>
  <c r="B739" i="77"/>
  <c r="C739" i="77"/>
  <c r="D739" i="77"/>
  <c r="E739" i="77"/>
  <c r="F739" i="77"/>
  <c r="H739" i="77" s="1"/>
  <c r="B740" i="77"/>
  <c r="C740" i="77"/>
  <c r="D740" i="77"/>
  <c r="E740" i="77"/>
  <c r="F740" i="77"/>
  <c r="B741" i="77"/>
  <c r="C741" i="77"/>
  <c r="D741" i="77"/>
  <c r="E741" i="77"/>
  <c r="F741" i="77"/>
  <c r="B742" i="77"/>
  <c r="C742" i="77"/>
  <c r="D742" i="77"/>
  <c r="E742" i="77"/>
  <c r="F742" i="77"/>
  <c r="G742" i="77" s="1"/>
  <c r="B743" i="77"/>
  <c r="C743" i="77"/>
  <c r="D743" i="77"/>
  <c r="E743" i="77"/>
  <c r="F743" i="77"/>
  <c r="H743" i="77" s="1"/>
  <c r="B693" i="77"/>
  <c r="C693" i="77"/>
  <c r="D693" i="77"/>
  <c r="E693" i="77"/>
  <c r="F693" i="77"/>
  <c r="H693" i="77" s="1"/>
  <c r="B694" i="77"/>
  <c r="C694" i="77"/>
  <c r="D694" i="77"/>
  <c r="E694" i="77"/>
  <c r="F694" i="77"/>
  <c r="G694" i="77" s="1"/>
  <c r="B695" i="77"/>
  <c r="C695" i="77"/>
  <c r="D695" i="77"/>
  <c r="E695" i="77"/>
  <c r="F695" i="77"/>
  <c r="B696" i="77"/>
  <c r="C696" i="77"/>
  <c r="D696" i="77"/>
  <c r="E696" i="77"/>
  <c r="B697" i="77"/>
  <c r="C697" i="77"/>
  <c r="D697" i="77"/>
  <c r="E697" i="77"/>
  <c r="F697" i="77"/>
  <c r="B698" i="77"/>
  <c r="C698" i="77"/>
  <c r="D698" i="77"/>
  <c r="E698" i="77"/>
  <c r="F698" i="77"/>
  <c r="B699" i="77"/>
  <c r="C699" i="77"/>
  <c r="D699" i="77"/>
  <c r="E699" i="77"/>
  <c r="F699" i="77"/>
  <c r="H699" i="77" s="1"/>
  <c r="B700" i="77"/>
  <c r="C700" i="77"/>
  <c r="D700" i="77"/>
  <c r="E700" i="77"/>
  <c r="F700" i="77"/>
  <c r="G700" i="77" s="1"/>
  <c r="B701" i="77"/>
  <c r="C701" i="77"/>
  <c r="D701" i="77"/>
  <c r="E701" i="77"/>
  <c r="F701" i="77"/>
  <c r="G701" i="77" s="1"/>
  <c r="B702" i="77"/>
  <c r="C702" i="77"/>
  <c r="D702" i="77"/>
  <c r="E702" i="77"/>
  <c r="F702" i="77"/>
  <c r="H702" i="77" s="1"/>
  <c r="B703" i="77"/>
  <c r="C703" i="77"/>
  <c r="D703" i="77"/>
  <c r="E703" i="77"/>
  <c r="F703" i="77"/>
  <c r="B704" i="77"/>
  <c r="C704" i="77"/>
  <c r="D704" i="77"/>
  <c r="E704" i="77"/>
  <c r="F704" i="77"/>
  <c r="B705" i="77"/>
  <c r="C705" i="77"/>
  <c r="D705" i="77"/>
  <c r="E705" i="77"/>
  <c r="F705" i="77"/>
  <c r="H705" i="77" s="1"/>
  <c r="B706" i="77"/>
  <c r="C706" i="77"/>
  <c r="D706" i="77"/>
  <c r="E706" i="77"/>
  <c r="F706" i="77"/>
  <c r="G706" i="77" s="1"/>
  <c r="B707" i="77"/>
  <c r="C707" i="77"/>
  <c r="D707" i="77"/>
  <c r="E707" i="77"/>
  <c r="F707" i="77"/>
  <c r="B708" i="77"/>
  <c r="C708" i="77"/>
  <c r="D708" i="77"/>
  <c r="E708" i="77"/>
  <c r="F708" i="77"/>
  <c r="G708" i="77" s="1"/>
  <c r="B709" i="77"/>
  <c r="C709" i="77"/>
  <c r="D709" i="77"/>
  <c r="E709" i="77"/>
  <c r="F709" i="77"/>
  <c r="G709" i="77" s="1"/>
  <c r="B710" i="77"/>
  <c r="C710" i="77"/>
  <c r="D710" i="77"/>
  <c r="E710" i="77"/>
  <c r="F710" i="77"/>
  <c r="H710" i="77" s="1"/>
  <c r="B711" i="77"/>
  <c r="C711" i="77"/>
  <c r="D711" i="77"/>
  <c r="E711" i="77"/>
  <c r="F711" i="77"/>
  <c r="H711" i="77" s="1"/>
  <c r="B712" i="77"/>
  <c r="C712" i="77"/>
  <c r="D712" i="77"/>
  <c r="E712" i="77"/>
  <c r="F712" i="77"/>
  <c r="G712" i="77" s="1"/>
  <c r="B713" i="77"/>
  <c r="C713" i="77"/>
  <c r="D713" i="77"/>
  <c r="E713" i="77"/>
  <c r="F713" i="77"/>
  <c r="G713" i="77" s="1"/>
  <c r="B714" i="77"/>
  <c r="C714" i="77"/>
  <c r="D714" i="77"/>
  <c r="E714" i="77"/>
  <c r="F714" i="77"/>
  <c r="H714" i="77" s="1"/>
  <c r="B715" i="77"/>
  <c r="C715" i="77"/>
  <c r="D715" i="77"/>
  <c r="E715" i="77"/>
  <c r="F715" i="77"/>
  <c r="G715" i="77" s="1"/>
  <c r="B716" i="77"/>
  <c r="C716" i="77"/>
  <c r="D716" i="77"/>
  <c r="E716" i="77"/>
  <c r="F716" i="77"/>
  <c r="H716" i="77" s="1"/>
  <c r="B717" i="77"/>
  <c r="C717" i="77"/>
  <c r="D717" i="77"/>
  <c r="E717" i="77"/>
  <c r="F717" i="77"/>
  <c r="H717" i="77" s="1"/>
  <c r="B718" i="77"/>
  <c r="C718" i="77"/>
  <c r="D718" i="77"/>
  <c r="E718" i="77"/>
  <c r="F718" i="77"/>
  <c r="G718" i="77" s="1"/>
  <c r="B719" i="77"/>
  <c r="C719" i="77"/>
  <c r="D719" i="77"/>
  <c r="E719" i="77"/>
  <c r="F719" i="77"/>
  <c r="B720" i="77"/>
  <c r="C720" i="77"/>
  <c r="D720" i="77"/>
  <c r="E720" i="77"/>
  <c r="F720" i="77"/>
  <c r="B721" i="77"/>
  <c r="C721" i="77"/>
  <c r="D721" i="77"/>
  <c r="E721" i="77"/>
  <c r="F721" i="77"/>
  <c r="H721" i="77" s="1"/>
  <c r="B722" i="77"/>
  <c r="C722" i="77"/>
  <c r="D722" i="77"/>
  <c r="E722" i="77"/>
  <c r="F722" i="77"/>
  <c r="B723" i="77"/>
  <c r="C723" i="77"/>
  <c r="D723" i="77"/>
  <c r="E723" i="77"/>
  <c r="F723" i="77"/>
  <c r="H723" i="77" s="1"/>
  <c r="B724" i="77"/>
  <c r="C724" i="77"/>
  <c r="D724" i="77"/>
  <c r="E724" i="77"/>
  <c r="F724" i="77"/>
  <c r="G724" i="77" s="1"/>
  <c r="B725" i="77"/>
  <c r="C725" i="77"/>
  <c r="D725" i="77"/>
  <c r="E725" i="77"/>
  <c r="F725" i="77"/>
  <c r="B726" i="77"/>
  <c r="C726" i="77"/>
  <c r="D726" i="77"/>
  <c r="E726" i="77"/>
  <c r="F726" i="77"/>
  <c r="B727" i="77"/>
  <c r="C727" i="77"/>
  <c r="D727" i="77"/>
  <c r="E727" i="77"/>
  <c r="F727" i="77"/>
  <c r="B728" i="77"/>
  <c r="C728" i="77"/>
  <c r="D728" i="77"/>
  <c r="E728" i="77"/>
  <c r="F728" i="77"/>
  <c r="B729" i="77"/>
  <c r="C729" i="77"/>
  <c r="D729" i="77"/>
  <c r="E729" i="77"/>
  <c r="F729" i="77"/>
  <c r="H729" i="77" s="1"/>
  <c r="B730" i="77"/>
  <c r="C730" i="77"/>
  <c r="D730" i="77"/>
  <c r="E730" i="77"/>
  <c r="F730" i="77"/>
  <c r="G730" i="77" s="1"/>
  <c r="B731" i="77"/>
  <c r="C731" i="77"/>
  <c r="D731" i="77"/>
  <c r="E731" i="77"/>
  <c r="F731" i="77"/>
  <c r="B732" i="77"/>
  <c r="C732" i="77"/>
  <c r="D732" i="77"/>
  <c r="E732" i="77"/>
  <c r="F732" i="77"/>
  <c r="C692" i="77"/>
  <c r="D692" i="77"/>
  <c r="E692" i="77"/>
  <c r="F692" i="77"/>
  <c r="B692" i="77"/>
  <c r="B690" i="77"/>
  <c r="C690" i="77"/>
  <c r="D690" i="77"/>
  <c r="E690" i="77"/>
  <c r="F690" i="77"/>
  <c r="H690" i="77" s="1"/>
  <c r="B691" i="77"/>
  <c r="C691" i="77"/>
  <c r="D691" i="77"/>
  <c r="E691" i="77"/>
  <c r="F691" i="77"/>
  <c r="H691" i="77" s="1"/>
  <c r="B683" i="77"/>
  <c r="C683" i="77"/>
  <c r="D683" i="77"/>
  <c r="E683" i="77"/>
  <c r="F683" i="77"/>
  <c r="H683" i="77" s="1"/>
  <c r="B684" i="77"/>
  <c r="C684" i="77"/>
  <c r="D684" i="77"/>
  <c r="E684" i="77"/>
  <c r="F684" i="77"/>
  <c r="H684" i="77" s="1"/>
  <c r="G684" i="77"/>
  <c r="B685" i="77"/>
  <c r="C685" i="77"/>
  <c r="D685" i="77"/>
  <c r="E685" i="77"/>
  <c r="F685" i="77"/>
  <c r="B686" i="77"/>
  <c r="C686" i="77"/>
  <c r="D686" i="77"/>
  <c r="E686" i="77"/>
  <c r="F686" i="77"/>
  <c r="H686" i="77" s="1"/>
  <c r="B687" i="77"/>
  <c r="C687" i="77"/>
  <c r="D687" i="77"/>
  <c r="E687" i="77"/>
  <c r="F687" i="77"/>
  <c r="G687" i="77" s="1"/>
  <c r="B688" i="77"/>
  <c r="C688" i="77"/>
  <c r="D688" i="77"/>
  <c r="E688" i="77"/>
  <c r="F688" i="77"/>
  <c r="H688" i="77" s="1"/>
  <c r="B689" i="77"/>
  <c r="C689" i="77"/>
  <c r="D689" i="77"/>
  <c r="E689" i="77"/>
  <c r="F689" i="77"/>
  <c r="H689" i="77" s="1"/>
  <c r="B673" i="77"/>
  <c r="C673" i="77"/>
  <c r="D673" i="77"/>
  <c r="E673" i="77"/>
  <c r="F673" i="77"/>
  <c r="H673" i="77" s="1"/>
  <c r="B674" i="77"/>
  <c r="C674" i="77"/>
  <c r="D674" i="77"/>
  <c r="E674" i="77"/>
  <c r="F674" i="77"/>
  <c r="H674" i="77" s="1"/>
  <c r="G674" i="77"/>
  <c r="B675" i="77"/>
  <c r="C675" i="77"/>
  <c r="D675" i="77"/>
  <c r="E675" i="77"/>
  <c r="F675" i="77"/>
  <c r="B676" i="77"/>
  <c r="C676" i="77"/>
  <c r="D676" i="77"/>
  <c r="E676" i="77"/>
  <c r="F676" i="77"/>
  <c r="B677" i="77"/>
  <c r="C677" i="77"/>
  <c r="D677" i="77"/>
  <c r="E677" i="77"/>
  <c r="F677" i="77"/>
  <c r="B678" i="77"/>
  <c r="C678" i="77"/>
  <c r="D678" i="77"/>
  <c r="E678" i="77"/>
  <c r="F678" i="77"/>
  <c r="H678" i="77" s="1"/>
  <c r="B679" i="77"/>
  <c r="C679" i="77"/>
  <c r="D679" i="77"/>
  <c r="E679" i="77"/>
  <c r="F679" i="77"/>
  <c r="H679" i="77" s="1"/>
  <c r="B680" i="77"/>
  <c r="C680" i="77"/>
  <c r="D680" i="77"/>
  <c r="E680" i="77"/>
  <c r="F680" i="77"/>
  <c r="B681" i="77"/>
  <c r="C681" i="77"/>
  <c r="D681" i="77"/>
  <c r="E681" i="77"/>
  <c r="F681" i="77"/>
  <c r="G681" i="77" s="1"/>
  <c r="B682" i="77"/>
  <c r="C682" i="77"/>
  <c r="D682" i="77"/>
  <c r="E682" i="77"/>
  <c r="F682" i="77"/>
  <c r="B664" i="77"/>
  <c r="C664" i="77"/>
  <c r="D664" i="77"/>
  <c r="E664" i="77"/>
  <c r="F664" i="77"/>
  <c r="H664" i="77" s="1"/>
  <c r="B665" i="77"/>
  <c r="C665" i="77"/>
  <c r="D665" i="77"/>
  <c r="E665" i="77"/>
  <c r="F665" i="77"/>
  <c r="B666" i="77"/>
  <c r="C666" i="77"/>
  <c r="D666" i="77"/>
  <c r="E666" i="77"/>
  <c r="F666" i="77"/>
  <c r="B667" i="77"/>
  <c r="C667" i="77"/>
  <c r="D667" i="77"/>
  <c r="E667" i="77"/>
  <c r="F667" i="77"/>
  <c r="G667" i="77" s="1"/>
  <c r="B668" i="77"/>
  <c r="C668" i="77"/>
  <c r="D668" i="77"/>
  <c r="E668" i="77"/>
  <c r="F668" i="77"/>
  <c r="B669" i="77"/>
  <c r="C669" i="77"/>
  <c r="D669" i="77"/>
  <c r="E669" i="77"/>
  <c r="F669" i="77"/>
  <c r="B670" i="77"/>
  <c r="C670" i="77"/>
  <c r="D670" i="77"/>
  <c r="E670" i="77"/>
  <c r="F670" i="77"/>
  <c r="H670" i="77" s="1"/>
  <c r="B671" i="77"/>
  <c r="C671" i="77"/>
  <c r="D671" i="77"/>
  <c r="E671" i="77"/>
  <c r="F671" i="77"/>
  <c r="H671" i="77" s="1"/>
  <c r="B672" i="77"/>
  <c r="C672" i="77"/>
  <c r="D672" i="77"/>
  <c r="E672" i="77"/>
  <c r="F672" i="77"/>
  <c r="B653" i="77"/>
  <c r="C653" i="77"/>
  <c r="D653" i="77"/>
  <c r="E653" i="77"/>
  <c r="F653" i="77"/>
  <c r="H653" i="77" s="1"/>
  <c r="B654" i="77"/>
  <c r="C654" i="77"/>
  <c r="D654" i="77"/>
  <c r="E654" i="77"/>
  <c r="F654" i="77"/>
  <c r="G654" i="77" s="1"/>
  <c r="B655" i="77"/>
  <c r="C655" i="77"/>
  <c r="D655" i="77"/>
  <c r="E655" i="77"/>
  <c r="F655" i="77"/>
  <c r="G655" i="77" s="1"/>
  <c r="B656" i="77"/>
  <c r="C656" i="77"/>
  <c r="D656" i="77"/>
  <c r="E656" i="77"/>
  <c r="F656" i="77"/>
  <c r="H656" i="77" s="1"/>
  <c r="B657" i="77"/>
  <c r="C657" i="77"/>
  <c r="D657" i="77"/>
  <c r="E657" i="77"/>
  <c r="F657" i="77"/>
  <c r="B658" i="77"/>
  <c r="C658" i="77"/>
  <c r="D658" i="77"/>
  <c r="E658" i="77"/>
  <c r="F658" i="77"/>
  <c r="H658" i="77" s="1"/>
  <c r="B659" i="77"/>
  <c r="C659" i="77"/>
  <c r="D659" i="77"/>
  <c r="E659" i="77"/>
  <c r="F659" i="77"/>
  <c r="H659" i="77" s="1"/>
  <c r="B660" i="77"/>
  <c r="C660" i="77"/>
  <c r="D660" i="77"/>
  <c r="E660" i="77"/>
  <c r="F660" i="77"/>
  <c r="G660" i="77" s="1"/>
  <c r="B661" i="77"/>
  <c r="C661" i="77"/>
  <c r="D661" i="77"/>
  <c r="E661" i="77"/>
  <c r="B662" i="77"/>
  <c r="C662" i="77"/>
  <c r="D662" i="77"/>
  <c r="E662" i="77"/>
  <c r="F662" i="77"/>
  <c r="H662" i="77" s="1"/>
  <c r="B663" i="77"/>
  <c r="C663" i="77"/>
  <c r="D663" i="77"/>
  <c r="E663" i="77"/>
  <c r="F663" i="77"/>
  <c r="C652" i="77"/>
  <c r="D652" i="77"/>
  <c r="E652" i="77"/>
  <c r="F652" i="77"/>
  <c r="B652" i="77"/>
  <c r="B646" i="77"/>
  <c r="C646" i="77"/>
  <c r="D646" i="77"/>
  <c r="E646" i="77"/>
  <c r="F646" i="77"/>
  <c r="H646" i="77" s="1"/>
  <c r="B647" i="77"/>
  <c r="C647" i="77"/>
  <c r="D647" i="77"/>
  <c r="E647" i="77"/>
  <c r="F647" i="77"/>
  <c r="H647" i="77" s="1"/>
  <c r="B648" i="77"/>
  <c r="C648" i="77"/>
  <c r="D648" i="77"/>
  <c r="E648" i="77"/>
  <c r="F648" i="77"/>
  <c r="B649" i="77"/>
  <c r="C649" i="77"/>
  <c r="D649" i="77"/>
  <c r="E649" i="77"/>
  <c r="F649" i="77"/>
  <c r="B650" i="77"/>
  <c r="C650" i="77"/>
  <c r="D650" i="77"/>
  <c r="E650" i="77"/>
  <c r="F650" i="77"/>
  <c r="B651" i="77"/>
  <c r="C651" i="77"/>
  <c r="D651" i="77"/>
  <c r="E651" i="77"/>
  <c r="F651" i="77"/>
  <c r="H651" i="77" s="1"/>
  <c r="B636" i="77"/>
  <c r="C636" i="77"/>
  <c r="D636" i="77"/>
  <c r="E636" i="77"/>
  <c r="F636" i="77"/>
  <c r="H636" i="77" s="1"/>
  <c r="B637" i="77"/>
  <c r="C637" i="77"/>
  <c r="D637" i="77"/>
  <c r="E637" i="77"/>
  <c r="F637" i="77"/>
  <c r="B638" i="77"/>
  <c r="C638" i="77"/>
  <c r="D638" i="77"/>
  <c r="E638" i="77"/>
  <c r="F638" i="77"/>
  <c r="B639" i="77"/>
  <c r="C639" i="77"/>
  <c r="D639" i="77"/>
  <c r="E639" i="77"/>
  <c r="F639" i="77"/>
  <c r="B640" i="77"/>
  <c r="C640" i="77"/>
  <c r="D640" i="77"/>
  <c r="E640" i="77"/>
  <c r="F640" i="77"/>
  <c r="B641" i="77"/>
  <c r="C641" i="77"/>
  <c r="D641" i="77"/>
  <c r="E641" i="77"/>
  <c r="F641" i="77"/>
  <c r="B642" i="77"/>
  <c r="C642" i="77"/>
  <c r="D642" i="77"/>
  <c r="E642" i="77"/>
  <c r="F642" i="77"/>
  <c r="H642" i="77" s="1"/>
  <c r="B643" i="77"/>
  <c r="C643" i="77"/>
  <c r="D643" i="77"/>
  <c r="E643" i="77"/>
  <c r="F643" i="77"/>
  <c r="H643" i="77" s="1"/>
  <c r="B644" i="77"/>
  <c r="C644" i="77"/>
  <c r="D644" i="77"/>
  <c r="E644" i="77"/>
  <c r="F644" i="77"/>
  <c r="B645" i="77"/>
  <c r="C645" i="77"/>
  <c r="D645" i="77"/>
  <c r="E645" i="77"/>
  <c r="F645" i="77"/>
  <c r="B623" i="77"/>
  <c r="C623" i="77"/>
  <c r="D623" i="77"/>
  <c r="E623" i="77"/>
  <c r="F623" i="77"/>
  <c r="H623" i="77" s="1"/>
  <c r="B624" i="77"/>
  <c r="C624" i="77"/>
  <c r="D624" i="77"/>
  <c r="E624" i="77"/>
  <c r="F624" i="77"/>
  <c r="B625" i="77"/>
  <c r="C625" i="77"/>
  <c r="D625" i="77"/>
  <c r="E625" i="77"/>
  <c r="F625" i="77"/>
  <c r="G625" i="77" s="1"/>
  <c r="B626" i="77"/>
  <c r="C626" i="77"/>
  <c r="D626" i="77"/>
  <c r="E626" i="77"/>
  <c r="F626" i="77"/>
  <c r="H626" i="77" s="1"/>
  <c r="B627" i="77"/>
  <c r="C627" i="77"/>
  <c r="D627" i="77"/>
  <c r="E627" i="77"/>
  <c r="F627" i="77"/>
  <c r="B628" i="77"/>
  <c r="C628" i="77"/>
  <c r="D628" i="77"/>
  <c r="E628" i="77"/>
  <c r="F628" i="77"/>
  <c r="H628" i="77" s="1"/>
  <c r="B629" i="77"/>
  <c r="C629" i="77"/>
  <c r="D629" i="77"/>
  <c r="E629" i="77"/>
  <c r="F629" i="77"/>
  <c r="H629" i="77" s="1"/>
  <c r="B630" i="77"/>
  <c r="C630" i="77"/>
  <c r="D630" i="77"/>
  <c r="E630" i="77"/>
  <c r="F630" i="77"/>
  <c r="B631" i="77"/>
  <c r="C631" i="77"/>
  <c r="D631" i="77"/>
  <c r="E631" i="77"/>
  <c r="F631" i="77"/>
  <c r="G631" i="77" s="1"/>
  <c r="B632" i="77"/>
  <c r="C632" i="77"/>
  <c r="D632" i="77"/>
  <c r="E632" i="77"/>
  <c r="F632" i="77"/>
  <c r="B633" i="77"/>
  <c r="C633" i="77"/>
  <c r="D633" i="77"/>
  <c r="E633" i="77"/>
  <c r="F633" i="77"/>
  <c r="B634" i="77"/>
  <c r="C634" i="77"/>
  <c r="D634" i="77"/>
  <c r="E634" i="77"/>
  <c r="F634" i="77"/>
  <c r="H634" i="77" s="1"/>
  <c r="B635" i="77"/>
  <c r="C635" i="77"/>
  <c r="D635" i="77"/>
  <c r="E635" i="77"/>
  <c r="F635" i="77"/>
  <c r="H635" i="77" s="1"/>
  <c r="B584" i="77"/>
  <c r="C584" i="77"/>
  <c r="D584" i="77"/>
  <c r="E584" i="77"/>
  <c r="F584" i="77"/>
  <c r="B585" i="77"/>
  <c r="C585" i="77"/>
  <c r="D585" i="77"/>
  <c r="E585" i="77"/>
  <c r="F585" i="77"/>
  <c r="G585" i="77" s="1"/>
  <c r="B586" i="77"/>
  <c r="C586" i="77"/>
  <c r="D586" i="77"/>
  <c r="E586" i="77"/>
  <c r="F586" i="77"/>
  <c r="H586" i="77" s="1"/>
  <c r="B587" i="77"/>
  <c r="C587" i="77"/>
  <c r="D587" i="77"/>
  <c r="E587" i="77"/>
  <c r="F587" i="77"/>
  <c r="B588" i="77"/>
  <c r="C588" i="77"/>
  <c r="D588" i="77"/>
  <c r="E588" i="77"/>
  <c r="F588" i="77"/>
  <c r="G588" i="77" s="1"/>
  <c r="B589" i="77"/>
  <c r="C589" i="77"/>
  <c r="D589" i="77"/>
  <c r="E589" i="77"/>
  <c r="F589" i="77"/>
  <c r="H589" i="77" s="1"/>
  <c r="B590" i="77"/>
  <c r="C590" i="77"/>
  <c r="D590" i="77"/>
  <c r="E590" i="77"/>
  <c r="F590" i="77"/>
  <c r="H590" i="77" s="1"/>
  <c r="B591" i="77"/>
  <c r="C591" i="77"/>
  <c r="D591" i="77"/>
  <c r="E591" i="77"/>
  <c r="F591" i="77"/>
  <c r="G591" i="77" s="1"/>
  <c r="B592" i="77"/>
  <c r="C592" i="77"/>
  <c r="D592" i="77"/>
  <c r="E592" i="77"/>
  <c r="B593" i="77"/>
  <c r="C593" i="77"/>
  <c r="D593" i="77"/>
  <c r="E593" i="77"/>
  <c r="F593" i="77"/>
  <c r="H593" i="77" s="1"/>
  <c r="B594" i="77"/>
  <c r="C594" i="77"/>
  <c r="D594" i="77"/>
  <c r="E594" i="77"/>
  <c r="F594" i="77"/>
  <c r="G594" i="77" s="1"/>
  <c r="B595" i="77"/>
  <c r="C595" i="77"/>
  <c r="D595" i="77"/>
  <c r="E595" i="77"/>
  <c r="F595" i="77"/>
  <c r="G595" i="77" s="1"/>
  <c r="B596" i="77"/>
  <c r="C596" i="77"/>
  <c r="D596" i="77"/>
  <c r="E596" i="77"/>
  <c r="F596" i="77"/>
  <c r="B597" i="77"/>
  <c r="C597" i="77"/>
  <c r="D597" i="77"/>
  <c r="E597" i="77"/>
  <c r="F597" i="77"/>
  <c r="G597" i="77" s="1"/>
  <c r="B598" i="77"/>
  <c r="C598" i="77"/>
  <c r="D598" i="77"/>
  <c r="E598" i="77"/>
  <c r="F598" i="77"/>
  <c r="H598" i="77" s="1"/>
  <c r="B599" i="77"/>
  <c r="C599" i="77"/>
  <c r="D599" i="77"/>
  <c r="E599" i="77"/>
  <c r="F599" i="77"/>
  <c r="B600" i="77"/>
  <c r="C600" i="77"/>
  <c r="D600" i="77"/>
  <c r="E600" i="77"/>
  <c r="F600" i="77"/>
  <c r="B601" i="77"/>
  <c r="C601" i="77"/>
  <c r="D601" i="77"/>
  <c r="E601" i="77"/>
  <c r="F601" i="77"/>
  <c r="B602" i="77"/>
  <c r="C602" i="77"/>
  <c r="D602" i="77"/>
  <c r="E602" i="77"/>
  <c r="F602" i="77"/>
  <c r="H602" i="77" s="1"/>
  <c r="B603" i="77"/>
  <c r="C603" i="77"/>
  <c r="D603" i="77"/>
  <c r="E603" i="77"/>
  <c r="F603" i="77"/>
  <c r="G603" i="77" s="1"/>
  <c r="B604" i="77"/>
  <c r="C604" i="77"/>
  <c r="D604" i="77"/>
  <c r="E604" i="77"/>
  <c r="F604" i="77"/>
  <c r="H604" i="77" s="1"/>
  <c r="G604" i="77"/>
  <c r="B605" i="77"/>
  <c r="C605" i="77"/>
  <c r="D605" i="77"/>
  <c r="E605" i="77"/>
  <c r="F605" i="77"/>
  <c r="H605" i="77" s="1"/>
  <c r="B606" i="77"/>
  <c r="C606" i="77"/>
  <c r="D606" i="77"/>
  <c r="E606" i="77"/>
  <c r="F606" i="77"/>
  <c r="G606" i="77" s="1"/>
  <c r="B607" i="77"/>
  <c r="C607" i="77"/>
  <c r="D607" i="77"/>
  <c r="E607" i="77"/>
  <c r="F607" i="77"/>
  <c r="G607" i="77" s="1"/>
  <c r="B608" i="77"/>
  <c r="C608" i="77"/>
  <c r="D608" i="77"/>
  <c r="E608" i="77"/>
  <c r="F608" i="77"/>
  <c r="B609" i="77"/>
  <c r="C609" i="77"/>
  <c r="D609" i="77"/>
  <c r="E609" i="77"/>
  <c r="F609" i="77"/>
  <c r="G609" i="77" s="1"/>
  <c r="B610" i="77"/>
  <c r="C610" i="77"/>
  <c r="D610" i="77"/>
  <c r="E610" i="77"/>
  <c r="F610" i="77"/>
  <c r="B611" i="77"/>
  <c r="C611" i="77"/>
  <c r="D611" i="77"/>
  <c r="E611" i="77"/>
  <c r="F611" i="77"/>
  <c r="B612" i="77"/>
  <c r="C612" i="77"/>
  <c r="D612" i="77"/>
  <c r="E612" i="77"/>
  <c r="F612" i="77"/>
  <c r="B613" i="77"/>
  <c r="C613" i="77"/>
  <c r="D613" i="77"/>
  <c r="E613" i="77"/>
  <c r="F613" i="77"/>
  <c r="B614" i="77"/>
  <c r="C614" i="77"/>
  <c r="D614" i="77"/>
  <c r="E614" i="77"/>
  <c r="F614" i="77"/>
  <c r="H614" i="77" s="1"/>
  <c r="B615" i="77"/>
  <c r="C615" i="77"/>
  <c r="D615" i="77"/>
  <c r="E615" i="77"/>
  <c r="F615" i="77"/>
  <c r="G615" i="77" s="1"/>
  <c r="B616" i="77"/>
  <c r="C616" i="77"/>
  <c r="D616" i="77"/>
  <c r="E616" i="77"/>
  <c r="F616" i="77"/>
  <c r="H616" i="77" s="1"/>
  <c r="B617" i="77"/>
  <c r="C617" i="77"/>
  <c r="D617" i="77"/>
  <c r="E617" i="77"/>
  <c r="F617" i="77"/>
  <c r="H617" i="77" s="1"/>
  <c r="B618" i="77"/>
  <c r="C618" i="77"/>
  <c r="D618" i="77"/>
  <c r="E618" i="77"/>
  <c r="F618" i="77"/>
  <c r="G618" i="77" s="1"/>
  <c r="B619" i="77"/>
  <c r="C619" i="77"/>
  <c r="D619" i="77"/>
  <c r="E619" i="77"/>
  <c r="F619" i="77"/>
  <c r="G619" i="77" s="1"/>
  <c r="B620" i="77"/>
  <c r="C620" i="77"/>
  <c r="D620" i="77"/>
  <c r="E620" i="77"/>
  <c r="F620" i="77"/>
  <c r="B621" i="77"/>
  <c r="C621" i="77"/>
  <c r="D621" i="77"/>
  <c r="E621" i="77"/>
  <c r="F621" i="77"/>
  <c r="G621" i="77" s="1"/>
  <c r="B622" i="77"/>
  <c r="C622" i="77"/>
  <c r="D622" i="77"/>
  <c r="E622" i="77"/>
  <c r="F622" i="77"/>
  <c r="C583" i="77"/>
  <c r="D583" i="77"/>
  <c r="E583" i="77"/>
  <c r="F583" i="77"/>
  <c r="H583" i="77" s="1"/>
  <c r="B583" i="77"/>
  <c r="B581" i="77"/>
  <c r="C581" i="77"/>
  <c r="D581" i="77"/>
  <c r="E581" i="77"/>
  <c r="F581" i="77"/>
  <c r="H581" i="77" s="1"/>
  <c r="B582" i="77"/>
  <c r="C582" i="77"/>
  <c r="D582" i="77"/>
  <c r="E582" i="77"/>
  <c r="F582" i="77"/>
  <c r="B568" i="77"/>
  <c r="C568" i="77"/>
  <c r="D568" i="77"/>
  <c r="E568" i="77"/>
  <c r="F568" i="77"/>
  <c r="H568" i="77" s="1"/>
  <c r="B569" i="77"/>
  <c r="C569" i="77"/>
  <c r="D569" i="77"/>
  <c r="E569" i="77"/>
  <c r="F569" i="77"/>
  <c r="H569" i="77" s="1"/>
  <c r="B570" i="77"/>
  <c r="C570" i="77"/>
  <c r="D570" i="77"/>
  <c r="E570" i="77"/>
  <c r="F570" i="77"/>
  <c r="G570" i="77" s="1"/>
  <c r="B571" i="77"/>
  <c r="C571" i="77"/>
  <c r="D571" i="77"/>
  <c r="E571" i="77"/>
  <c r="F571" i="77"/>
  <c r="G571" i="77" s="1"/>
  <c r="B572" i="77"/>
  <c r="C572" i="77"/>
  <c r="D572" i="77"/>
  <c r="E572" i="77"/>
  <c r="F572" i="77"/>
  <c r="H572" i="77" s="1"/>
  <c r="B573" i="77"/>
  <c r="C573" i="77"/>
  <c r="D573" i="77"/>
  <c r="E573" i="77"/>
  <c r="F573" i="77"/>
  <c r="B574" i="77"/>
  <c r="C574" i="77"/>
  <c r="D574" i="77"/>
  <c r="E574" i="77"/>
  <c r="F574" i="77"/>
  <c r="H574" i="77" s="1"/>
  <c r="B575" i="77"/>
  <c r="C575" i="77"/>
  <c r="D575" i="77"/>
  <c r="E575" i="77"/>
  <c r="F575" i="77"/>
  <c r="H575" i="77" s="1"/>
  <c r="B576" i="77"/>
  <c r="C576" i="77"/>
  <c r="D576" i="77"/>
  <c r="E576" i="77"/>
  <c r="F576" i="77"/>
  <c r="G576" i="77" s="1"/>
  <c r="B577" i="77"/>
  <c r="C577" i="77"/>
  <c r="D577" i="77"/>
  <c r="E577" i="77"/>
  <c r="F577" i="77"/>
  <c r="H577" i="77" s="1"/>
  <c r="B578" i="77"/>
  <c r="C578" i="77"/>
  <c r="D578" i="77"/>
  <c r="E578" i="77"/>
  <c r="F578" i="77"/>
  <c r="B579" i="77"/>
  <c r="C579" i="77"/>
  <c r="D579" i="77"/>
  <c r="E579" i="77"/>
  <c r="F579" i="77"/>
  <c r="H579" i="77" s="1"/>
  <c r="B580" i="77"/>
  <c r="C580" i="77"/>
  <c r="D580" i="77"/>
  <c r="E580" i="77"/>
  <c r="F580" i="77"/>
  <c r="H580" i="77" s="1"/>
  <c r="B558" i="77"/>
  <c r="C558" i="77"/>
  <c r="D558" i="77"/>
  <c r="E558" i="77"/>
  <c r="F558" i="77"/>
  <c r="H558" i="77" s="1"/>
  <c r="B559" i="77"/>
  <c r="C559" i="77"/>
  <c r="D559" i="77"/>
  <c r="E559" i="77"/>
  <c r="F559" i="77"/>
  <c r="H559" i="77" s="1"/>
  <c r="B560" i="77"/>
  <c r="C560" i="77"/>
  <c r="D560" i="77"/>
  <c r="E560" i="77"/>
  <c r="F560" i="77"/>
  <c r="G560" i="77" s="1"/>
  <c r="B561" i="77"/>
  <c r="C561" i="77"/>
  <c r="D561" i="77"/>
  <c r="E561" i="77"/>
  <c r="F561" i="77"/>
  <c r="B562" i="77"/>
  <c r="C562" i="77"/>
  <c r="D562" i="77"/>
  <c r="E562" i="77"/>
  <c r="F562" i="77"/>
  <c r="B563" i="77"/>
  <c r="C563" i="77"/>
  <c r="D563" i="77"/>
  <c r="E563" i="77"/>
  <c r="F563" i="77"/>
  <c r="B564" i="77"/>
  <c r="C564" i="77"/>
  <c r="D564" i="77"/>
  <c r="E564" i="77"/>
  <c r="F564" i="77"/>
  <c r="H564" i="77" s="1"/>
  <c r="B565" i="77"/>
  <c r="C565" i="77"/>
  <c r="D565" i="77"/>
  <c r="E565" i="77"/>
  <c r="F565" i="77"/>
  <c r="B566" i="77"/>
  <c r="C566" i="77"/>
  <c r="D566" i="77"/>
  <c r="E566" i="77"/>
  <c r="F566" i="77"/>
  <c r="B567" i="77"/>
  <c r="C567" i="77"/>
  <c r="D567" i="77"/>
  <c r="E567" i="77"/>
  <c r="F567" i="77"/>
  <c r="B549" i="77"/>
  <c r="C549" i="77"/>
  <c r="D549" i="77"/>
  <c r="E549" i="77"/>
  <c r="F549" i="77"/>
  <c r="H549" i="77" s="1"/>
  <c r="B550" i="77"/>
  <c r="C550" i="77"/>
  <c r="D550" i="77"/>
  <c r="E550" i="77"/>
  <c r="F550" i="77"/>
  <c r="B551" i="77"/>
  <c r="C551" i="77"/>
  <c r="D551" i="77"/>
  <c r="E551" i="77"/>
  <c r="F551" i="77"/>
  <c r="B552" i="77"/>
  <c r="C552" i="77"/>
  <c r="D552" i="77"/>
  <c r="E552" i="77"/>
  <c r="F552" i="77"/>
  <c r="G552" i="77" s="1"/>
  <c r="B553" i="77"/>
  <c r="C553" i="77"/>
  <c r="D553" i="77"/>
  <c r="E553" i="77"/>
  <c r="F553" i="77"/>
  <c r="H553" i="77" s="1"/>
  <c r="B554" i="77"/>
  <c r="C554" i="77"/>
  <c r="D554" i="77"/>
  <c r="E554" i="77"/>
  <c r="F554" i="77"/>
  <c r="B555" i="77"/>
  <c r="C555" i="77"/>
  <c r="D555" i="77"/>
  <c r="E555" i="77"/>
  <c r="F555" i="77"/>
  <c r="H555" i="77" s="1"/>
  <c r="B556" i="77"/>
  <c r="C556" i="77"/>
  <c r="D556" i="77"/>
  <c r="E556" i="77"/>
  <c r="F556" i="77"/>
  <c r="H556" i="77" s="1"/>
  <c r="B557" i="77"/>
  <c r="C557" i="77"/>
  <c r="D557" i="77"/>
  <c r="E557" i="77"/>
  <c r="F557" i="77"/>
  <c r="B509" i="77"/>
  <c r="C509" i="77"/>
  <c r="D509" i="77"/>
  <c r="E509" i="77"/>
  <c r="F509" i="77"/>
  <c r="H509" i="77" s="1"/>
  <c r="B510" i="77"/>
  <c r="C510" i="77"/>
  <c r="D510" i="77"/>
  <c r="E510" i="77"/>
  <c r="F510" i="77"/>
  <c r="B511" i="77"/>
  <c r="C511" i="77"/>
  <c r="D511" i="77"/>
  <c r="E511" i="77"/>
  <c r="F511" i="77"/>
  <c r="B512" i="77"/>
  <c r="C512" i="77"/>
  <c r="D512" i="77"/>
  <c r="E512" i="77"/>
  <c r="F512" i="77"/>
  <c r="G512" i="77" s="1"/>
  <c r="B513" i="77"/>
  <c r="C513" i="77"/>
  <c r="D513" i="77"/>
  <c r="E513" i="77"/>
  <c r="F513" i="77"/>
  <c r="H513" i="77" s="1"/>
  <c r="B514" i="77"/>
  <c r="C514" i="77"/>
  <c r="D514" i="77"/>
  <c r="E514" i="77"/>
  <c r="F514" i="77"/>
  <c r="B515" i="77"/>
  <c r="C515" i="77"/>
  <c r="D515" i="77"/>
  <c r="E515" i="77"/>
  <c r="F515" i="77"/>
  <c r="H515" i="77" s="1"/>
  <c r="B516" i="77"/>
  <c r="C516" i="77"/>
  <c r="D516" i="77"/>
  <c r="E516" i="77"/>
  <c r="F516" i="77"/>
  <c r="B517" i="77"/>
  <c r="C517" i="77"/>
  <c r="D517" i="77"/>
  <c r="E517" i="77"/>
  <c r="F517" i="77"/>
  <c r="B518" i="77"/>
  <c r="C518" i="77"/>
  <c r="D518" i="77"/>
  <c r="E518" i="77"/>
  <c r="F518" i="77"/>
  <c r="G518" i="77" s="1"/>
  <c r="B519" i="77"/>
  <c r="C519" i="77"/>
  <c r="D519" i="77"/>
  <c r="E519" i="77"/>
  <c r="F519" i="77"/>
  <c r="G519" i="77" s="1"/>
  <c r="B520" i="77"/>
  <c r="C520" i="77"/>
  <c r="D520" i="77"/>
  <c r="E520" i="77"/>
  <c r="F520" i="77"/>
  <c r="H520" i="77" s="1"/>
  <c r="B521" i="77"/>
  <c r="C521" i="77"/>
  <c r="D521" i="77"/>
  <c r="E521" i="77"/>
  <c r="F521" i="77"/>
  <c r="H521" i="77" s="1"/>
  <c r="B522" i="77"/>
  <c r="C522" i="77"/>
  <c r="D522" i="77"/>
  <c r="E522" i="77"/>
  <c r="B523" i="77"/>
  <c r="C523" i="77"/>
  <c r="D523" i="77"/>
  <c r="E523" i="77"/>
  <c r="F523" i="77"/>
  <c r="H523" i="77" s="1"/>
  <c r="B524" i="77"/>
  <c r="C524" i="77"/>
  <c r="D524" i="77"/>
  <c r="E524" i="77"/>
  <c r="F524" i="77"/>
  <c r="G524" i="77" s="1"/>
  <c r="B525" i="77"/>
  <c r="C525" i="77"/>
  <c r="D525" i="77"/>
  <c r="E525" i="77"/>
  <c r="F525" i="77"/>
  <c r="B526" i="77"/>
  <c r="C526" i="77"/>
  <c r="D526" i="77"/>
  <c r="E526" i="77"/>
  <c r="F526" i="77"/>
  <c r="H526" i="77" s="1"/>
  <c r="B527" i="77"/>
  <c r="C527" i="77"/>
  <c r="D527" i="77"/>
  <c r="E527" i="77"/>
  <c r="F527" i="77"/>
  <c r="H527" i="77" s="1"/>
  <c r="B528" i="77"/>
  <c r="C528" i="77"/>
  <c r="D528" i="77"/>
  <c r="E528" i="77"/>
  <c r="F528" i="77"/>
  <c r="B529" i="77"/>
  <c r="C529" i="77"/>
  <c r="D529" i="77"/>
  <c r="E529" i="77"/>
  <c r="F529" i="77"/>
  <c r="B530" i="77"/>
  <c r="C530" i="77"/>
  <c r="D530" i="77"/>
  <c r="E530" i="77"/>
  <c r="F530" i="77"/>
  <c r="G530" i="77" s="1"/>
  <c r="B531" i="77"/>
  <c r="C531" i="77"/>
  <c r="D531" i="77"/>
  <c r="E531" i="77"/>
  <c r="F531" i="77"/>
  <c r="H531" i="77" s="1"/>
  <c r="B532" i="77"/>
  <c r="C532" i="77"/>
  <c r="D532" i="77"/>
  <c r="E532" i="77"/>
  <c r="F532" i="77"/>
  <c r="B533" i="77"/>
  <c r="C533" i="77"/>
  <c r="D533" i="77"/>
  <c r="E533" i="77"/>
  <c r="F533" i="77"/>
  <c r="H533" i="77" s="1"/>
  <c r="B534" i="77"/>
  <c r="C534" i="77"/>
  <c r="D534" i="77"/>
  <c r="E534" i="77"/>
  <c r="F534" i="77"/>
  <c r="G534" i="77" s="1"/>
  <c r="B535" i="77"/>
  <c r="C535" i="77"/>
  <c r="D535" i="77"/>
  <c r="E535" i="77"/>
  <c r="F535" i="77"/>
  <c r="G535" i="77" s="1"/>
  <c r="B536" i="77"/>
  <c r="C536" i="77"/>
  <c r="D536" i="77"/>
  <c r="E536" i="77"/>
  <c r="F536" i="77"/>
  <c r="G536" i="77" s="1"/>
  <c r="B537" i="77"/>
  <c r="C537" i="77"/>
  <c r="D537" i="77"/>
  <c r="E537" i="77"/>
  <c r="F537" i="77"/>
  <c r="G537" i="77" s="1"/>
  <c r="B538" i="77"/>
  <c r="C538" i="77"/>
  <c r="D538" i="77"/>
  <c r="E538" i="77"/>
  <c r="F538" i="77"/>
  <c r="B539" i="77"/>
  <c r="C539" i="77"/>
  <c r="D539" i="77"/>
  <c r="E539" i="77"/>
  <c r="F539" i="77"/>
  <c r="H539" i="77" s="1"/>
  <c r="B540" i="77"/>
  <c r="C540" i="77"/>
  <c r="D540" i="77"/>
  <c r="E540" i="77"/>
  <c r="F540" i="77"/>
  <c r="G540" i="77" s="1"/>
  <c r="B541" i="77"/>
  <c r="C541" i="77"/>
  <c r="D541" i="77"/>
  <c r="E541" i="77"/>
  <c r="F541" i="77"/>
  <c r="G541" i="77" s="1"/>
  <c r="B542" i="77"/>
  <c r="C542" i="77"/>
  <c r="D542" i="77"/>
  <c r="E542" i="77"/>
  <c r="F542" i="77"/>
  <c r="G542" i="77" s="1"/>
  <c r="B543" i="77"/>
  <c r="C543" i="77"/>
  <c r="D543" i="77"/>
  <c r="E543" i="77"/>
  <c r="F543" i="77"/>
  <c r="G543" i="77" s="1"/>
  <c r="B544" i="77"/>
  <c r="C544" i="77"/>
  <c r="D544" i="77"/>
  <c r="E544" i="77"/>
  <c r="F544" i="77"/>
  <c r="B545" i="77"/>
  <c r="C545" i="77"/>
  <c r="D545" i="77"/>
  <c r="E545" i="77"/>
  <c r="F545" i="77"/>
  <c r="H545" i="77" s="1"/>
  <c r="B546" i="77"/>
  <c r="C546" i="77"/>
  <c r="D546" i="77"/>
  <c r="E546" i="77"/>
  <c r="F546" i="77"/>
  <c r="G546" i="77" s="1"/>
  <c r="B547" i="77"/>
  <c r="C547" i="77"/>
  <c r="D547" i="77"/>
  <c r="E547" i="77"/>
  <c r="F547" i="77"/>
  <c r="H547" i="77" s="1"/>
  <c r="B548" i="77"/>
  <c r="C548" i="77"/>
  <c r="D548" i="77"/>
  <c r="E548" i="77"/>
  <c r="F548" i="77"/>
  <c r="G548" i="77" s="1"/>
  <c r="C508" i="77"/>
  <c r="D508" i="77"/>
  <c r="E508" i="77"/>
  <c r="F508" i="77"/>
  <c r="B508" i="77"/>
  <c r="B446" i="77"/>
  <c r="C446" i="77"/>
  <c r="D446" i="77"/>
  <c r="E446" i="77"/>
  <c r="F446" i="77"/>
  <c r="H446" i="77" s="1"/>
  <c r="B447" i="77"/>
  <c r="C447" i="77"/>
  <c r="D447" i="77"/>
  <c r="E447" i="77"/>
  <c r="F447" i="77"/>
  <c r="H447" i="77" s="1"/>
  <c r="B448" i="77"/>
  <c r="C448" i="77"/>
  <c r="D448" i="77"/>
  <c r="E448" i="77"/>
  <c r="F448" i="77"/>
  <c r="G448" i="77" s="1"/>
  <c r="B449" i="77"/>
  <c r="C449" i="77"/>
  <c r="D449" i="77"/>
  <c r="E449" i="77"/>
  <c r="F449" i="77"/>
  <c r="B450" i="77"/>
  <c r="C450" i="77"/>
  <c r="D450" i="77"/>
  <c r="E450" i="77"/>
  <c r="F450" i="77"/>
  <c r="B451" i="77"/>
  <c r="C451" i="77"/>
  <c r="D451" i="77"/>
  <c r="E451" i="77"/>
  <c r="B452" i="77"/>
  <c r="C452" i="77"/>
  <c r="D452" i="77"/>
  <c r="E452" i="77"/>
  <c r="F452" i="77"/>
  <c r="H452" i="77" s="1"/>
  <c r="B453" i="77"/>
  <c r="C453" i="77"/>
  <c r="D453" i="77"/>
  <c r="E453" i="77"/>
  <c r="F453" i="77"/>
  <c r="B454" i="77"/>
  <c r="C454" i="77"/>
  <c r="D454" i="77"/>
  <c r="E454" i="77"/>
  <c r="F454" i="77"/>
  <c r="G454" i="77" s="1"/>
  <c r="B455" i="77"/>
  <c r="C455" i="77"/>
  <c r="D455" i="77"/>
  <c r="E455" i="77"/>
  <c r="F455" i="77"/>
  <c r="B456" i="77"/>
  <c r="C456" i="77"/>
  <c r="D456" i="77"/>
  <c r="E456" i="77"/>
  <c r="F456" i="77"/>
  <c r="B457" i="77"/>
  <c r="C457" i="77"/>
  <c r="D457" i="77"/>
  <c r="E457" i="77"/>
  <c r="F457" i="77"/>
  <c r="B458" i="77"/>
  <c r="C458" i="77"/>
  <c r="D458" i="77"/>
  <c r="E458" i="77"/>
  <c r="F458" i="77"/>
  <c r="H458" i="77" s="1"/>
  <c r="B459" i="77"/>
  <c r="C459" i="77"/>
  <c r="D459" i="77"/>
  <c r="E459" i="77"/>
  <c r="F459" i="77"/>
  <c r="B460" i="77"/>
  <c r="C460" i="77"/>
  <c r="D460" i="77"/>
  <c r="E460" i="77"/>
  <c r="F460" i="77"/>
  <c r="G460" i="77" s="1"/>
  <c r="B461" i="77"/>
  <c r="C461" i="77"/>
  <c r="D461" i="77"/>
  <c r="E461" i="77"/>
  <c r="F461" i="77"/>
  <c r="H461" i="77" s="1"/>
  <c r="B462" i="77"/>
  <c r="C462" i="77"/>
  <c r="D462" i="77"/>
  <c r="E462" i="77"/>
  <c r="F462" i="77"/>
  <c r="B463" i="77"/>
  <c r="C463" i="77"/>
  <c r="D463" i="77"/>
  <c r="E463" i="77"/>
  <c r="F463" i="77"/>
  <c r="H463" i="77" s="1"/>
  <c r="B464" i="77"/>
  <c r="C464" i="77"/>
  <c r="D464" i="77"/>
  <c r="E464" i="77"/>
  <c r="F464" i="77"/>
  <c r="H464" i="77" s="1"/>
  <c r="B465" i="77"/>
  <c r="C465" i="77"/>
  <c r="D465" i="77"/>
  <c r="E465" i="77"/>
  <c r="F465" i="77"/>
  <c r="B466" i="77"/>
  <c r="C466" i="77"/>
  <c r="D466" i="77"/>
  <c r="E466" i="77"/>
  <c r="F466" i="77"/>
  <c r="G466" i="77" s="1"/>
  <c r="B467" i="77"/>
  <c r="C467" i="77"/>
  <c r="D467" i="77"/>
  <c r="E467" i="77"/>
  <c r="F467" i="77"/>
  <c r="H467" i="77" s="1"/>
  <c r="B468" i="77"/>
  <c r="C468" i="77"/>
  <c r="D468" i="77"/>
  <c r="E468" i="77"/>
  <c r="F468" i="77"/>
  <c r="G468" i="77" s="1"/>
  <c r="B469" i="77"/>
  <c r="C469" i="77"/>
  <c r="D469" i="77"/>
  <c r="E469" i="77"/>
  <c r="F469" i="77"/>
  <c r="H469" i="77" s="1"/>
  <c r="B470" i="77"/>
  <c r="C470" i="77"/>
  <c r="D470" i="77"/>
  <c r="E470" i="77"/>
  <c r="F470" i="77"/>
  <c r="H470" i="77" s="1"/>
  <c r="B471" i="77"/>
  <c r="C471" i="77"/>
  <c r="D471" i="77"/>
  <c r="E471" i="77"/>
  <c r="F471" i="77"/>
  <c r="B472" i="77"/>
  <c r="C472" i="77"/>
  <c r="D472" i="77"/>
  <c r="E472" i="77"/>
  <c r="F472" i="77"/>
  <c r="G472" i="77" s="1"/>
  <c r="B473" i="77"/>
  <c r="C473" i="77"/>
  <c r="D473" i="77"/>
  <c r="E473" i="77"/>
  <c r="F473" i="77"/>
  <c r="H473" i="77" s="1"/>
  <c r="B474" i="77"/>
  <c r="C474" i="77"/>
  <c r="D474" i="77"/>
  <c r="E474" i="77"/>
  <c r="F474" i="77"/>
  <c r="B475" i="77"/>
  <c r="C475" i="77"/>
  <c r="D475" i="77"/>
  <c r="E475" i="77"/>
  <c r="F475" i="77"/>
  <c r="B476" i="77"/>
  <c r="C476" i="77"/>
  <c r="D476" i="77"/>
  <c r="E476" i="77"/>
  <c r="F476" i="77"/>
  <c r="H476" i="77" s="1"/>
  <c r="B477" i="77"/>
  <c r="C477" i="77"/>
  <c r="D477" i="77"/>
  <c r="E477" i="77"/>
  <c r="F477" i="77"/>
  <c r="B478" i="77"/>
  <c r="C478" i="77"/>
  <c r="D478" i="77"/>
  <c r="E478" i="77"/>
  <c r="F478" i="77"/>
  <c r="G478" i="77" s="1"/>
  <c r="B479" i="77"/>
  <c r="C479" i="77"/>
  <c r="D479" i="77"/>
  <c r="E479" i="77"/>
  <c r="F479" i="77"/>
  <c r="B480" i="77"/>
  <c r="C480" i="77"/>
  <c r="D480" i="77"/>
  <c r="E480" i="77"/>
  <c r="F480" i="77"/>
  <c r="B481" i="77"/>
  <c r="C481" i="77"/>
  <c r="D481" i="77"/>
  <c r="E481" i="77"/>
  <c r="F481" i="77"/>
  <c r="H481" i="77" s="1"/>
  <c r="B482" i="77"/>
  <c r="C482" i="77"/>
  <c r="D482" i="77"/>
  <c r="E482" i="77"/>
  <c r="F482" i="77"/>
  <c r="H482" i="77" s="1"/>
  <c r="B483" i="77"/>
  <c r="C483" i="77"/>
  <c r="D483" i="77"/>
  <c r="E483" i="77"/>
  <c r="F483" i="77"/>
  <c r="B484" i="77"/>
  <c r="C484" i="77"/>
  <c r="D484" i="77"/>
  <c r="E484" i="77"/>
  <c r="F484" i="77"/>
  <c r="G484" i="77" s="1"/>
  <c r="B485" i="77"/>
  <c r="C485" i="77"/>
  <c r="D485" i="77"/>
  <c r="E485" i="77"/>
  <c r="F485" i="77"/>
  <c r="B486" i="77"/>
  <c r="C486" i="77"/>
  <c r="D486" i="77"/>
  <c r="E486" i="77"/>
  <c r="F486" i="77"/>
  <c r="B487" i="77"/>
  <c r="C487" i="77"/>
  <c r="D487" i="77"/>
  <c r="E487" i="77"/>
  <c r="F487" i="77"/>
  <c r="B488" i="77"/>
  <c r="C488" i="77"/>
  <c r="D488" i="77"/>
  <c r="E488" i="77"/>
  <c r="F488" i="77"/>
  <c r="H488" i="77" s="1"/>
  <c r="B489" i="77"/>
  <c r="C489" i="77"/>
  <c r="D489" i="77"/>
  <c r="E489" i="77"/>
  <c r="F489" i="77"/>
  <c r="B490" i="77"/>
  <c r="C490" i="77"/>
  <c r="D490" i="77"/>
  <c r="E490" i="77"/>
  <c r="F490" i="77"/>
  <c r="G490" i="77" s="1"/>
  <c r="B491" i="77"/>
  <c r="C491" i="77"/>
  <c r="D491" i="77"/>
  <c r="E491" i="77"/>
  <c r="F491" i="77"/>
  <c r="H491" i="77" s="1"/>
  <c r="B492" i="77"/>
  <c r="C492" i="77"/>
  <c r="D492" i="77"/>
  <c r="E492" i="77"/>
  <c r="F492" i="77"/>
  <c r="G492" i="77" s="1"/>
  <c r="B493" i="77"/>
  <c r="C493" i="77"/>
  <c r="D493" i="77"/>
  <c r="E493" i="77"/>
  <c r="F493" i="77"/>
  <c r="H493" i="77" s="1"/>
  <c r="B494" i="77"/>
  <c r="C494" i="77"/>
  <c r="D494" i="77"/>
  <c r="E494" i="77"/>
  <c r="F494" i="77"/>
  <c r="H494" i="77" s="1"/>
  <c r="B495" i="77"/>
  <c r="C495" i="77"/>
  <c r="D495" i="77"/>
  <c r="E495" i="77"/>
  <c r="F495" i="77"/>
  <c r="B496" i="77"/>
  <c r="C496" i="77"/>
  <c r="D496" i="77"/>
  <c r="E496" i="77"/>
  <c r="F496" i="77"/>
  <c r="G496" i="77" s="1"/>
  <c r="B497" i="77"/>
  <c r="C497" i="77"/>
  <c r="D497" i="77"/>
  <c r="E497" i="77"/>
  <c r="F497" i="77"/>
  <c r="H497" i="77" s="1"/>
  <c r="B498" i="77"/>
  <c r="C498" i="77"/>
  <c r="D498" i="77"/>
  <c r="E498" i="77"/>
  <c r="F498" i="77"/>
  <c r="B499" i="77"/>
  <c r="C499" i="77"/>
  <c r="D499" i="77"/>
  <c r="E499" i="77"/>
  <c r="F499" i="77"/>
  <c r="B500" i="77"/>
  <c r="C500" i="77"/>
  <c r="D500" i="77"/>
  <c r="E500" i="77"/>
  <c r="F500" i="77"/>
  <c r="H500" i="77" s="1"/>
  <c r="B501" i="77"/>
  <c r="C501" i="77"/>
  <c r="D501" i="77"/>
  <c r="E501" i="77"/>
  <c r="F501" i="77"/>
  <c r="B502" i="77"/>
  <c r="C502" i="77"/>
  <c r="D502" i="77"/>
  <c r="E502" i="77"/>
  <c r="F502" i="77"/>
  <c r="G502" i="77" s="1"/>
  <c r="B503" i="77"/>
  <c r="C503" i="77"/>
  <c r="D503" i="77"/>
  <c r="E503" i="77"/>
  <c r="F503" i="77"/>
  <c r="H503" i="77" s="1"/>
  <c r="B504" i="77"/>
  <c r="C504" i="77"/>
  <c r="D504" i="77"/>
  <c r="E504" i="77"/>
  <c r="F504" i="77"/>
  <c r="G504" i="77" s="1"/>
  <c r="B505" i="77"/>
  <c r="C505" i="77"/>
  <c r="D505" i="77"/>
  <c r="E505" i="77"/>
  <c r="F505" i="77"/>
  <c r="H505" i="77" s="1"/>
  <c r="B506" i="77"/>
  <c r="C506" i="77"/>
  <c r="D506" i="77"/>
  <c r="E506" i="77"/>
  <c r="F506" i="77"/>
  <c r="H506" i="77" s="1"/>
  <c r="B507" i="77"/>
  <c r="C507" i="77"/>
  <c r="D507" i="77"/>
  <c r="E507" i="77"/>
  <c r="F507" i="77"/>
  <c r="C445" i="77"/>
  <c r="D445" i="77"/>
  <c r="E445" i="77"/>
  <c r="F445" i="77"/>
  <c r="B445" i="77"/>
  <c r="B444" i="77"/>
  <c r="C444" i="77"/>
  <c r="D444" i="77"/>
  <c r="E444" i="77"/>
  <c r="F444" i="77"/>
  <c r="H444" i="77" s="1"/>
  <c r="B437" i="77"/>
  <c r="C437" i="77"/>
  <c r="D437" i="77"/>
  <c r="E437" i="77"/>
  <c r="F437" i="77"/>
  <c r="B438" i="77"/>
  <c r="C438" i="77"/>
  <c r="D438" i="77"/>
  <c r="E438" i="77"/>
  <c r="F438" i="77"/>
  <c r="G438" i="77" s="1"/>
  <c r="B439" i="77"/>
  <c r="C439" i="77"/>
  <c r="D439" i="77"/>
  <c r="E439" i="77"/>
  <c r="F439" i="77"/>
  <c r="H439" i="77" s="1"/>
  <c r="B440" i="77"/>
  <c r="C440" i="77"/>
  <c r="D440" i="77"/>
  <c r="E440" i="77"/>
  <c r="F440" i="77"/>
  <c r="G440" i="77" s="1"/>
  <c r="B441" i="77"/>
  <c r="C441" i="77"/>
  <c r="D441" i="77"/>
  <c r="E441" i="77"/>
  <c r="F441" i="77"/>
  <c r="G441" i="77" s="1"/>
  <c r="B442" i="77"/>
  <c r="C442" i="77"/>
  <c r="D442" i="77"/>
  <c r="E442" i="77"/>
  <c r="F442" i="77"/>
  <c r="B443" i="77"/>
  <c r="C443" i="77"/>
  <c r="D443" i="77"/>
  <c r="E443" i="77"/>
  <c r="F443" i="77"/>
  <c r="B426" i="77"/>
  <c r="C426" i="77"/>
  <c r="D426" i="77"/>
  <c r="E426" i="77"/>
  <c r="F426" i="77"/>
  <c r="H426" i="77" s="1"/>
  <c r="B427" i="77"/>
  <c r="C427" i="77"/>
  <c r="D427" i="77"/>
  <c r="E427" i="77"/>
  <c r="F427" i="77"/>
  <c r="H427" i="77" s="1"/>
  <c r="B428" i="77"/>
  <c r="C428" i="77"/>
  <c r="D428" i="77"/>
  <c r="E428" i="77"/>
  <c r="F428" i="77"/>
  <c r="G428" i="77" s="1"/>
  <c r="B429" i="77"/>
  <c r="C429" i="77"/>
  <c r="D429" i="77"/>
  <c r="E429" i="77"/>
  <c r="F429" i="77"/>
  <c r="G429" i="77" s="1"/>
  <c r="B430" i="77"/>
  <c r="C430" i="77"/>
  <c r="D430" i="77"/>
  <c r="E430" i="77"/>
  <c r="F430" i="77"/>
  <c r="G430" i="77" s="1"/>
  <c r="B431" i="77"/>
  <c r="C431" i="77"/>
  <c r="D431" i="77"/>
  <c r="E431" i="77"/>
  <c r="F431" i="77"/>
  <c r="H431" i="77" s="1"/>
  <c r="B432" i="77"/>
  <c r="C432" i="77"/>
  <c r="D432" i="77"/>
  <c r="E432" i="77"/>
  <c r="F432" i="77"/>
  <c r="H432" i="77" s="1"/>
  <c r="B433" i="77"/>
  <c r="C433" i="77"/>
  <c r="D433" i="77"/>
  <c r="E433" i="77"/>
  <c r="F433" i="77"/>
  <c r="H433" i="77" s="1"/>
  <c r="B434" i="77"/>
  <c r="C434" i="77"/>
  <c r="D434" i="77"/>
  <c r="E434" i="77"/>
  <c r="F434" i="77"/>
  <c r="G434" i="77" s="1"/>
  <c r="B435" i="77"/>
  <c r="C435" i="77"/>
  <c r="D435" i="77"/>
  <c r="E435" i="77"/>
  <c r="F435" i="77"/>
  <c r="G435" i="77" s="1"/>
  <c r="B436" i="77"/>
  <c r="C436" i="77"/>
  <c r="D436" i="77"/>
  <c r="E436" i="77"/>
  <c r="F436" i="77"/>
  <c r="G436" i="77" s="1"/>
  <c r="B418" i="77"/>
  <c r="C418" i="77"/>
  <c r="D418" i="77"/>
  <c r="E418" i="77"/>
  <c r="F418" i="77"/>
  <c r="H418" i="77" s="1"/>
  <c r="B419" i="77"/>
  <c r="C419" i="77"/>
  <c r="D419" i="77"/>
  <c r="E419" i="77"/>
  <c r="F419" i="77"/>
  <c r="G419" i="77" s="1"/>
  <c r="B420" i="77"/>
  <c r="C420" i="77"/>
  <c r="D420" i="77"/>
  <c r="E420" i="77"/>
  <c r="F420" i="77"/>
  <c r="H420" i="77" s="1"/>
  <c r="B421" i="77"/>
  <c r="C421" i="77"/>
  <c r="D421" i="77"/>
  <c r="E421" i="77"/>
  <c r="F421" i="77"/>
  <c r="G421" i="77" s="1"/>
  <c r="B422" i="77"/>
  <c r="C422" i="77"/>
  <c r="D422" i="77"/>
  <c r="E422" i="77"/>
  <c r="F422" i="77"/>
  <c r="G422" i="77" s="1"/>
  <c r="B423" i="77"/>
  <c r="C423" i="77"/>
  <c r="D423" i="77"/>
  <c r="E423" i="77"/>
  <c r="F423" i="77"/>
  <c r="H423" i="77" s="1"/>
  <c r="B424" i="77"/>
  <c r="C424" i="77"/>
  <c r="D424" i="77"/>
  <c r="E424" i="77"/>
  <c r="F424" i="77"/>
  <c r="H424" i="77" s="1"/>
  <c r="B425" i="77"/>
  <c r="C425" i="77"/>
  <c r="D425" i="77"/>
  <c r="E425" i="77"/>
  <c r="F425" i="77"/>
  <c r="G425" i="77" s="1"/>
  <c r="B410" i="77"/>
  <c r="C410" i="77"/>
  <c r="D410" i="77"/>
  <c r="E410" i="77"/>
  <c r="F410" i="77"/>
  <c r="H410" i="77" s="1"/>
  <c r="B411" i="77"/>
  <c r="C411" i="77"/>
  <c r="D411" i="77"/>
  <c r="E411" i="77"/>
  <c r="F411" i="77"/>
  <c r="G411" i="77" s="1"/>
  <c r="B412" i="77"/>
  <c r="C412" i="77"/>
  <c r="D412" i="77"/>
  <c r="E412" i="77"/>
  <c r="F412" i="77"/>
  <c r="G412" i="77" s="1"/>
  <c r="B413" i="77"/>
  <c r="C413" i="77"/>
  <c r="D413" i="77"/>
  <c r="E413" i="77"/>
  <c r="F413" i="77"/>
  <c r="G413" i="77" s="1"/>
  <c r="B414" i="77"/>
  <c r="C414" i="77"/>
  <c r="D414" i="77"/>
  <c r="E414" i="77"/>
  <c r="F414" i="77"/>
  <c r="B415" i="77"/>
  <c r="C415" i="77"/>
  <c r="D415" i="77"/>
  <c r="E415" i="77"/>
  <c r="F415" i="77"/>
  <c r="B416" i="77"/>
  <c r="C416" i="77"/>
  <c r="D416" i="77"/>
  <c r="E416" i="77"/>
  <c r="F416" i="77"/>
  <c r="H416" i="77" s="1"/>
  <c r="B417" i="77"/>
  <c r="C417" i="77"/>
  <c r="D417" i="77"/>
  <c r="E417" i="77"/>
  <c r="F417" i="77"/>
  <c r="G417" i="77" s="1"/>
  <c r="B383" i="77"/>
  <c r="C383" i="77"/>
  <c r="D383" i="77"/>
  <c r="E383" i="77"/>
  <c r="F383" i="77"/>
  <c r="H383" i="77" s="1"/>
  <c r="B384" i="77"/>
  <c r="C384" i="77"/>
  <c r="D384" i="77"/>
  <c r="E384" i="77"/>
  <c r="F384" i="77"/>
  <c r="B385" i="77"/>
  <c r="C385" i="77"/>
  <c r="D385" i="77"/>
  <c r="E385" i="77"/>
  <c r="F385" i="77"/>
  <c r="G385" i="77" s="1"/>
  <c r="B386" i="77"/>
  <c r="C386" i="77"/>
  <c r="D386" i="77"/>
  <c r="E386" i="77"/>
  <c r="F386" i="77"/>
  <c r="G386" i="77" s="1"/>
  <c r="B387" i="77"/>
  <c r="C387" i="77"/>
  <c r="D387" i="77"/>
  <c r="E387" i="77"/>
  <c r="F387" i="77"/>
  <c r="B388" i="77"/>
  <c r="C388" i="77"/>
  <c r="D388" i="77"/>
  <c r="E388" i="77"/>
  <c r="F388" i="77"/>
  <c r="B389" i="77"/>
  <c r="C389" i="77"/>
  <c r="D389" i="77"/>
  <c r="E389" i="77"/>
  <c r="F389" i="77"/>
  <c r="H389" i="77" s="1"/>
  <c r="B390" i="77"/>
  <c r="C390" i="77"/>
  <c r="D390" i="77"/>
  <c r="E390" i="77"/>
  <c r="F390" i="77"/>
  <c r="G390" i="77" s="1"/>
  <c r="B391" i="77"/>
  <c r="C391" i="77"/>
  <c r="D391" i="77"/>
  <c r="E391" i="77"/>
  <c r="F391" i="77"/>
  <c r="H391" i="77" s="1"/>
  <c r="B392" i="77"/>
  <c r="C392" i="77"/>
  <c r="D392" i="77"/>
  <c r="E392" i="77"/>
  <c r="F392" i="77"/>
  <c r="G392" i="77" s="1"/>
  <c r="B393" i="77"/>
  <c r="C393" i="77"/>
  <c r="D393" i="77"/>
  <c r="E393" i="77"/>
  <c r="B394" i="77"/>
  <c r="C394" i="77"/>
  <c r="D394" i="77"/>
  <c r="E394" i="77"/>
  <c r="F394" i="77"/>
  <c r="B395" i="77"/>
  <c r="C395" i="77"/>
  <c r="D395" i="77"/>
  <c r="E395" i="77"/>
  <c r="F395" i="77"/>
  <c r="H395" i="77" s="1"/>
  <c r="B396" i="77"/>
  <c r="C396" i="77"/>
  <c r="D396" i="77"/>
  <c r="E396" i="77"/>
  <c r="F396" i="77"/>
  <c r="G396" i="77" s="1"/>
  <c r="B397" i="77"/>
  <c r="C397" i="77"/>
  <c r="D397" i="77"/>
  <c r="E397" i="77"/>
  <c r="F397" i="77"/>
  <c r="H397" i="77" s="1"/>
  <c r="B398" i="77"/>
  <c r="C398" i="77"/>
  <c r="D398" i="77"/>
  <c r="E398" i="77"/>
  <c r="F398" i="77"/>
  <c r="G398" i="77" s="1"/>
  <c r="B399" i="77"/>
  <c r="C399" i="77"/>
  <c r="D399" i="77"/>
  <c r="E399" i="77"/>
  <c r="F399" i="77"/>
  <c r="B400" i="77"/>
  <c r="C400" i="77"/>
  <c r="D400" i="77"/>
  <c r="E400" i="77"/>
  <c r="F400" i="77"/>
  <c r="B401" i="77"/>
  <c r="C401" i="77"/>
  <c r="D401" i="77"/>
  <c r="E401" i="77"/>
  <c r="F401" i="77"/>
  <c r="H401" i="77" s="1"/>
  <c r="B402" i="77"/>
  <c r="C402" i="77"/>
  <c r="D402" i="77"/>
  <c r="E402" i="77"/>
  <c r="F402" i="77"/>
  <c r="B403" i="77"/>
  <c r="C403" i="77"/>
  <c r="D403" i="77"/>
  <c r="E403" i="77"/>
  <c r="F403" i="77"/>
  <c r="B404" i="77"/>
  <c r="C404" i="77"/>
  <c r="D404" i="77"/>
  <c r="E404" i="77"/>
  <c r="F404" i="77"/>
  <c r="G404" i="77" s="1"/>
  <c r="B405" i="77"/>
  <c r="C405" i="77"/>
  <c r="D405" i="77"/>
  <c r="E405" i="77"/>
  <c r="F405" i="77"/>
  <c r="B406" i="77"/>
  <c r="C406" i="77"/>
  <c r="D406" i="77"/>
  <c r="E406" i="77"/>
  <c r="F406" i="77"/>
  <c r="B407" i="77"/>
  <c r="C407" i="77"/>
  <c r="D407" i="77"/>
  <c r="E407" i="77"/>
  <c r="F407" i="77"/>
  <c r="H407" i="77" s="1"/>
  <c r="B408" i="77"/>
  <c r="C408" i="77"/>
  <c r="D408" i="77"/>
  <c r="E408" i="77"/>
  <c r="F408" i="77"/>
  <c r="G408" i="77" s="1"/>
  <c r="B409" i="77"/>
  <c r="C409" i="77"/>
  <c r="D409" i="77"/>
  <c r="E409" i="77"/>
  <c r="F409" i="77"/>
  <c r="H409" i="77" s="1"/>
  <c r="E66" i="19"/>
  <c r="E65" i="19"/>
  <c r="C382" i="77"/>
  <c r="D382" i="77"/>
  <c r="E382" i="77"/>
  <c r="B382" i="77"/>
  <c r="B378" i="77"/>
  <c r="C378" i="77"/>
  <c r="D378" i="77"/>
  <c r="E378" i="77"/>
  <c r="F378" i="77"/>
  <c r="H378" i="77" s="1"/>
  <c r="B379" i="77"/>
  <c r="C379" i="77"/>
  <c r="D379" i="77"/>
  <c r="E379" i="77"/>
  <c r="F379" i="77"/>
  <c r="G379" i="77" s="1"/>
  <c r="B380" i="77"/>
  <c r="C380" i="77"/>
  <c r="D380" i="77"/>
  <c r="E380" i="77"/>
  <c r="F380" i="77"/>
  <c r="G380" i="77" s="1"/>
  <c r="B381" i="77"/>
  <c r="C381" i="77"/>
  <c r="D381" i="77"/>
  <c r="E381" i="77"/>
  <c r="F381" i="77"/>
  <c r="G381" i="77" s="1"/>
  <c r="B373" i="77"/>
  <c r="C373" i="77"/>
  <c r="D373" i="77"/>
  <c r="E373" i="77"/>
  <c r="F373" i="77"/>
  <c r="H373" i="77" s="1"/>
  <c r="B374" i="77"/>
  <c r="C374" i="77"/>
  <c r="D374" i="77"/>
  <c r="E374" i="77"/>
  <c r="F374" i="77"/>
  <c r="B375" i="77"/>
  <c r="C375" i="77"/>
  <c r="D375" i="77"/>
  <c r="E375" i="77"/>
  <c r="F375" i="77"/>
  <c r="G375" i="77" s="1"/>
  <c r="B376" i="77"/>
  <c r="C376" i="77"/>
  <c r="D376" i="77"/>
  <c r="E376" i="77"/>
  <c r="F376" i="77"/>
  <c r="H376" i="77" s="1"/>
  <c r="B377" i="77"/>
  <c r="C377" i="77"/>
  <c r="D377" i="77"/>
  <c r="E377" i="77"/>
  <c r="F377" i="77"/>
  <c r="G377" i="77" s="1"/>
  <c r="B360" i="77"/>
  <c r="C360" i="77"/>
  <c r="D360" i="77"/>
  <c r="E360" i="77"/>
  <c r="F360" i="77"/>
  <c r="H360" i="77" s="1"/>
  <c r="B361" i="77"/>
  <c r="C361" i="77"/>
  <c r="D361" i="77"/>
  <c r="E361" i="77"/>
  <c r="B362" i="77"/>
  <c r="C362" i="77"/>
  <c r="D362" i="77"/>
  <c r="E362" i="77"/>
  <c r="F362" i="77"/>
  <c r="H362" i="77" s="1"/>
  <c r="B363" i="77"/>
  <c r="C363" i="77"/>
  <c r="D363" i="77"/>
  <c r="E363" i="77"/>
  <c r="B364" i="77"/>
  <c r="C364" i="77"/>
  <c r="D364" i="77"/>
  <c r="E364" i="77"/>
  <c r="F364" i="77"/>
  <c r="H364" i="77" s="1"/>
  <c r="B365" i="77"/>
  <c r="C365" i="77"/>
  <c r="D365" i="77"/>
  <c r="E365" i="77"/>
  <c r="B366" i="77"/>
  <c r="C366" i="77"/>
  <c r="D366" i="77"/>
  <c r="E366" i="77"/>
  <c r="B367" i="77"/>
  <c r="C367" i="77"/>
  <c r="D367" i="77"/>
  <c r="E367" i="77"/>
  <c r="F367" i="77"/>
  <c r="H367" i="77" s="1"/>
  <c r="B368" i="77"/>
  <c r="C368" i="77"/>
  <c r="D368" i="77"/>
  <c r="E368" i="77"/>
  <c r="B369" i="77"/>
  <c r="C369" i="77"/>
  <c r="D369" i="77"/>
  <c r="E369" i="77"/>
  <c r="B370" i="77"/>
  <c r="C370" i="77"/>
  <c r="D370" i="77"/>
  <c r="E370" i="77"/>
  <c r="B371" i="77"/>
  <c r="C371" i="77"/>
  <c r="D371" i="77"/>
  <c r="E371" i="77"/>
  <c r="B372" i="77"/>
  <c r="C372" i="77"/>
  <c r="D372" i="77"/>
  <c r="E372" i="77"/>
  <c r="B352" i="77"/>
  <c r="C352" i="77"/>
  <c r="D352" i="77"/>
  <c r="E352" i="77"/>
  <c r="F352" i="77"/>
  <c r="H352" i="77" s="1"/>
  <c r="B353" i="77"/>
  <c r="C353" i="77"/>
  <c r="D353" i="77"/>
  <c r="E353" i="77"/>
  <c r="F353" i="77"/>
  <c r="B354" i="77"/>
  <c r="C354" i="77"/>
  <c r="D354" i="77"/>
  <c r="E354" i="77"/>
  <c r="F354" i="77"/>
  <c r="G354" i="77" s="1"/>
  <c r="B355" i="77"/>
  <c r="C355" i="77"/>
  <c r="D355" i="77"/>
  <c r="E355" i="77"/>
  <c r="F355" i="77"/>
  <c r="B356" i="77"/>
  <c r="C356" i="77"/>
  <c r="D356" i="77"/>
  <c r="E356" i="77"/>
  <c r="F356" i="77"/>
  <c r="B357" i="77"/>
  <c r="C357" i="77"/>
  <c r="D357" i="77"/>
  <c r="E357" i="77"/>
  <c r="B358" i="77"/>
  <c r="C358" i="77"/>
  <c r="D358" i="77"/>
  <c r="E358" i="77"/>
  <c r="B359" i="77"/>
  <c r="C359" i="77"/>
  <c r="D359" i="77"/>
  <c r="E359" i="77"/>
  <c r="B344" i="77"/>
  <c r="C344" i="77"/>
  <c r="D344" i="77"/>
  <c r="E344" i="77"/>
  <c r="F344" i="77"/>
  <c r="H344" i="77" s="1"/>
  <c r="B345" i="77"/>
  <c r="C345" i="77"/>
  <c r="D345" i="77"/>
  <c r="E345" i="77"/>
  <c r="F345" i="77"/>
  <c r="B346" i="77"/>
  <c r="C346" i="77"/>
  <c r="D346" i="77"/>
  <c r="E346" i="77"/>
  <c r="F346" i="77"/>
  <c r="G346" i="77" s="1"/>
  <c r="B347" i="77"/>
  <c r="C347" i="77"/>
  <c r="D347" i="77"/>
  <c r="E347" i="77"/>
  <c r="F347" i="77"/>
  <c r="B348" i="77"/>
  <c r="C348" i="77"/>
  <c r="D348" i="77"/>
  <c r="E348" i="77"/>
  <c r="F348" i="77"/>
  <c r="B349" i="77"/>
  <c r="C349" i="77"/>
  <c r="D349" i="77"/>
  <c r="E349" i="77"/>
  <c r="F349" i="77"/>
  <c r="B350" i="77"/>
  <c r="C350" i="77"/>
  <c r="D350" i="77"/>
  <c r="E350" i="77"/>
  <c r="F350" i="77"/>
  <c r="H350" i="77" s="1"/>
  <c r="B351" i="77"/>
  <c r="C351" i="77"/>
  <c r="D351" i="77"/>
  <c r="E351" i="77"/>
  <c r="F351" i="77"/>
  <c r="B335" i="77"/>
  <c r="C335" i="77"/>
  <c r="D335" i="77"/>
  <c r="E335" i="77"/>
  <c r="F335" i="77"/>
  <c r="H335" i="77" s="1"/>
  <c r="B336" i="77"/>
  <c r="C336" i="77"/>
  <c r="D336" i="77"/>
  <c r="E336" i="77"/>
  <c r="F336" i="77"/>
  <c r="B337" i="77"/>
  <c r="C337" i="77"/>
  <c r="D337" i="77"/>
  <c r="E337" i="77"/>
  <c r="F337" i="77"/>
  <c r="B338" i="77"/>
  <c r="C338" i="77"/>
  <c r="D338" i="77"/>
  <c r="E338" i="77"/>
  <c r="F338" i="77"/>
  <c r="B339" i="77"/>
  <c r="C339" i="77"/>
  <c r="D339" i="77"/>
  <c r="E339" i="77"/>
  <c r="F339" i="77"/>
  <c r="B340" i="77"/>
  <c r="C340" i="77"/>
  <c r="D340" i="77"/>
  <c r="E340" i="77"/>
  <c r="F340" i="77"/>
  <c r="B341" i="77"/>
  <c r="C341" i="77"/>
  <c r="D341" i="77"/>
  <c r="E341" i="77"/>
  <c r="F341" i="77"/>
  <c r="H341" i="77" s="1"/>
  <c r="B342" i="77"/>
  <c r="C342" i="77"/>
  <c r="D342" i="77"/>
  <c r="E342" i="77"/>
  <c r="F342" i="77"/>
  <c r="G342" i="77" s="1"/>
  <c r="B343" i="77"/>
  <c r="C343" i="77"/>
  <c r="D343" i="77"/>
  <c r="E343" i="77"/>
  <c r="F343" i="77"/>
  <c r="G343" i="77" s="1"/>
  <c r="B326" i="77"/>
  <c r="C326" i="77"/>
  <c r="D326" i="77"/>
  <c r="E326" i="77"/>
  <c r="F326" i="77"/>
  <c r="H326" i="77" s="1"/>
  <c r="B327" i="77"/>
  <c r="C327" i="77"/>
  <c r="D327" i="77"/>
  <c r="E327" i="77"/>
  <c r="F327" i="77"/>
  <c r="H327" i="77" s="1"/>
  <c r="B328" i="77"/>
  <c r="C328" i="77"/>
  <c r="D328" i="77"/>
  <c r="E328" i="77"/>
  <c r="F328" i="77"/>
  <c r="B329" i="77"/>
  <c r="C329" i="77"/>
  <c r="D329" i="77"/>
  <c r="E329" i="77"/>
  <c r="F329" i="77"/>
  <c r="B330" i="77"/>
  <c r="C330" i="77"/>
  <c r="D330" i="77"/>
  <c r="E330" i="77"/>
  <c r="F330" i="77"/>
  <c r="B331" i="77"/>
  <c r="C331" i="77"/>
  <c r="D331" i="77"/>
  <c r="E331" i="77"/>
  <c r="F331" i="77"/>
  <c r="B332" i="77"/>
  <c r="C332" i="77"/>
  <c r="D332" i="77"/>
  <c r="E332" i="77"/>
  <c r="F332" i="77"/>
  <c r="H332" i="77" s="1"/>
  <c r="B333" i="77"/>
  <c r="C333" i="77"/>
  <c r="D333" i="77"/>
  <c r="E333" i="77"/>
  <c r="F333" i="77"/>
  <c r="B334" i="77"/>
  <c r="C334" i="77"/>
  <c r="D334" i="77"/>
  <c r="E334" i="77"/>
  <c r="F334" i="77"/>
  <c r="H334" i="77" s="1"/>
  <c r="B276" i="77"/>
  <c r="C276" i="77"/>
  <c r="D276" i="77"/>
  <c r="E276" i="77"/>
  <c r="F276" i="77"/>
  <c r="H276" i="77" s="1"/>
  <c r="B277" i="77"/>
  <c r="C277" i="77"/>
  <c r="D277" i="77"/>
  <c r="E277" i="77"/>
  <c r="F277" i="77"/>
  <c r="B278" i="77"/>
  <c r="C278" i="77"/>
  <c r="D278" i="77"/>
  <c r="E278" i="77"/>
  <c r="F278" i="77"/>
  <c r="G278" i="77" s="1"/>
  <c r="B279" i="77"/>
  <c r="C279" i="77"/>
  <c r="D279" i="77"/>
  <c r="E279" i="77"/>
  <c r="F279" i="77"/>
  <c r="G279" i="77" s="1"/>
  <c r="B280" i="77"/>
  <c r="C280" i="77"/>
  <c r="D280" i="77"/>
  <c r="E280" i="77"/>
  <c r="F280" i="77"/>
  <c r="G280" i="77" s="1"/>
  <c r="B281" i="77"/>
  <c r="C281" i="77"/>
  <c r="D281" i="77"/>
  <c r="E281" i="77"/>
  <c r="F281" i="77"/>
  <c r="B282" i="77"/>
  <c r="C282" i="77"/>
  <c r="D282" i="77"/>
  <c r="E282" i="77"/>
  <c r="F282" i="77"/>
  <c r="H282" i="77" s="1"/>
  <c r="B283" i="77"/>
  <c r="C283" i="77"/>
  <c r="D283" i="77"/>
  <c r="E283" i="77"/>
  <c r="F283" i="77"/>
  <c r="B284" i="77"/>
  <c r="C284" i="77"/>
  <c r="D284" i="77"/>
  <c r="E284" i="77"/>
  <c r="F284" i="77"/>
  <c r="G284" i="77" s="1"/>
  <c r="B285" i="77"/>
  <c r="C285" i="77"/>
  <c r="D285" i="77"/>
  <c r="E285" i="77"/>
  <c r="F285" i="77"/>
  <c r="B286" i="77"/>
  <c r="C286" i="77"/>
  <c r="D286" i="77"/>
  <c r="E286" i="77"/>
  <c r="F286" i="77"/>
  <c r="B287" i="77"/>
  <c r="C287" i="77"/>
  <c r="D287" i="77"/>
  <c r="E287" i="77"/>
  <c r="F287" i="77"/>
  <c r="H287" i="77" s="1"/>
  <c r="B288" i="77"/>
  <c r="C288" i="77"/>
  <c r="D288" i="77"/>
  <c r="E288" i="77"/>
  <c r="F288" i="77"/>
  <c r="H288" i="77" s="1"/>
  <c r="B289" i="77"/>
  <c r="C289" i="77"/>
  <c r="D289" i="77"/>
  <c r="E289" i="77"/>
  <c r="F289" i="77"/>
  <c r="B290" i="77"/>
  <c r="C290" i="77"/>
  <c r="D290" i="77"/>
  <c r="E290" i="77"/>
  <c r="F290" i="77"/>
  <c r="G290" i="77" s="1"/>
  <c r="B291" i="77"/>
  <c r="C291" i="77"/>
  <c r="D291" i="77"/>
  <c r="E291" i="77"/>
  <c r="F291" i="77"/>
  <c r="B292" i="77"/>
  <c r="C292" i="77"/>
  <c r="D292" i="77"/>
  <c r="E292" i="77"/>
  <c r="F292" i="77"/>
  <c r="B293" i="77"/>
  <c r="C293" i="77"/>
  <c r="D293" i="77"/>
  <c r="E293" i="77"/>
  <c r="F293" i="77"/>
  <c r="B294" i="77"/>
  <c r="C294" i="77"/>
  <c r="D294" i="77"/>
  <c r="E294" i="77"/>
  <c r="F294" i="77"/>
  <c r="H294" i="77" s="1"/>
  <c r="B295" i="77"/>
  <c r="C295" i="77"/>
  <c r="D295" i="77"/>
  <c r="E295" i="77"/>
  <c r="F295" i="77"/>
  <c r="B296" i="77"/>
  <c r="C296" i="77"/>
  <c r="D296" i="77"/>
  <c r="E296" i="77"/>
  <c r="F296" i="77"/>
  <c r="G296" i="77" s="1"/>
  <c r="B297" i="77"/>
  <c r="C297" i="77"/>
  <c r="D297" i="77"/>
  <c r="E297" i="77"/>
  <c r="F297" i="77"/>
  <c r="G297" i="77" s="1"/>
  <c r="B298" i="77"/>
  <c r="C298" i="77"/>
  <c r="D298" i="77"/>
  <c r="E298" i="77"/>
  <c r="F298" i="77"/>
  <c r="H298" i="77" s="1"/>
  <c r="B299" i="77"/>
  <c r="C299" i="77"/>
  <c r="D299" i="77"/>
  <c r="E299" i="77"/>
  <c r="F299" i="77"/>
  <c r="B300" i="77"/>
  <c r="C300" i="77"/>
  <c r="D300" i="77"/>
  <c r="E300" i="77"/>
  <c r="F300" i="77"/>
  <c r="H300" i="77" s="1"/>
  <c r="B301" i="77"/>
  <c r="C301" i="77"/>
  <c r="D301" i="77"/>
  <c r="E301" i="77"/>
  <c r="F301" i="77"/>
  <c r="H301" i="77" s="1"/>
  <c r="B302" i="77"/>
  <c r="C302" i="77"/>
  <c r="D302" i="77"/>
  <c r="E302" i="77"/>
  <c r="F302" i="77"/>
  <c r="G302" i="77" s="1"/>
  <c r="B303" i="77"/>
  <c r="C303" i="77"/>
  <c r="D303" i="77"/>
  <c r="E303" i="77"/>
  <c r="F303" i="77"/>
  <c r="B304" i="77"/>
  <c r="C304" i="77"/>
  <c r="D304" i="77"/>
  <c r="E304" i="77"/>
  <c r="F304" i="77"/>
  <c r="B305" i="77"/>
  <c r="C305" i="77"/>
  <c r="D305" i="77"/>
  <c r="E305" i="77"/>
  <c r="F305" i="77"/>
  <c r="B306" i="77"/>
  <c r="C306" i="77"/>
  <c r="D306" i="77"/>
  <c r="E306" i="77"/>
  <c r="F306" i="77"/>
  <c r="H306" i="77" s="1"/>
  <c r="B307" i="77"/>
  <c r="C307" i="77"/>
  <c r="D307" i="77"/>
  <c r="E307" i="77"/>
  <c r="F307" i="77"/>
  <c r="H307" i="77" s="1"/>
  <c r="B308" i="77"/>
  <c r="C308" i="77"/>
  <c r="D308" i="77"/>
  <c r="E308" i="77"/>
  <c r="F308" i="77"/>
  <c r="G308" i="77" s="1"/>
  <c r="B309" i="77"/>
  <c r="C309" i="77"/>
  <c r="D309" i="77"/>
  <c r="E309" i="77"/>
  <c r="F309" i="77"/>
  <c r="G309" i="77" s="1"/>
  <c r="B310" i="77"/>
  <c r="C310" i="77"/>
  <c r="D310" i="77"/>
  <c r="E310" i="77"/>
  <c r="F310" i="77"/>
  <c r="H310" i="77" s="1"/>
  <c r="B311" i="77"/>
  <c r="C311" i="77"/>
  <c r="D311" i="77"/>
  <c r="E311" i="77"/>
  <c r="F311" i="77"/>
  <c r="B312" i="77"/>
  <c r="C312" i="77"/>
  <c r="D312" i="77"/>
  <c r="E312" i="77"/>
  <c r="F312" i="77"/>
  <c r="H312" i="77" s="1"/>
  <c r="B313" i="77"/>
  <c r="C313" i="77"/>
  <c r="D313" i="77"/>
  <c r="E313" i="77"/>
  <c r="F313" i="77"/>
  <c r="B314" i="77"/>
  <c r="C314" i="77"/>
  <c r="D314" i="77"/>
  <c r="E314" i="77"/>
  <c r="F314" i="77"/>
  <c r="G314" i="77" s="1"/>
  <c r="B315" i="77"/>
  <c r="C315" i="77"/>
  <c r="D315" i="77"/>
  <c r="E315" i="77"/>
  <c r="F315" i="77"/>
  <c r="G315" i="77" s="1"/>
  <c r="B316" i="77"/>
  <c r="C316" i="77"/>
  <c r="D316" i="77"/>
  <c r="E316" i="77"/>
  <c r="F316" i="77"/>
  <c r="G316" i="77" s="1"/>
  <c r="B317" i="77"/>
  <c r="C317" i="77"/>
  <c r="D317" i="77"/>
  <c r="E317" i="77"/>
  <c r="F317" i="77"/>
  <c r="H317" i="77" s="1"/>
  <c r="B318" i="77"/>
  <c r="C318" i="77"/>
  <c r="D318" i="77"/>
  <c r="E318" i="77"/>
  <c r="F318" i="77"/>
  <c r="H318" i="77" s="1"/>
  <c r="B319" i="77"/>
  <c r="C319" i="77"/>
  <c r="D319" i="77"/>
  <c r="E319" i="77"/>
  <c r="F319" i="77"/>
  <c r="G319" i="77" s="1"/>
  <c r="B320" i="77"/>
  <c r="C320" i="77"/>
  <c r="D320" i="77"/>
  <c r="E320" i="77"/>
  <c r="F320" i="77"/>
  <c r="G320" i="77" s="1"/>
  <c r="B321" i="77"/>
  <c r="C321" i="77"/>
  <c r="D321" i="77"/>
  <c r="E321" i="77"/>
  <c r="F321" i="77"/>
  <c r="B322" i="77"/>
  <c r="C322" i="77"/>
  <c r="D322" i="77"/>
  <c r="E322" i="77"/>
  <c r="F322" i="77"/>
  <c r="B323" i="77"/>
  <c r="C323" i="77"/>
  <c r="D323" i="77"/>
  <c r="E323" i="77"/>
  <c r="F323" i="77"/>
  <c r="B324" i="77"/>
  <c r="C324" i="77"/>
  <c r="D324" i="77"/>
  <c r="E324" i="77"/>
  <c r="F324" i="77"/>
  <c r="H324" i="77" s="1"/>
  <c r="B325" i="77"/>
  <c r="C325" i="77"/>
  <c r="D325" i="77"/>
  <c r="E325" i="77"/>
  <c r="F325" i="77"/>
  <c r="H325" i="77" s="1"/>
  <c r="B273" i="77"/>
  <c r="C273" i="77"/>
  <c r="D273" i="77"/>
  <c r="E273" i="77"/>
  <c r="F273" i="77"/>
  <c r="H273" i="77" s="1"/>
  <c r="B274" i="77"/>
  <c r="C274" i="77"/>
  <c r="D274" i="77"/>
  <c r="E274" i="77"/>
  <c r="F274" i="77"/>
  <c r="H274" i="77" s="1"/>
  <c r="B275" i="77"/>
  <c r="C275" i="77"/>
  <c r="D275" i="77"/>
  <c r="E275" i="77"/>
  <c r="F275" i="77"/>
  <c r="G275" i="77" s="1"/>
  <c r="C272" i="77"/>
  <c r="D272" i="77"/>
  <c r="E272" i="77"/>
  <c r="F272" i="77"/>
  <c r="G272" i="77" s="1"/>
  <c r="B272" i="77"/>
  <c r="B267" i="77"/>
  <c r="C267" i="77"/>
  <c r="D267" i="77"/>
  <c r="E267" i="77"/>
  <c r="F267" i="77"/>
  <c r="H267" i="77" s="1"/>
  <c r="B268" i="77"/>
  <c r="C268" i="77"/>
  <c r="D268" i="77"/>
  <c r="E268" i="77"/>
  <c r="F268" i="77"/>
  <c r="G268" i="77" s="1"/>
  <c r="B269" i="77"/>
  <c r="C269" i="77"/>
  <c r="D269" i="77"/>
  <c r="E269" i="77"/>
  <c r="F269" i="77"/>
  <c r="B270" i="77"/>
  <c r="C270" i="77"/>
  <c r="D270" i="77"/>
  <c r="E270" i="77"/>
  <c r="B271" i="77"/>
  <c r="C271" i="77"/>
  <c r="D271" i="77"/>
  <c r="E271" i="77"/>
  <c r="F271" i="77"/>
  <c r="G271" i="77" s="1"/>
  <c r="B258" i="77"/>
  <c r="C258" i="77"/>
  <c r="D258" i="77"/>
  <c r="E258" i="77"/>
  <c r="F258" i="77"/>
  <c r="H258" i="77" s="1"/>
  <c r="B259" i="77"/>
  <c r="C259" i="77"/>
  <c r="D259" i="77"/>
  <c r="E259" i="77"/>
  <c r="F259" i="77"/>
  <c r="G259" i="77" s="1"/>
  <c r="B260" i="77"/>
  <c r="C260" i="77"/>
  <c r="D260" i="77"/>
  <c r="E260" i="77"/>
  <c r="F260" i="77"/>
  <c r="H260" i="77" s="1"/>
  <c r="B261" i="77"/>
  <c r="C261" i="77"/>
  <c r="D261" i="77"/>
  <c r="E261" i="77"/>
  <c r="F261" i="77"/>
  <c r="G261" i="77" s="1"/>
  <c r="B262" i="77"/>
  <c r="C262" i="77"/>
  <c r="D262" i="77"/>
  <c r="E262" i="77"/>
  <c r="F262" i="77"/>
  <c r="B263" i="77"/>
  <c r="C263" i="77"/>
  <c r="D263" i="77"/>
  <c r="E263" i="77"/>
  <c r="F263" i="77"/>
  <c r="G263" i="77" s="1"/>
  <c r="B264" i="77"/>
  <c r="C264" i="77"/>
  <c r="D264" i="77"/>
  <c r="E264" i="77"/>
  <c r="F264" i="77"/>
  <c r="H264" i="77" s="1"/>
  <c r="B265" i="77"/>
  <c r="C265" i="77"/>
  <c r="D265" i="77"/>
  <c r="E265" i="77"/>
  <c r="F265" i="77"/>
  <c r="G265" i="77" s="1"/>
  <c r="B266" i="77"/>
  <c r="C266" i="77"/>
  <c r="D266" i="77"/>
  <c r="E266" i="77"/>
  <c r="F266" i="77"/>
  <c r="H266" i="77" s="1"/>
  <c r="B251" i="77"/>
  <c r="C251" i="77"/>
  <c r="D251" i="77"/>
  <c r="E251" i="77"/>
  <c r="F251" i="77"/>
  <c r="H251" i="77" s="1"/>
  <c r="B252" i="77"/>
  <c r="C252" i="77"/>
  <c r="D252" i="77"/>
  <c r="E252" i="77"/>
  <c r="F252" i="77"/>
  <c r="G252" i="77" s="1"/>
  <c r="B253" i="77"/>
  <c r="C253" i="77"/>
  <c r="D253" i="77"/>
  <c r="E253" i="77"/>
  <c r="F253" i="77"/>
  <c r="B254" i="77"/>
  <c r="C254" i="77"/>
  <c r="D254" i="77"/>
  <c r="E254" i="77"/>
  <c r="F254" i="77"/>
  <c r="B255" i="77"/>
  <c r="C255" i="77"/>
  <c r="D255" i="77"/>
  <c r="E255" i="77"/>
  <c r="F255" i="77"/>
  <c r="B256" i="77"/>
  <c r="C256" i="77"/>
  <c r="D256" i="77"/>
  <c r="E256" i="77"/>
  <c r="F256" i="77"/>
  <c r="H256" i="77" s="1"/>
  <c r="B257" i="77"/>
  <c r="C257" i="77"/>
  <c r="D257" i="77"/>
  <c r="E257" i="77"/>
  <c r="F257" i="77"/>
  <c r="H257" i="77" s="1"/>
  <c r="B242" i="77"/>
  <c r="C242" i="77"/>
  <c r="D242" i="77"/>
  <c r="E242" i="77"/>
  <c r="F242" i="77"/>
  <c r="H242" i="77" s="1"/>
  <c r="B243" i="77"/>
  <c r="C243" i="77"/>
  <c r="D243" i="77"/>
  <c r="E243" i="77"/>
  <c r="F243" i="77"/>
  <c r="G243" i="77" s="1"/>
  <c r="B244" i="77"/>
  <c r="C244" i="77"/>
  <c r="D244" i="77"/>
  <c r="E244" i="77"/>
  <c r="F244" i="77"/>
  <c r="G244" i="77" s="1"/>
  <c r="B245" i="77"/>
  <c r="C245" i="77"/>
  <c r="D245" i="77"/>
  <c r="E245" i="77"/>
  <c r="F245" i="77"/>
  <c r="G245" i="77" s="1"/>
  <c r="B246" i="77"/>
  <c r="C246" i="77"/>
  <c r="D246" i="77"/>
  <c r="E246" i="77"/>
  <c r="F246" i="77"/>
  <c r="G246" i="77" s="1"/>
  <c r="B247" i="77"/>
  <c r="C247" i="77"/>
  <c r="D247" i="77"/>
  <c r="E247" i="77"/>
  <c r="F247" i="77"/>
  <c r="B248" i="77"/>
  <c r="C248" i="77"/>
  <c r="D248" i="77"/>
  <c r="E248" i="77"/>
  <c r="F248" i="77"/>
  <c r="H248" i="77" s="1"/>
  <c r="B249" i="77"/>
  <c r="C249" i="77"/>
  <c r="D249" i="77"/>
  <c r="E249" i="77"/>
  <c r="F249" i="77"/>
  <c r="G249" i="77" s="1"/>
  <c r="B250" i="77"/>
  <c r="C250" i="77"/>
  <c r="D250" i="77"/>
  <c r="E250" i="77"/>
  <c r="F250" i="77"/>
  <c r="G250" i="77" s="1"/>
  <c r="B234" i="77"/>
  <c r="C234" i="77"/>
  <c r="D234" i="77"/>
  <c r="E234" i="77"/>
  <c r="F234" i="77"/>
  <c r="H234" i="77" s="1"/>
  <c r="B235" i="77"/>
  <c r="C235" i="77"/>
  <c r="D235" i="77"/>
  <c r="E235" i="77"/>
  <c r="F235" i="77"/>
  <c r="G235" i="77" s="1"/>
  <c r="B236" i="77"/>
  <c r="C236" i="77"/>
  <c r="D236" i="77"/>
  <c r="E236" i="77"/>
  <c r="F236" i="77"/>
  <c r="H236" i="77" s="1"/>
  <c r="B237" i="77"/>
  <c r="C237" i="77"/>
  <c r="D237" i="77"/>
  <c r="E237" i="77"/>
  <c r="F237" i="77"/>
  <c r="G237" i="77" s="1"/>
  <c r="B238" i="77"/>
  <c r="C238" i="77"/>
  <c r="D238" i="77"/>
  <c r="E238" i="77"/>
  <c r="F238" i="77"/>
  <c r="G238" i="77" s="1"/>
  <c r="B239" i="77"/>
  <c r="C239" i="77"/>
  <c r="D239" i="77"/>
  <c r="E239" i="77"/>
  <c r="F239" i="77"/>
  <c r="H239" i="77" s="1"/>
  <c r="B240" i="77"/>
  <c r="C240" i="77"/>
  <c r="D240" i="77"/>
  <c r="E240" i="77"/>
  <c r="F240" i="77"/>
  <c r="H240" i="77" s="1"/>
  <c r="B241" i="77"/>
  <c r="C241" i="77"/>
  <c r="D241" i="77"/>
  <c r="E241" i="77"/>
  <c r="F241" i="77"/>
  <c r="H241" i="77" s="1"/>
  <c r="B225" i="77"/>
  <c r="C225" i="77"/>
  <c r="D225" i="77"/>
  <c r="E225" i="77"/>
  <c r="F225" i="77"/>
  <c r="H225" i="77" s="1"/>
  <c r="B226" i="77"/>
  <c r="C226" i="77"/>
  <c r="D226" i="77"/>
  <c r="E226" i="77"/>
  <c r="F226" i="77"/>
  <c r="G226" i="77" s="1"/>
  <c r="B227" i="77"/>
  <c r="C227" i="77"/>
  <c r="D227" i="77"/>
  <c r="E227" i="77"/>
  <c r="F227" i="77"/>
  <c r="H227" i="77" s="1"/>
  <c r="B228" i="77"/>
  <c r="C228" i="77"/>
  <c r="D228" i="77"/>
  <c r="E228" i="77"/>
  <c r="F228" i="77"/>
  <c r="G228" i="77" s="1"/>
  <c r="B229" i="77"/>
  <c r="C229" i="77"/>
  <c r="D229" i="77"/>
  <c r="E229" i="77"/>
  <c r="F229" i="77"/>
  <c r="B230" i="77"/>
  <c r="C230" i="77"/>
  <c r="D230" i="77"/>
  <c r="E230" i="77"/>
  <c r="F230" i="77"/>
  <c r="B231" i="77"/>
  <c r="C231" i="77"/>
  <c r="D231" i="77"/>
  <c r="E231" i="77"/>
  <c r="F231" i="77"/>
  <c r="B232" i="77"/>
  <c r="C232" i="77"/>
  <c r="D232" i="77"/>
  <c r="E232" i="77"/>
  <c r="F232" i="77"/>
  <c r="G232" i="77" s="1"/>
  <c r="B233" i="77"/>
  <c r="C233" i="77"/>
  <c r="D233" i="77"/>
  <c r="E233" i="77"/>
  <c r="F233" i="77"/>
  <c r="B219" i="77"/>
  <c r="C219" i="77"/>
  <c r="D219" i="77"/>
  <c r="E219" i="77"/>
  <c r="F219" i="77"/>
  <c r="H219" i="77" s="1"/>
  <c r="B220" i="77"/>
  <c r="C220" i="77"/>
  <c r="D220" i="77"/>
  <c r="E220" i="77"/>
  <c r="F220" i="77"/>
  <c r="G220" i="77" s="1"/>
  <c r="B221" i="77"/>
  <c r="C221" i="77"/>
  <c r="D221" i="77"/>
  <c r="E221" i="77"/>
  <c r="F221" i="77"/>
  <c r="G221" i="77" s="1"/>
  <c r="B222" i="77"/>
  <c r="C222" i="77"/>
  <c r="D222" i="77"/>
  <c r="E222" i="77"/>
  <c r="F222" i="77"/>
  <c r="H222" i="77" s="1"/>
  <c r="B223" i="77"/>
  <c r="C223" i="77"/>
  <c r="D223" i="77"/>
  <c r="E223" i="77"/>
  <c r="F223" i="77"/>
  <c r="B224" i="77"/>
  <c r="C224" i="77"/>
  <c r="D224" i="77"/>
  <c r="E224" i="77"/>
  <c r="F224" i="77"/>
  <c r="H224" i="77" s="1"/>
  <c r="B212" i="77"/>
  <c r="C212" i="77"/>
  <c r="D212" i="77"/>
  <c r="E212" i="77"/>
  <c r="F212" i="77"/>
  <c r="H212" i="77" s="1"/>
  <c r="B213" i="77"/>
  <c r="C213" i="77"/>
  <c r="D213" i="77"/>
  <c r="E213" i="77"/>
  <c r="F213" i="77"/>
  <c r="B214" i="77"/>
  <c r="C214" i="77"/>
  <c r="D214" i="77"/>
  <c r="E214" i="77"/>
  <c r="F214" i="77"/>
  <c r="G214" i="77" s="1"/>
  <c r="B215" i="77"/>
  <c r="C215" i="77"/>
  <c r="D215" i="77"/>
  <c r="E215" i="77"/>
  <c r="F215" i="77"/>
  <c r="B216" i="77"/>
  <c r="C216" i="77"/>
  <c r="D216" i="77"/>
  <c r="E216" i="77"/>
  <c r="F216" i="77"/>
  <c r="G216" i="77" s="1"/>
  <c r="B217" i="77"/>
  <c r="C217" i="77"/>
  <c r="D217" i="77"/>
  <c r="E217" i="77"/>
  <c r="F217" i="77"/>
  <c r="H217" i="77" s="1"/>
  <c r="B218" i="77"/>
  <c r="C218" i="77"/>
  <c r="D218" i="77"/>
  <c r="E218" i="77"/>
  <c r="F218" i="77"/>
  <c r="H218" i="77" s="1"/>
  <c r="B203" i="77"/>
  <c r="C203" i="77"/>
  <c r="D203" i="77"/>
  <c r="E203" i="77"/>
  <c r="F203" i="77"/>
  <c r="H203" i="77" s="1"/>
  <c r="B204" i="77"/>
  <c r="C204" i="77"/>
  <c r="D204" i="77"/>
  <c r="E204" i="77"/>
  <c r="F204" i="77"/>
  <c r="G204" i="77" s="1"/>
  <c r="B205" i="77"/>
  <c r="C205" i="77"/>
  <c r="D205" i="77"/>
  <c r="E205" i="77"/>
  <c r="F205" i="77"/>
  <c r="G205" i="77" s="1"/>
  <c r="B206" i="77"/>
  <c r="C206" i="77"/>
  <c r="D206" i="77"/>
  <c r="E206" i="77"/>
  <c r="F206" i="77"/>
  <c r="B207" i="77"/>
  <c r="C207" i="77"/>
  <c r="D207" i="77"/>
  <c r="E207" i="77"/>
  <c r="F207" i="77"/>
  <c r="B208" i="77"/>
  <c r="C208" i="77"/>
  <c r="D208" i="77"/>
  <c r="E208" i="77"/>
  <c r="F208" i="77"/>
  <c r="H208" i="77" s="1"/>
  <c r="B209" i="77"/>
  <c r="C209" i="77"/>
  <c r="D209" i="77"/>
  <c r="E209" i="77"/>
  <c r="F209" i="77"/>
  <c r="H209" i="77" s="1"/>
  <c r="B210" i="77"/>
  <c r="C210" i="77"/>
  <c r="D210" i="77"/>
  <c r="E210" i="77"/>
  <c r="F210" i="77"/>
  <c r="G210" i="77" s="1"/>
  <c r="B211" i="77"/>
  <c r="C211" i="77"/>
  <c r="D211" i="77"/>
  <c r="E211" i="77"/>
  <c r="F211" i="77"/>
  <c r="G211" i="77" s="1"/>
  <c r="B193" i="77"/>
  <c r="C193" i="77"/>
  <c r="D193" i="77"/>
  <c r="E193" i="77"/>
  <c r="F193" i="77"/>
  <c r="H193" i="77" s="1"/>
  <c r="B194" i="77"/>
  <c r="C194" i="77"/>
  <c r="D194" i="77"/>
  <c r="E194" i="77"/>
  <c r="F194" i="77"/>
  <c r="G194" i="77" s="1"/>
  <c r="B195" i="77"/>
  <c r="C195" i="77"/>
  <c r="D195" i="77"/>
  <c r="E195" i="77"/>
  <c r="F195" i="77"/>
  <c r="G195" i="77" s="1"/>
  <c r="B196" i="77"/>
  <c r="C196" i="77"/>
  <c r="D196" i="77"/>
  <c r="E196" i="77"/>
  <c r="F196" i="77"/>
  <c r="G196" i="77" s="1"/>
  <c r="B197" i="77"/>
  <c r="C197" i="77"/>
  <c r="D197" i="77"/>
  <c r="E197" i="77"/>
  <c r="F197" i="77"/>
  <c r="G197" i="77" s="1"/>
  <c r="B198" i="77"/>
  <c r="C198" i="77"/>
  <c r="D198" i="77"/>
  <c r="E198" i="77"/>
  <c r="F198" i="77"/>
  <c r="B199" i="77"/>
  <c r="C199" i="77"/>
  <c r="D199" i="77"/>
  <c r="E199" i="77"/>
  <c r="F199" i="77"/>
  <c r="B200" i="77"/>
  <c r="C200" i="77"/>
  <c r="D200" i="77"/>
  <c r="E200" i="77"/>
  <c r="F200" i="77"/>
  <c r="G200" i="77" s="1"/>
  <c r="B201" i="77"/>
  <c r="C201" i="77"/>
  <c r="D201" i="77"/>
  <c r="E201" i="77"/>
  <c r="F201" i="77"/>
  <c r="G201" i="77" s="1"/>
  <c r="B202" i="77"/>
  <c r="C202" i="77"/>
  <c r="D202" i="77"/>
  <c r="E202" i="77"/>
  <c r="F202" i="77"/>
  <c r="G202" i="77" s="1"/>
  <c r="B183" i="77"/>
  <c r="C183" i="77"/>
  <c r="D183" i="77"/>
  <c r="E183" i="77"/>
  <c r="F183" i="77"/>
  <c r="H183" i="77" s="1"/>
  <c r="B184" i="77"/>
  <c r="C184" i="77"/>
  <c r="D184" i="77"/>
  <c r="E184" i="77"/>
  <c r="F184" i="77"/>
  <c r="G184" i="77" s="1"/>
  <c r="B185" i="77"/>
  <c r="C185" i="77"/>
  <c r="D185" i="77"/>
  <c r="E185" i="77"/>
  <c r="F185" i="77"/>
  <c r="B186" i="77"/>
  <c r="C186" i="77"/>
  <c r="D186" i="77"/>
  <c r="E186" i="77"/>
  <c r="F186" i="77"/>
  <c r="G186" i="77" s="1"/>
  <c r="B187" i="77"/>
  <c r="C187" i="77"/>
  <c r="D187" i="77"/>
  <c r="E187" i="77"/>
  <c r="F187" i="77"/>
  <c r="H187" i="77" s="1"/>
  <c r="B188" i="77"/>
  <c r="C188" i="77"/>
  <c r="D188" i="77"/>
  <c r="E188" i="77"/>
  <c r="F188" i="77"/>
  <c r="B189" i="77"/>
  <c r="C189" i="77"/>
  <c r="D189" i="77"/>
  <c r="E189" i="77"/>
  <c r="F189" i="77"/>
  <c r="H189" i="77" s="1"/>
  <c r="B190" i="77"/>
  <c r="C190" i="77"/>
  <c r="D190" i="77"/>
  <c r="E190" i="77"/>
  <c r="F190" i="77"/>
  <c r="G190" i="77" s="1"/>
  <c r="B191" i="77"/>
  <c r="C191" i="77"/>
  <c r="D191" i="77"/>
  <c r="E191" i="77"/>
  <c r="F191" i="77"/>
  <c r="B192" i="77"/>
  <c r="C192" i="77"/>
  <c r="D192" i="77"/>
  <c r="E192" i="77"/>
  <c r="F192" i="77"/>
  <c r="B174" i="77"/>
  <c r="C174" i="77"/>
  <c r="D174" i="77"/>
  <c r="E174" i="77"/>
  <c r="F174" i="77"/>
  <c r="H174" i="77" s="1"/>
  <c r="B175" i="77"/>
  <c r="C175" i="77"/>
  <c r="D175" i="77"/>
  <c r="E175" i="77"/>
  <c r="F175" i="77"/>
  <c r="B176" i="77"/>
  <c r="C176" i="77"/>
  <c r="D176" i="77"/>
  <c r="E176" i="77"/>
  <c r="F176" i="77"/>
  <c r="B177" i="77"/>
  <c r="C177" i="77"/>
  <c r="D177" i="77"/>
  <c r="E177" i="77"/>
  <c r="F177" i="77"/>
  <c r="G177" i="77" s="1"/>
  <c r="B178" i="77"/>
  <c r="C178" i="77"/>
  <c r="D178" i="77"/>
  <c r="E178" i="77"/>
  <c r="F178" i="77"/>
  <c r="G178" i="77" s="1"/>
  <c r="B179" i="77"/>
  <c r="C179" i="77"/>
  <c r="D179" i="77"/>
  <c r="E179" i="77"/>
  <c r="F179" i="77"/>
  <c r="H179" i="77" s="1"/>
  <c r="B180" i="77"/>
  <c r="C180" i="77"/>
  <c r="D180" i="77"/>
  <c r="E180" i="77"/>
  <c r="F180" i="77"/>
  <c r="H180" i="77" s="1"/>
  <c r="B181" i="77"/>
  <c r="C181" i="77"/>
  <c r="D181" i="77"/>
  <c r="E181" i="77"/>
  <c r="F181" i="77"/>
  <c r="H181" i="77" s="1"/>
  <c r="B182" i="77"/>
  <c r="C182" i="77"/>
  <c r="D182" i="77"/>
  <c r="E182" i="77"/>
  <c r="F182" i="77"/>
  <c r="B169" i="77"/>
  <c r="C169" i="77"/>
  <c r="D169" i="77"/>
  <c r="E169" i="77"/>
  <c r="F169" i="77"/>
  <c r="H169" i="77" s="1"/>
  <c r="B170" i="77"/>
  <c r="C170" i="77"/>
  <c r="D170" i="77"/>
  <c r="E170" i="77"/>
  <c r="F170" i="77"/>
  <c r="G170" i="77" s="1"/>
  <c r="B171" i="77"/>
  <c r="C171" i="77"/>
  <c r="D171" i="77"/>
  <c r="E171" i="77"/>
  <c r="F171" i="77"/>
  <c r="G171" i="77" s="1"/>
  <c r="B172" i="77"/>
  <c r="C172" i="77"/>
  <c r="D172" i="77"/>
  <c r="E172" i="77"/>
  <c r="F172" i="77"/>
  <c r="G172" i="77" s="1"/>
  <c r="B173" i="77"/>
  <c r="C173" i="77"/>
  <c r="D173" i="77"/>
  <c r="E173" i="77"/>
  <c r="F173" i="77"/>
  <c r="G173" i="77" s="1"/>
  <c r="C168" i="77"/>
  <c r="D168" i="77"/>
  <c r="E168" i="77"/>
  <c r="F168" i="77"/>
  <c r="B168" i="77"/>
  <c r="B163" i="77"/>
  <c r="C163" i="77"/>
  <c r="D163" i="77"/>
  <c r="E163" i="77"/>
  <c r="F163" i="77"/>
  <c r="B164" i="77"/>
  <c r="C164" i="77"/>
  <c r="D164" i="77"/>
  <c r="E164" i="77"/>
  <c r="F164" i="77"/>
  <c r="B165" i="77"/>
  <c r="C165" i="77"/>
  <c r="D165" i="77"/>
  <c r="E165" i="77"/>
  <c r="F165" i="77"/>
  <c r="G165" i="77" s="1"/>
  <c r="B166" i="77"/>
  <c r="C166" i="77"/>
  <c r="D166" i="77"/>
  <c r="E166" i="77"/>
  <c r="F166" i="77"/>
  <c r="G166" i="77" s="1"/>
  <c r="B167" i="77"/>
  <c r="C167" i="77"/>
  <c r="D167" i="77"/>
  <c r="E167" i="77"/>
  <c r="B155" i="77"/>
  <c r="C155" i="77"/>
  <c r="D155" i="77"/>
  <c r="E155" i="77"/>
  <c r="F155" i="77"/>
  <c r="B156" i="77"/>
  <c r="C156" i="77"/>
  <c r="D156" i="77"/>
  <c r="E156" i="77"/>
  <c r="F156" i="77"/>
  <c r="B157" i="77"/>
  <c r="C157" i="77"/>
  <c r="D157" i="77"/>
  <c r="E157" i="77"/>
  <c r="F157" i="77"/>
  <c r="B158" i="77"/>
  <c r="C158" i="77"/>
  <c r="D158" i="77"/>
  <c r="E158" i="77"/>
  <c r="B159" i="77"/>
  <c r="C159" i="77"/>
  <c r="D159" i="77"/>
  <c r="E159" i="77"/>
  <c r="F159" i="77"/>
  <c r="G159" i="77" s="1"/>
  <c r="B160" i="77"/>
  <c r="C160" i="77"/>
  <c r="D160" i="77"/>
  <c r="E160" i="77"/>
  <c r="F160" i="77"/>
  <c r="G160" i="77" s="1"/>
  <c r="B161" i="77"/>
  <c r="C161" i="77"/>
  <c r="D161" i="77"/>
  <c r="E161" i="77"/>
  <c r="F161" i="77"/>
  <c r="B162" i="77"/>
  <c r="C162" i="77"/>
  <c r="D162" i="77"/>
  <c r="E162" i="77"/>
  <c r="F162" i="77"/>
  <c r="B146" i="77"/>
  <c r="C146" i="77"/>
  <c r="D146" i="77"/>
  <c r="E146" i="77"/>
  <c r="F146" i="77"/>
  <c r="B147" i="77"/>
  <c r="C147" i="77"/>
  <c r="D147" i="77"/>
  <c r="E147" i="77"/>
  <c r="F147" i="77"/>
  <c r="G147" i="77" s="1"/>
  <c r="B148" i="77"/>
  <c r="C148" i="77"/>
  <c r="D148" i="77"/>
  <c r="E148" i="77"/>
  <c r="F148" i="77"/>
  <c r="G148" i="77" s="1"/>
  <c r="B149" i="77"/>
  <c r="C149" i="77"/>
  <c r="D149" i="77"/>
  <c r="E149" i="77"/>
  <c r="F149" i="77"/>
  <c r="B150" i="77"/>
  <c r="C150" i="77"/>
  <c r="D150" i="77"/>
  <c r="E150" i="77"/>
  <c r="F150" i="77"/>
  <c r="G150" i="77" s="1"/>
  <c r="B151" i="77"/>
  <c r="C151" i="77"/>
  <c r="D151" i="77"/>
  <c r="E151" i="77"/>
  <c r="F151" i="77"/>
  <c r="G151" i="77" s="1"/>
  <c r="B152" i="77"/>
  <c r="C152" i="77"/>
  <c r="D152" i="77"/>
  <c r="E152" i="77"/>
  <c r="F152" i="77"/>
  <c r="B153" i="77"/>
  <c r="C153" i="77"/>
  <c r="D153" i="77"/>
  <c r="E153" i="77"/>
  <c r="F153" i="77"/>
  <c r="G153" i="77" s="1"/>
  <c r="B154" i="77"/>
  <c r="C154" i="77"/>
  <c r="D154" i="77"/>
  <c r="E154" i="77"/>
  <c r="F154" i="77"/>
  <c r="G154" i="77" s="1"/>
  <c r="B134" i="77"/>
  <c r="C134" i="77"/>
  <c r="D134" i="77"/>
  <c r="E134" i="77"/>
  <c r="F134" i="77"/>
  <c r="B135" i="77"/>
  <c r="C135" i="77"/>
  <c r="D135" i="77"/>
  <c r="E135" i="77"/>
  <c r="F135" i="77"/>
  <c r="G135" i="77" s="1"/>
  <c r="B136" i="77"/>
  <c r="C136" i="77"/>
  <c r="D136" i="77"/>
  <c r="E136" i="77"/>
  <c r="F136" i="77"/>
  <c r="B137" i="77"/>
  <c r="C137" i="77"/>
  <c r="D137" i="77"/>
  <c r="E137" i="77"/>
  <c r="F137" i="77"/>
  <c r="B138" i="77"/>
  <c r="C138" i="77"/>
  <c r="D138" i="77"/>
  <c r="E138" i="77"/>
  <c r="F138" i="77"/>
  <c r="G138" i="77" s="1"/>
  <c r="B139" i="77"/>
  <c r="C139" i="77"/>
  <c r="D139" i="77"/>
  <c r="E139" i="77"/>
  <c r="F139" i="77"/>
  <c r="G139" i="77" s="1"/>
  <c r="B140" i="77"/>
  <c r="C140" i="77"/>
  <c r="D140" i="77"/>
  <c r="E140" i="77"/>
  <c r="F140" i="77"/>
  <c r="B141" i="77"/>
  <c r="C141" i="77"/>
  <c r="D141" i="77"/>
  <c r="E141" i="77"/>
  <c r="F141" i="77"/>
  <c r="G141" i="77" s="1"/>
  <c r="B142" i="77"/>
  <c r="C142" i="77"/>
  <c r="D142" i="77"/>
  <c r="E142" i="77"/>
  <c r="F142" i="77"/>
  <c r="G142" i="77" s="1"/>
  <c r="B143" i="77"/>
  <c r="C143" i="77"/>
  <c r="D143" i="77"/>
  <c r="E143" i="77"/>
  <c r="F143" i="77"/>
  <c r="B144" i="77"/>
  <c r="C144" i="77"/>
  <c r="D144" i="77"/>
  <c r="E144" i="77"/>
  <c r="F144" i="77"/>
  <c r="G144" i="77" s="1"/>
  <c r="B145" i="77"/>
  <c r="C145" i="77"/>
  <c r="D145" i="77"/>
  <c r="E145" i="77"/>
  <c r="F145" i="77"/>
  <c r="G145" i="77" s="1"/>
  <c r="B126" i="77"/>
  <c r="C126" i="77"/>
  <c r="D126" i="77"/>
  <c r="E126" i="77"/>
  <c r="F126" i="77"/>
  <c r="B127" i="77"/>
  <c r="C127" i="77"/>
  <c r="D127" i="77"/>
  <c r="E127" i="77"/>
  <c r="F127" i="77"/>
  <c r="G127" i="77" s="1"/>
  <c r="B128" i="77"/>
  <c r="C128" i="77"/>
  <c r="D128" i="77"/>
  <c r="E128" i="77"/>
  <c r="F128" i="77"/>
  <c r="B129" i="77"/>
  <c r="C129" i="77"/>
  <c r="D129" i="77"/>
  <c r="E129" i="77"/>
  <c r="F129" i="77"/>
  <c r="B130" i="77"/>
  <c r="C130" i="77"/>
  <c r="D130" i="77"/>
  <c r="E130" i="77"/>
  <c r="F130" i="77"/>
  <c r="G130" i="77" s="1"/>
  <c r="B131" i="77"/>
  <c r="C131" i="77"/>
  <c r="D131" i="77"/>
  <c r="E131" i="77"/>
  <c r="F131" i="77"/>
  <c r="G131" i="77" s="1"/>
  <c r="B132" i="77"/>
  <c r="C132" i="77"/>
  <c r="D132" i="77"/>
  <c r="E132" i="77"/>
  <c r="F132" i="77"/>
  <c r="B133" i="77"/>
  <c r="C133" i="77"/>
  <c r="D133" i="77"/>
  <c r="E133" i="77"/>
  <c r="F133" i="77"/>
  <c r="G133" i="77" s="1"/>
  <c r="B117" i="77"/>
  <c r="C117" i="77"/>
  <c r="D117" i="77"/>
  <c r="E117" i="77"/>
  <c r="F117" i="77"/>
  <c r="B118" i="77"/>
  <c r="C118" i="77"/>
  <c r="D118" i="77"/>
  <c r="E118" i="77"/>
  <c r="F118" i="77"/>
  <c r="G118" i="77" s="1"/>
  <c r="B119" i="77"/>
  <c r="C119" i="77"/>
  <c r="D119" i="77"/>
  <c r="E119" i="77"/>
  <c r="F119" i="77"/>
  <c r="G119" i="77" s="1"/>
  <c r="B120" i="77"/>
  <c r="C120" i="77"/>
  <c r="D120" i="77"/>
  <c r="E120" i="77"/>
  <c r="F120" i="77"/>
  <c r="G120" i="77" s="1"/>
  <c r="B121" i="77"/>
  <c r="C121" i="77"/>
  <c r="D121" i="77"/>
  <c r="E121" i="77"/>
  <c r="F121" i="77"/>
  <c r="G121" i="77" s="1"/>
  <c r="B122" i="77"/>
  <c r="C122" i="77"/>
  <c r="D122" i="77"/>
  <c r="E122" i="77"/>
  <c r="F122" i="77"/>
  <c r="G122" i="77" s="1"/>
  <c r="B123" i="77"/>
  <c r="C123" i="77"/>
  <c r="D123" i="77"/>
  <c r="E123" i="77"/>
  <c r="F123" i="77"/>
  <c r="B124" i="77"/>
  <c r="C124" i="77"/>
  <c r="D124" i="77"/>
  <c r="E124" i="77"/>
  <c r="F124" i="77"/>
  <c r="G124" i="77" s="1"/>
  <c r="B125" i="77"/>
  <c r="C125" i="77"/>
  <c r="D125" i="77"/>
  <c r="E125" i="77"/>
  <c r="F125" i="77"/>
  <c r="B107" i="77"/>
  <c r="C107" i="77"/>
  <c r="D107" i="77"/>
  <c r="E107" i="77"/>
  <c r="F107" i="77"/>
  <c r="G107" i="77" s="1"/>
  <c r="B108" i="77"/>
  <c r="C108" i="77"/>
  <c r="D108" i="77"/>
  <c r="E108" i="77"/>
  <c r="F108" i="77"/>
  <c r="B109" i="77"/>
  <c r="C109" i="77"/>
  <c r="D109" i="77"/>
  <c r="E109" i="77"/>
  <c r="F109" i="77"/>
  <c r="G109" i="77" s="1"/>
  <c r="B110" i="77"/>
  <c r="C110" i="77"/>
  <c r="D110" i="77"/>
  <c r="E110" i="77"/>
  <c r="F110" i="77"/>
  <c r="B111" i="77"/>
  <c r="C111" i="77"/>
  <c r="D111" i="77"/>
  <c r="E111" i="77"/>
  <c r="F111" i="77"/>
  <c r="B112" i="77"/>
  <c r="C112" i="77"/>
  <c r="D112" i="77"/>
  <c r="E112" i="77"/>
  <c r="F112" i="77"/>
  <c r="G112" i="77" s="1"/>
  <c r="B113" i="77"/>
  <c r="C113" i="77"/>
  <c r="D113" i="77"/>
  <c r="E113" i="77"/>
  <c r="F113" i="77"/>
  <c r="G113" i="77" s="1"/>
  <c r="B114" i="77"/>
  <c r="C114" i="77"/>
  <c r="D114" i="77"/>
  <c r="E114" i="77"/>
  <c r="F114" i="77"/>
  <c r="B115" i="77"/>
  <c r="C115" i="77"/>
  <c r="D115" i="77"/>
  <c r="E115" i="77"/>
  <c r="F115" i="77"/>
  <c r="G115" i="77" s="1"/>
  <c r="B116" i="77"/>
  <c r="C116" i="77"/>
  <c r="D116" i="77"/>
  <c r="E116" i="77"/>
  <c r="F116" i="77"/>
  <c r="B96" i="77"/>
  <c r="C96" i="77"/>
  <c r="D96" i="77"/>
  <c r="E96" i="77"/>
  <c r="F96" i="77"/>
  <c r="H96" i="77" s="1"/>
  <c r="B97" i="77"/>
  <c r="C97" i="77"/>
  <c r="D97" i="77"/>
  <c r="E97" i="77"/>
  <c r="F97" i="77"/>
  <c r="H97" i="77" s="1"/>
  <c r="B98" i="77"/>
  <c r="C98" i="77"/>
  <c r="D98" i="77"/>
  <c r="E98" i="77"/>
  <c r="F98" i="77"/>
  <c r="H98" i="77" s="1"/>
  <c r="B99" i="77"/>
  <c r="C99" i="77"/>
  <c r="D99" i="77"/>
  <c r="E99" i="77"/>
  <c r="F99" i="77"/>
  <c r="H99" i="77" s="1"/>
  <c r="B100" i="77"/>
  <c r="C100" i="77"/>
  <c r="D100" i="77"/>
  <c r="E100" i="77"/>
  <c r="F100" i="77"/>
  <c r="H100" i="77" s="1"/>
  <c r="B101" i="77"/>
  <c r="C101" i="77"/>
  <c r="D101" i="77"/>
  <c r="E101" i="77"/>
  <c r="F101" i="77"/>
  <c r="H101" i="77" s="1"/>
  <c r="B102" i="77"/>
  <c r="C102" i="77"/>
  <c r="D102" i="77"/>
  <c r="E102" i="77"/>
  <c r="F102" i="77"/>
  <c r="B103" i="77"/>
  <c r="C103" i="77"/>
  <c r="D103" i="77"/>
  <c r="E103" i="77"/>
  <c r="F103" i="77"/>
  <c r="H103" i="77" s="1"/>
  <c r="B104" i="77"/>
  <c r="C104" i="77"/>
  <c r="D104" i="77"/>
  <c r="E104" i="77"/>
  <c r="F104" i="77"/>
  <c r="H104" i="77" s="1"/>
  <c r="B105" i="77"/>
  <c r="C105" i="77"/>
  <c r="D105" i="77"/>
  <c r="E105" i="77"/>
  <c r="F105" i="77"/>
  <c r="H105" i="77" s="1"/>
  <c r="B106" i="77"/>
  <c r="C106" i="77"/>
  <c r="D106" i="77"/>
  <c r="E106" i="77"/>
  <c r="F106" i="77"/>
  <c r="H106" i="77" s="1"/>
  <c r="C95" i="77"/>
  <c r="D95" i="77"/>
  <c r="E95" i="77"/>
  <c r="F95" i="77"/>
  <c r="B95" i="77"/>
  <c r="B91" i="77"/>
  <c r="C91" i="77"/>
  <c r="D91" i="77"/>
  <c r="E91" i="77"/>
  <c r="F91" i="77"/>
  <c r="B92" i="77"/>
  <c r="C92" i="77"/>
  <c r="D92" i="77"/>
  <c r="E92" i="77"/>
  <c r="F92" i="77"/>
  <c r="B93" i="77"/>
  <c r="C93" i="77"/>
  <c r="D93" i="77"/>
  <c r="E93" i="77"/>
  <c r="F93" i="77"/>
  <c r="H93" i="77" s="1"/>
  <c r="B94" i="77"/>
  <c r="C94" i="77"/>
  <c r="D94" i="77"/>
  <c r="E94" i="77"/>
  <c r="F94" i="77"/>
  <c r="B82" i="77"/>
  <c r="C82" i="77"/>
  <c r="D82" i="77"/>
  <c r="E82" i="77"/>
  <c r="F82" i="77"/>
  <c r="H82" i="77" s="1"/>
  <c r="B83" i="77"/>
  <c r="C83" i="77"/>
  <c r="D83" i="77"/>
  <c r="E83" i="77"/>
  <c r="F83" i="77"/>
  <c r="G83" i="77" s="1"/>
  <c r="B84" i="77"/>
  <c r="C84" i="77"/>
  <c r="D84" i="77"/>
  <c r="E84" i="77"/>
  <c r="F84" i="77"/>
  <c r="B85" i="77"/>
  <c r="C85" i="77"/>
  <c r="D85" i="77"/>
  <c r="E85" i="77"/>
  <c r="F85" i="77"/>
  <c r="G85" i="77" s="1"/>
  <c r="B86" i="77"/>
  <c r="C86" i="77"/>
  <c r="D86" i="77"/>
  <c r="E86" i="77"/>
  <c r="F86" i="77"/>
  <c r="H86" i="77" s="1"/>
  <c r="B87" i="77"/>
  <c r="C87" i="77"/>
  <c r="D87" i="77"/>
  <c r="E87" i="77"/>
  <c r="F87" i="77"/>
  <c r="B88" i="77"/>
  <c r="C88" i="77"/>
  <c r="D88" i="77"/>
  <c r="E88" i="77"/>
  <c r="F88" i="77"/>
  <c r="G88" i="77" s="1"/>
  <c r="B89" i="77"/>
  <c r="C89" i="77"/>
  <c r="D89" i="77"/>
  <c r="E89" i="77"/>
  <c r="F89" i="77"/>
  <c r="H89" i="77" s="1"/>
  <c r="B90" i="77"/>
  <c r="C90" i="77"/>
  <c r="D90" i="77"/>
  <c r="E90" i="77"/>
  <c r="F90" i="77"/>
  <c r="H90" i="77" s="1"/>
  <c r="B69" i="77"/>
  <c r="C69" i="77"/>
  <c r="D69" i="77"/>
  <c r="E69" i="77"/>
  <c r="F69" i="77"/>
  <c r="H69" i="77" s="1"/>
  <c r="B70" i="77"/>
  <c r="C70" i="77"/>
  <c r="D70" i="77"/>
  <c r="E70" i="77"/>
  <c r="F70" i="77"/>
  <c r="H70" i="77" s="1"/>
  <c r="B71" i="77"/>
  <c r="C71" i="77"/>
  <c r="D71" i="77"/>
  <c r="E71" i="77"/>
  <c r="F71" i="77"/>
  <c r="G71" i="77" s="1"/>
  <c r="B72" i="77"/>
  <c r="C72" i="77"/>
  <c r="D72" i="77"/>
  <c r="E72" i="77"/>
  <c r="F72" i="77"/>
  <c r="H72" i="77" s="1"/>
  <c r="B73" i="77"/>
  <c r="C73" i="77"/>
  <c r="D73" i="77"/>
  <c r="E73" i="77"/>
  <c r="F73" i="77"/>
  <c r="G73" i="77" s="1"/>
  <c r="B74" i="77"/>
  <c r="C74" i="77"/>
  <c r="D74" i="77"/>
  <c r="E74" i="77"/>
  <c r="F74" i="77"/>
  <c r="B75" i="77"/>
  <c r="C75" i="77"/>
  <c r="D75" i="77"/>
  <c r="E75" i="77"/>
  <c r="F75" i="77"/>
  <c r="H75" i="77" s="1"/>
  <c r="B76" i="77"/>
  <c r="C76" i="77"/>
  <c r="D76" i="77"/>
  <c r="E76" i="77"/>
  <c r="F76" i="77"/>
  <c r="H76" i="77" s="1"/>
  <c r="B77" i="77"/>
  <c r="C77" i="77"/>
  <c r="D77" i="77"/>
  <c r="E77" i="77"/>
  <c r="F77" i="77"/>
  <c r="G77" i="77" s="1"/>
  <c r="B78" i="77"/>
  <c r="C78" i="77"/>
  <c r="D78" i="77"/>
  <c r="E78" i="77"/>
  <c r="F78" i="77"/>
  <c r="H78" i="77" s="1"/>
  <c r="B79" i="77"/>
  <c r="C79" i="77"/>
  <c r="D79" i="77"/>
  <c r="E79" i="77"/>
  <c r="F79" i="77"/>
  <c r="G79" i="77" s="1"/>
  <c r="B80" i="77"/>
  <c r="C80" i="77"/>
  <c r="D80" i="77"/>
  <c r="E80" i="77"/>
  <c r="B81" i="77"/>
  <c r="C81" i="77"/>
  <c r="D81" i="77"/>
  <c r="E81" i="77"/>
  <c r="F81" i="77"/>
  <c r="H81" i="77" s="1"/>
  <c r="B59" i="77"/>
  <c r="C59" i="77"/>
  <c r="D59" i="77"/>
  <c r="E59" i="77"/>
  <c r="F59" i="77"/>
  <c r="G59" i="77" s="1"/>
  <c r="B60" i="77"/>
  <c r="C60" i="77"/>
  <c r="D60" i="77"/>
  <c r="E60" i="77"/>
  <c r="F60" i="77"/>
  <c r="H60" i="77" s="1"/>
  <c r="B61" i="77"/>
  <c r="C61" i="77"/>
  <c r="D61" i="77"/>
  <c r="E61" i="77"/>
  <c r="F61" i="77"/>
  <c r="G61" i="77" s="1"/>
  <c r="B62" i="77"/>
  <c r="C62" i="77"/>
  <c r="D62" i="77"/>
  <c r="E62" i="77"/>
  <c r="F62" i="77"/>
  <c r="H62" i="77" s="1"/>
  <c r="B63" i="77"/>
  <c r="C63" i="77"/>
  <c r="D63" i="77"/>
  <c r="E63" i="77"/>
  <c r="F63" i="77"/>
  <c r="G63" i="77" s="1"/>
  <c r="B64" i="77"/>
  <c r="C64" i="77"/>
  <c r="D64" i="77"/>
  <c r="E64" i="77"/>
  <c r="F64" i="77"/>
  <c r="H64" i="77" s="1"/>
  <c r="B65" i="77"/>
  <c r="C65" i="77"/>
  <c r="D65" i="77"/>
  <c r="E65" i="77"/>
  <c r="F65" i="77"/>
  <c r="G65" i="77" s="1"/>
  <c r="B66" i="77"/>
  <c r="C66" i="77"/>
  <c r="D66" i="77"/>
  <c r="E66" i="77"/>
  <c r="F66" i="77"/>
  <c r="H66" i="77" s="1"/>
  <c r="B67" i="77"/>
  <c r="C67" i="77"/>
  <c r="D67" i="77"/>
  <c r="E67" i="77"/>
  <c r="F67" i="77"/>
  <c r="G67" i="77" s="1"/>
  <c r="B68" i="77"/>
  <c r="C68" i="77"/>
  <c r="D68" i="77"/>
  <c r="E68" i="77"/>
  <c r="F68" i="77"/>
  <c r="H68" i="77" s="1"/>
  <c r="B53" i="77"/>
  <c r="C53" i="77"/>
  <c r="D53" i="77"/>
  <c r="E53" i="77"/>
  <c r="F53" i="77"/>
  <c r="G53" i="77" s="1"/>
  <c r="B54" i="77"/>
  <c r="C54" i="77"/>
  <c r="D54" i="77"/>
  <c r="E54" i="77"/>
  <c r="F54" i="77"/>
  <c r="B55" i="77"/>
  <c r="C55" i="77"/>
  <c r="D55" i="77"/>
  <c r="E55" i="77"/>
  <c r="F55" i="77"/>
  <c r="G55" i="77" s="1"/>
  <c r="B56" i="77"/>
  <c r="C56" i="77"/>
  <c r="D56" i="77"/>
  <c r="E56" i="77"/>
  <c r="F56" i="77"/>
  <c r="H56" i="77" s="1"/>
  <c r="B57" i="77"/>
  <c r="C57" i="77"/>
  <c r="D57" i="77"/>
  <c r="E57" i="77"/>
  <c r="F57" i="77"/>
  <c r="G57" i="77" s="1"/>
  <c r="B58" i="77"/>
  <c r="C58" i="77"/>
  <c r="D58" i="77"/>
  <c r="E58" i="77"/>
  <c r="F58" i="77"/>
  <c r="B44" i="77"/>
  <c r="C44" i="77"/>
  <c r="D44" i="77"/>
  <c r="E44" i="77"/>
  <c r="F44" i="77"/>
  <c r="H44" i="77" s="1"/>
  <c r="B45" i="77"/>
  <c r="C45" i="77"/>
  <c r="D45" i="77"/>
  <c r="E45" i="77"/>
  <c r="F45" i="77"/>
  <c r="H45" i="77" s="1"/>
  <c r="B46" i="77"/>
  <c r="C46" i="77"/>
  <c r="D46" i="77"/>
  <c r="E46" i="77"/>
  <c r="F46" i="77"/>
  <c r="H46" i="77" s="1"/>
  <c r="B47" i="77"/>
  <c r="C47" i="77"/>
  <c r="D47" i="77"/>
  <c r="E47" i="77"/>
  <c r="F47" i="77"/>
  <c r="G47" i="77" s="1"/>
  <c r="B48" i="77"/>
  <c r="C48" i="77"/>
  <c r="D48" i="77"/>
  <c r="E48" i="77"/>
  <c r="F48" i="77"/>
  <c r="H48" i="77" s="1"/>
  <c r="B49" i="77"/>
  <c r="C49" i="77"/>
  <c r="D49" i="77"/>
  <c r="E49" i="77"/>
  <c r="F49" i="77"/>
  <c r="G49" i="77" s="1"/>
  <c r="B50" i="77"/>
  <c r="C50" i="77"/>
  <c r="D50" i="77"/>
  <c r="E50" i="77"/>
  <c r="F50" i="77"/>
  <c r="B51" i="77"/>
  <c r="C51" i="77"/>
  <c r="D51" i="77"/>
  <c r="E51" i="77"/>
  <c r="F51" i="77"/>
  <c r="H51" i="77" s="1"/>
  <c r="B52" i="77"/>
  <c r="C52" i="77"/>
  <c r="D52" i="77"/>
  <c r="E52" i="77"/>
  <c r="F52" i="77"/>
  <c r="H52" i="77" s="1"/>
  <c r="B38" i="77"/>
  <c r="C38" i="77"/>
  <c r="D38" i="77"/>
  <c r="E38" i="77"/>
  <c r="F38" i="77"/>
  <c r="H38" i="77" s="1"/>
  <c r="B39" i="77"/>
  <c r="C39" i="77"/>
  <c r="D39" i="77"/>
  <c r="E39" i="77"/>
  <c r="F39" i="77"/>
  <c r="H39" i="77" s="1"/>
  <c r="B40" i="77"/>
  <c r="C40" i="77"/>
  <c r="D40" i="77"/>
  <c r="E40" i="77"/>
  <c r="F40" i="77"/>
  <c r="B41" i="77"/>
  <c r="C41" i="77"/>
  <c r="D41" i="77"/>
  <c r="E41" i="77"/>
  <c r="F41" i="77"/>
  <c r="B42" i="77"/>
  <c r="C42" i="77"/>
  <c r="D42" i="77"/>
  <c r="E42" i="77"/>
  <c r="F42" i="77"/>
  <c r="H42" i="77" s="1"/>
  <c r="B43" i="77"/>
  <c r="C43" i="77"/>
  <c r="D43" i="77"/>
  <c r="E43" i="77"/>
  <c r="F43" i="77"/>
  <c r="G43" i="77" s="1"/>
  <c r="B32" i="77"/>
  <c r="C32" i="77"/>
  <c r="D32" i="77"/>
  <c r="E32" i="77"/>
  <c r="F32" i="77"/>
  <c r="H32" i="77" s="1"/>
  <c r="B33" i="77"/>
  <c r="C33" i="77"/>
  <c r="D33" i="77"/>
  <c r="E33" i="77"/>
  <c r="F33" i="77"/>
  <c r="H33" i="77" s="1"/>
  <c r="B34" i="77"/>
  <c r="C34" i="77"/>
  <c r="D34" i="77"/>
  <c r="E34" i="77"/>
  <c r="F34" i="77"/>
  <c r="B35" i="77"/>
  <c r="C35" i="77"/>
  <c r="D35" i="77"/>
  <c r="E35" i="77"/>
  <c r="F35" i="77"/>
  <c r="B36" i="77"/>
  <c r="C36" i="77"/>
  <c r="D36" i="77"/>
  <c r="E36" i="77"/>
  <c r="F36" i="77"/>
  <c r="B37" i="77"/>
  <c r="C37" i="77"/>
  <c r="D37" i="77"/>
  <c r="E37" i="77"/>
  <c r="F37" i="77"/>
  <c r="G37" i="77" s="1"/>
  <c r="B22" i="77"/>
  <c r="C22" i="77"/>
  <c r="D22" i="77"/>
  <c r="E22" i="77"/>
  <c r="F22" i="77"/>
  <c r="B23" i="77"/>
  <c r="C23" i="77"/>
  <c r="D23" i="77"/>
  <c r="E23" i="77"/>
  <c r="F23" i="77"/>
  <c r="G23" i="77" s="1"/>
  <c r="B24" i="77"/>
  <c r="C24" i="77"/>
  <c r="D24" i="77"/>
  <c r="E24" i="77"/>
  <c r="F24" i="77"/>
  <c r="H24" i="77" s="1"/>
  <c r="B25" i="77"/>
  <c r="C25" i="77"/>
  <c r="D25" i="77"/>
  <c r="E25" i="77"/>
  <c r="F25" i="77"/>
  <c r="B26" i="77"/>
  <c r="C26" i="77"/>
  <c r="D26" i="77"/>
  <c r="E26" i="77"/>
  <c r="F26" i="77"/>
  <c r="B27" i="77"/>
  <c r="C27" i="77"/>
  <c r="D27" i="77"/>
  <c r="E27" i="77"/>
  <c r="F27" i="77"/>
  <c r="H27" i="77" s="1"/>
  <c r="B28" i="77"/>
  <c r="C28" i="77"/>
  <c r="D28" i="77"/>
  <c r="E28" i="77"/>
  <c r="F28" i="77"/>
  <c r="B29" i="77"/>
  <c r="C29" i="77"/>
  <c r="D29" i="77"/>
  <c r="E29" i="77"/>
  <c r="F29" i="77"/>
  <c r="G29" i="77" s="1"/>
  <c r="B30" i="77"/>
  <c r="C30" i="77"/>
  <c r="D30" i="77"/>
  <c r="E30" i="77"/>
  <c r="F30" i="77"/>
  <c r="H30" i="77" s="1"/>
  <c r="B31" i="77"/>
  <c r="C31" i="77"/>
  <c r="D31" i="77"/>
  <c r="E31" i="77"/>
  <c r="F31" i="77"/>
  <c r="G31" i="77" s="1"/>
  <c r="B17" i="77"/>
  <c r="C17" i="77"/>
  <c r="D17" i="77"/>
  <c r="E17" i="77"/>
  <c r="F17" i="77"/>
  <c r="B18" i="77"/>
  <c r="C18" i="77"/>
  <c r="D18" i="77"/>
  <c r="E18" i="77"/>
  <c r="F18" i="77"/>
  <c r="H18" i="77" s="1"/>
  <c r="B19" i="77"/>
  <c r="C19" i="77"/>
  <c r="D19" i="77"/>
  <c r="E19" i="77"/>
  <c r="F19" i="77"/>
  <c r="G19" i="77" s="1"/>
  <c r="B20" i="77"/>
  <c r="C20" i="77"/>
  <c r="D20" i="77"/>
  <c r="E20" i="77"/>
  <c r="F20" i="77"/>
  <c r="H20" i="77" s="1"/>
  <c r="B21" i="77"/>
  <c r="C21" i="77"/>
  <c r="D21" i="77"/>
  <c r="E21" i="77"/>
  <c r="F21" i="77"/>
  <c r="B16" i="77"/>
  <c r="C13" i="77"/>
  <c r="C11" i="77"/>
  <c r="C8" i="77"/>
  <c r="C7" i="77"/>
  <c r="C6" i="77"/>
  <c r="C5" i="77"/>
  <c r="C13" i="57"/>
  <c r="C11" i="57"/>
  <c r="C8" i="57"/>
  <c r="C7" i="57"/>
  <c r="C6" i="57"/>
  <c r="C5" i="57"/>
  <c r="J7" i="55"/>
  <c r="E73" i="30"/>
  <c r="E72" i="30"/>
  <c r="E71" i="30"/>
  <c r="E70" i="30"/>
  <c r="E76" i="41"/>
  <c r="E74" i="41"/>
  <c r="E70" i="41"/>
  <c r="E72" i="41"/>
  <c r="E68" i="41"/>
  <c r="J10" i="39"/>
  <c r="J88" i="26"/>
  <c r="J4" i="37"/>
  <c r="J5" i="37"/>
  <c r="J6" i="37"/>
  <c r="J7" i="37"/>
  <c r="J8" i="37"/>
  <c r="J9" i="37"/>
  <c r="J144" i="34"/>
  <c r="J143" i="34"/>
  <c r="E51" i="15"/>
  <c r="E50" i="15"/>
  <c r="E49" i="15"/>
  <c r="E42" i="15"/>
  <c r="J31" i="15"/>
  <c r="J19" i="49"/>
  <c r="J20" i="49"/>
  <c r="J69" i="20"/>
  <c r="J42" i="39"/>
  <c r="J41" i="39"/>
  <c r="J38" i="39"/>
  <c r="J45" i="39"/>
  <c r="J9" i="39"/>
  <c r="E41" i="30"/>
  <c r="E25" i="30"/>
  <c r="E13" i="53"/>
  <c r="F1463" i="77" s="1"/>
  <c r="E11" i="53"/>
  <c r="E16" i="41"/>
  <c r="E12" i="41"/>
  <c r="E25" i="41"/>
  <c r="E23" i="41"/>
  <c r="E27" i="41"/>
  <c r="J84" i="26"/>
  <c r="J87" i="26"/>
  <c r="J70" i="26"/>
  <c r="E3" i="20"/>
  <c r="E9" i="20"/>
  <c r="E8" i="20"/>
  <c r="E7" i="20"/>
  <c r="E6" i="20"/>
  <c r="J64" i="26"/>
  <c r="E11" i="35"/>
  <c r="E33" i="20"/>
  <c r="E11" i="10"/>
  <c r="E10" i="10"/>
  <c r="E9" i="10"/>
  <c r="F2677" i="77" s="1"/>
  <c r="G2677" i="77" s="1"/>
  <c r="J36" i="20"/>
  <c r="J37" i="20"/>
  <c r="J38" i="20"/>
  <c r="J39" i="20"/>
  <c r="F1299" i="77"/>
  <c r="H1299" i="77" s="1"/>
  <c r="J40" i="20"/>
  <c r="F1300" i="77"/>
  <c r="E11" i="15"/>
  <c r="E9" i="30"/>
  <c r="E10" i="30"/>
  <c r="E13" i="30"/>
  <c r="E12" i="30"/>
  <c r="F1604" i="77" s="1"/>
  <c r="G1604" i="77" s="1"/>
  <c r="E11" i="30"/>
  <c r="E8" i="30"/>
  <c r="E7" i="30"/>
  <c r="E6" i="30"/>
  <c r="E5" i="30"/>
  <c r="E21" i="30"/>
  <c r="E26" i="30"/>
  <c r="E18" i="30"/>
  <c r="E20" i="30"/>
  <c r="E17" i="30"/>
  <c r="E58" i="20"/>
  <c r="J26" i="37"/>
  <c r="J25" i="37"/>
  <c r="J24" i="37"/>
  <c r="E6" i="37"/>
  <c r="E7" i="37"/>
  <c r="E4" i="37"/>
  <c r="E41" i="20"/>
  <c r="J86" i="37"/>
  <c r="J45" i="37"/>
  <c r="J48" i="37"/>
  <c r="J44" i="37"/>
  <c r="J49" i="37"/>
  <c r="J47" i="37"/>
  <c r="J46" i="37"/>
  <c r="J58" i="20"/>
  <c r="E5" i="20"/>
  <c r="E4" i="20"/>
  <c r="E14" i="37"/>
  <c r="E13" i="37"/>
  <c r="E23" i="30"/>
  <c r="E14" i="30"/>
  <c r="K2681" i="77"/>
  <c r="B1317" i="77"/>
  <c r="C1317" i="77"/>
  <c r="D1317" i="77"/>
  <c r="E1317" i="77"/>
  <c r="B1318" i="77"/>
  <c r="C1318" i="77"/>
  <c r="D1318" i="77"/>
  <c r="E1318" i="77"/>
  <c r="F1318" i="77"/>
  <c r="B1319" i="77"/>
  <c r="C1319" i="77"/>
  <c r="D1319" i="77"/>
  <c r="E1319" i="77"/>
  <c r="B1320" i="77"/>
  <c r="C1320" i="77"/>
  <c r="D1320" i="77"/>
  <c r="E1320" i="77"/>
  <c r="B1308" i="77"/>
  <c r="C1308" i="77"/>
  <c r="D1308" i="77"/>
  <c r="E1308" i="77"/>
  <c r="B1309" i="77"/>
  <c r="C1309" i="77"/>
  <c r="D1309" i="77"/>
  <c r="E1309" i="77"/>
  <c r="B1310" i="77"/>
  <c r="C1310" i="77"/>
  <c r="D1310" i="77"/>
  <c r="E1310" i="77"/>
  <c r="B1311" i="77"/>
  <c r="C1311" i="77"/>
  <c r="D1311" i="77"/>
  <c r="E1311" i="77"/>
  <c r="F1311" i="77"/>
  <c r="H1311" i="77" s="1"/>
  <c r="B1312" i="77"/>
  <c r="C1312" i="77"/>
  <c r="D1312" i="77"/>
  <c r="E1312" i="77"/>
  <c r="B1313" i="77"/>
  <c r="C1313" i="77"/>
  <c r="D1313" i="77"/>
  <c r="E1313" i="77"/>
  <c r="B1314" i="77"/>
  <c r="C1314" i="77"/>
  <c r="D1314" i="77"/>
  <c r="E1314" i="77"/>
  <c r="B1315" i="77"/>
  <c r="C1315" i="77"/>
  <c r="D1315" i="77"/>
  <c r="E1315" i="77"/>
  <c r="B1316" i="77"/>
  <c r="C1316" i="77"/>
  <c r="D1316" i="77"/>
  <c r="E1316" i="77"/>
  <c r="B1298" i="77"/>
  <c r="C1298" i="77"/>
  <c r="D1298" i="77"/>
  <c r="E1298" i="77"/>
  <c r="B1299" i="77"/>
  <c r="C1299" i="77"/>
  <c r="D1299" i="77"/>
  <c r="E1299" i="77"/>
  <c r="B1300" i="77"/>
  <c r="C1300" i="77"/>
  <c r="D1300" i="77"/>
  <c r="E1300" i="77"/>
  <c r="B1301" i="77"/>
  <c r="C1301" i="77"/>
  <c r="D1301" i="77"/>
  <c r="E1301" i="77"/>
  <c r="F1301" i="77"/>
  <c r="H1301" i="77" s="1"/>
  <c r="B1302" i="77"/>
  <c r="C1302" i="77"/>
  <c r="D1302" i="77"/>
  <c r="E1302" i="77"/>
  <c r="B1303" i="77"/>
  <c r="C1303" i="77"/>
  <c r="D1303" i="77"/>
  <c r="E1303" i="77"/>
  <c r="B1304" i="77"/>
  <c r="C1304" i="77"/>
  <c r="D1304" i="77"/>
  <c r="E1304" i="77"/>
  <c r="B1305" i="77"/>
  <c r="C1305" i="77"/>
  <c r="D1305" i="77"/>
  <c r="E1305" i="77"/>
  <c r="B1306" i="77"/>
  <c r="C1306" i="77"/>
  <c r="D1306" i="77"/>
  <c r="E1306" i="77"/>
  <c r="B1307" i="77"/>
  <c r="C1307" i="77"/>
  <c r="D1307" i="77"/>
  <c r="E1307" i="77"/>
  <c r="B1290" i="77"/>
  <c r="C1290" i="77"/>
  <c r="D1290" i="77"/>
  <c r="E1290" i="77"/>
  <c r="B1291" i="77"/>
  <c r="C1291" i="77"/>
  <c r="D1291" i="77"/>
  <c r="E1291" i="77"/>
  <c r="B1292" i="77"/>
  <c r="C1292" i="77"/>
  <c r="D1292" i="77"/>
  <c r="E1292" i="77"/>
  <c r="F1292" i="77"/>
  <c r="B1293" i="77"/>
  <c r="C1293" i="77"/>
  <c r="D1293" i="77"/>
  <c r="E1293" i="77"/>
  <c r="B1294" i="77"/>
  <c r="C1294" i="77"/>
  <c r="D1294" i="77"/>
  <c r="E1294" i="77"/>
  <c r="B1295" i="77"/>
  <c r="C1295" i="77"/>
  <c r="D1295" i="77"/>
  <c r="E1295" i="77"/>
  <c r="B1296" i="77"/>
  <c r="C1296" i="77"/>
  <c r="D1296" i="77"/>
  <c r="E1296" i="77"/>
  <c r="B1297" i="77"/>
  <c r="C1297" i="77"/>
  <c r="D1297" i="77"/>
  <c r="E1297" i="77"/>
  <c r="B1279" i="77"/>
  <c r="C1279" i="77"/>
  <c r="D1279" i="77"/>
  <c r="E1279" i="77"/>
  <c r="B1280" i="77"/>
  <c r="C1280" i="77"/>
  <c r="D1280" i="77"/>
  <c r="E1280" i="77"/>
  <c r="B1281" i="77"/>
  <c r="C1281" i="77"/>
  <c r="D1281" i="77"/>
  <c r="E1281" i="77"/>
  <c r="B1282" i="77"/>
  <c r="C1282" i="77"/>
  <c r="D1282" i="77"/>
  <c r="E1282" i="77"/>
  <c r="B1283" i="77"/>
  <c r="C1283" i="77"/>
  <c r="D1283" i="77"/>
  <c r="E1283" i="77"/>
  <c r="B1284" i="77"/>
  <c r="C1284" i="77"/>
  <c r="D1284" i="77"/>
  <c r="E1284" i="77"/>
  <c r="B1285" i="77"/>
  <c r="C1285" i="77"/>
  <c r="D1285" i="77"/>
  <c r="E1285" i="77"/>
  <c r="F1285" i="77"/>
  <c r="G1285" i="77" s="1"/>
  <c r="B1286" i="77"/>
  <c r="C1286" i="77"/>
  <c r="D1286" i="77"/>
  <c r="E1286" i="77"/>
  <c r="F1286" i="77"/>
  <c r="B1287" i="77"/>
  <c r="C1287" i="77"/>
  <c r="D1287" i="77"/>
  <c r="E1287" i="77"/>
  <c r="B1288" i="77"/>
  <c r="C1288" i="77"/>
  <c r="D1288" i="77"/>
  <c r="E1288" i="77"/>
  <c r="B1289" i="77"/>
  <c r="C1289" i="77"/>
  <c r="D1289" i="77"/>
  <c r="E1289" i="77"/>
  <c r="B1265" i="77"/>
  <c r="C1265" i="77"/>
  <c r="D1265" i="77"/>
  <c r="E1265" i="77"/>
  <c r="F1265" i="77"/>
  <c r="H1265" i="77" s="1"/>
  <c r="B1266" i="77"/>
  <c r="C1266" i="77"/>
  <c r="D1266" i="77"/>
  <c r="E1266" i="77"/>
  <c r="B1267" i="77"/>
  <c r="C1267" i="77"/>
  <c r="D1267" i="77"/>
  <c r="E1267" i="77"/>
  <c r="B1268" i="77"/>
  <c r="C1268" i="77"/>
  <c r="D1268" i="77"/>
  <c r="E1268" i="77"/>
  <c r="B1269" i="77"/>
  <c r="C1269" i="77"/>
  <c r="D1269" i="77"/>
  <c r="E1269" i="77"/>
  <c r="B1270" i="77"/>
  <c r="C1270" i="77"/>
  <c r="D1270" i="77"/>
  <c r="E1270" i="77"/>
  <c r="B1271" i="77"/>
  <c r="C1271" i="77"/>
  <c r="D1271" i="77"/>
  <c r="E1271" i="77"/>
  <c r="B1272" i="77"/>
  <c r="C1272" i="77"/>
  <c r="D1272" i="77"/>
  <c r="E1272" i="77"/>
  <c r="F1272" i="77"/>
  <c r="H1272" i="77" s="1"/>
  <c r="B1273" i="77"/>
  <c r="C1273" i="77"/>
  <c r="D1273" i="77"/>
  <c r="E1273" i="77"/>
  <c r="B1274" i="77"/>
  <c r="C1274" i="77"/>
  <c r="D1274" i="77"/>
  <c r="E1274" i="77"/>
  <c r="B1275" i="77"/>
  <c r="C1275" i="77"/>
  <c r="D1275" i="77"/>
  <c r="E1275" i="77"/>
  <c r="B1276" i="77"/>
  <c r="C1276" i="77"/>
  <c r="D1276" i="77"/>
  <c r="E1276" i="77"/>
  <c r="B1277" i="77"/>
  <c r="C1277" i="77"/>
  <c r="D1277" i="77"/>
  <c r="E1277" i="77"/>
  <c r="B1278" i="77"/>
  <c r="C1278" i="77"/>
  <c r="D1278" i="77"/>
  <c r="E1278" i="77"/>
  <c r="C1264" i="77"/>
  <c r="D1264" i="77"/>
  <c r="E1264" i="77"/>
  <c r="B1264" i="77"/>
  <c r="B1254" i="77"/>
  <c r="C1254" i="77"/>
  <c r="D1254" i="77"/>
  <c r="E1254" i="77"/>
  <c r="B1255" i="77"/>
  <c r="C1255" i="77"/>
  <c r="D1255" i="77"/>
  <c r="E1255" i="77"/>
  <c r="B1256" i="77"/>
  <c r="C1256" i="77"/>
  <c r="D1256" i="77"/>
  <c r="E1256" i="77"/>
  <c r="B1257" i="77"/>
  <c r="C1257" i="77"/>
  <c r="D1257" i="77"/>
  <c r="E1257" i="77"/>
  <c r="B1258" i="77"/>
  <c r="C1258" i="77"/>
  <c r="D1258" i="77"/>
  <c r="E1258" i="77"/>
  <c r="F1258" i="77"/>
  <c r="B1259" i="77"/>
  <c r="C1259" i="77"/>
  <c r="D1259" i="77"/>
  <c r="E1259" i="77"/>
  <c r="B1260" i="77"/>
  <c r="C1260" i="77"/>
  <c r="D1260" i="77"/>
  <c r="E1260" i="77"/>
  <c r="B1261" i="77"/>
  <c r="C1261" i="77"/>
  <c r="D1261" i="77"/>
  <c r="E1261" i="77"/>
  <c r="F1261" i="77"/>
  <c r="B1262" i="77"/>
  <c r="C1262" i="77"/>
  <c r="D1262" i="77"/>
  <c r="E1262" i="77"/>
  <c r="B1263" i="77"/>
  <c r="C1263" i="77"/>
  <c r="D1263" i="77"/>
  <c r="E1263" i="77"/>
  <c r="C1246" i="77"/>
  <c r="D1246" i="77"/>
  <c r="E1246" i="77"/>
  <c r="B1247" i="77"/>
  <c r="C1247" i="77"/>
  <c r="D1247" i="77"/>
  <c r="E1247" i="77"/>
  <c r="B1248" i="77"/>
  <c r="C1248" i="77"/>
  <c r="D1248" i="77"/>
  <c r="E1248" i="77"/>
  <c r="B1249" i="77"/>
  <c r="C1249" i="77"/>
  <c r="D1249" i="77"/>
  <c r="E1249" i="77"/>
  <c r="B1250" i="77"/>
  <c r="C1250" i="77"/>
  <c r="D1250" i="77"/>
  <c r="E1250" i="77"/>
  <c r="B1251" i="77"/>
  <c r="C1251" i="77"/>
  <c r="D1251" i="77"/>
  <c r="E1251" i="77"/>
  <c r="B1252" i="77"/>
  <c r="C1252" i="77"/>
  <c r="D1252" i="77"/>
  <c r="E1252" i="77"/>
  <c r="F1252" i="77"/>
  <c r="B1253" i="77"/>
  <c r="C1253" i="77"/>
  <c r="D1253" i="77"/>
  <c r="E1253" i="77"/>
  <c r="E16" i="77"/>
  <c r="J44" i="36"/>
  <c r="E43" i="36"/>
  <c r="C16" i="77"/>
  <c r="D16" i="77"/>
  <c r="E42" i="36"/>
  <c r="J41" i="36"/>
  <c r="J43" i="36"/>
  <c r="J42" i="36"/>
  <c r="E12" i="10"/>
  <c r="E46" i="36"/>
  <c r="E47" i="36"/>
  <c r="E48" i="36"/>
  <c r="E49" i="36"/>
  <c r="E50" i="36"/>
  <c r="E51" i="36"/>
  <c r="E52" i="36"/>
  <c r="E53" i="36"/>
  <c r="E54" i="36"/>
  <c r="E55" i="36"/>
  <c r="E56" i="36"/>
  <c r="E57" i="36"/>
  <c r="E58" i="36"/>
  <c r="E59" i="36"/>
  <c r="E60" i="36"/>
  <c r="E61" i="36"/>
  <c r="E62" i="36"/>
  <c r="E63" i="36"/>
  <c r="E64" i="36"/>
  <c r="E65" i="36"/>
  <c r="E66" i="36"/>
  <c r="E67" i="36"/>
  <c r="E68" i="36"/>
  <c r="E69" i="36"/>
  <c r="E37" i="41"/>
  <c r="E31" i="41"/>
  <c r="E64" i="39"/>
  <c r="E67" i="39"/>
  <c r="E22" i="26"/>
  <c r="J89" i="26"/>
  <c r="J64" i="39"/>
  <c r="J65" i="39"/>
  <c r="J63" i="39"/>
  <c r="J62" i="39"/>
  <c r="J61" i="39"/>
  <c r="J60" i="39"/>
  <c r="J56" i="39"/>
  <c r="J54" i="39"/>
  <c r="J52" i="39"/>
  <c r="J55" i="39"/>
  <c r="J59" i="39"/>
  <c r="J53" i="39"/>
  <c r="J58" i="39"/>
  <c r="J57" i="39"/>
  <c r="E50" i="61"/>
  <c r="E49" i="61"/>
  <c r="E48" i="61"/>
  <c r="E47" i="61"/>
  <c r="E46" i="61"/>
  <c r="E45" i="61"/>
  <c r="J24" i="39"/>
  <c r="J26" i="39"/>
  <c r="J25" i="39"/>
  <c r="J23" i="39"/>
  <c r="J18" i="39"/>
  <c r="J20" i="39"/>
  <c r="J14" i="39"/>
  <c r="J16" i="39"/>
  <c r="J19" i="39"/>
  <c r="J15" i="39"/>
  <c r="F1997" i="77" s="1"/>
  <c r="J17" i="39"/>
  <c r="J13" i="39"/>
  <c r="J7" i="39"/>
  <c r="J34" i="39"/>
  <c r="J32" i="39"/>
  <c r="J37" i="39"/>
  <c r="J28" i="39"/>
  <c r="J8" i="39"/>
  <c r="J50" i="39"/>
  <c r="J17" i="38"/>
  <c r="J12" i="38"/>
  <c r="J16" i="38"/>
  <c r="J15" i="38"/>
  <c r="J14" i="38"/>
  <c r="J11" i="38"/>
  <c r="J22" i="38"/>
  <c r="J21" i="38"/>
  <c r="J20" i="38"/>
  <c r="J19" i="38"/>
  <c r="J52" i="61"/>
  <c r="J55" i="61"/>
  <c r="J56" i="61"/>
  <c r="J51" i="61"/>
  <c r="J53" i="61"/>
  <c r="J54" i="61"/>
  <c r="J16" i="61"/>
  <c r="J15" i="61"/>
  <c r="J14" i="61"/>
  <c r="E39" i="36"/>
  <c r="E38" i="36"/>
  <c r="E37" i="36"/>
  <c r="E36" i="36"/>
  <c r="E35" i="36"/>
  <c r="E34" i="36"/>
  <c r="E33" i="36"/>
  <c r="E32" i="36"/>
  <c r="E31" i="36"/>
  <c r="E30" i="36"/>
  <c r="E29" i="36"/>
  <c r="E27" i="36"/>
  <c r="E26" i="36"/>
  <c r="E25" i="36"/>
  <c r="E24" i="36"/>
  <c r="E23" i="36"/>
  <c r="E22" i="36"/>
  <c r="E21" i="36"/>
  <c r="E20" i="36"/>
  <c r="E19" i="36"/>
  <c r="E18" i="36"/>
  <c r="E17" i="36"/>
  <c r="J49" i="61"/>
  <c r="J48" i="61"/>
  <c r="E24" i="20"/>
  <c r="E19" i="20"/>
  <c r="E15" i="20"/>
  <c r="E16" i="20"/>
  <c r="F1130" i="77" s="1"/>
  <c r="E23" i="20"/>
  <c r="E60" i="20"/>
  <c r="F1263" i="77"/>
  <c r="G1263" i="77" s="1"/>
  <c r="J73" i="20"/>
  <c r="F1319" i="77"/>
  <c r="G1319" i="77" s="1"/>
  <c r="E48" i="15"/>
  <c r="E43" i="15"/>
  <c r="E47" i="15"/>
  <c r="E41" i="15"/>
  <c r="E40" i="15"/>
  <c r="E39" i="15"/>
  <c r="E44" i="15"/>
  <c r="E52" i="15"/>
  <c r="E45" i="15"/>
  <c r="E46" i="15"/>
  <c r="E37" i="15"/>
  <c r="E36" i="15"/>
  <c r="E17" i="41"/>
  <c r="E18" i="41"/>
  <c r="E20" i="41"/>
  <c r="E9" i="41"/>
  <c r="E99" i="26"/>
  <c r="E98" i="26"/>
  <c r="E97" i="26"/>
  <c r="E91" i="26"/>
  <c r="E87" i="26"/>
  <c r="E86" i="26"/>
  <c r="E59" i="26"/>
  <c r="E57" i="26"/>
  <c r="E52" i="26"/>
  <c r="E49" i="26"/>
  <c r="E58" i="26"/>
  <c r="E46" i="26"/>
  <c r="E45" i="26"/>
  <c r="E44" i="26"/>
  <c r="E47" i="26"/>
  <c r="E43" i="26"/>
  <c r="E41" i="26"/>
  <c r="E73" i="26"/>
  <c r="E77" i="26"/>
  <c r="E75" i="26"/>
  <c r="E28" i="45"/>
  <c r="E29" i="45"/>
  <c r="E20" i="45"/>
  <c r="E23" i="45"/>
  <c r="J8" i="35"/>
  <c r="J12" i="35"/>
  <c r="J18" i="35"/>
  <c r="J23" i="45"/>
  <c r="J25" i="45"/>
  <c r="J14" i="45"/>
  <c r="E23" i="35"/>
  <c r="E20" i="35"/>
  <c r="E19" i="35"/>
  <c r="E17" i="35"/>
  <c r="E18" i="35"/>
  <c r="E13" i="35"/>
  <c r="F1378" i="77" s="1"/>
  <c r="E14" i="15"/>
  <c r="E100" i="37"/>
  <c r="E99" i="37"/>
  <c r="E98" i="37"/>
  <c r="E97" i="37"/>
  <c r="E96" i="37"/>
  <c r="E95" i="37"/>
  <c r="E93" i="37"/>
  <c r="J70" i="15"/>
  <c r="J71" i="15"/>
  <c r="J72" i="15"/>
  <c r="J73" i="15"/>
  <c r="J74" i="15"/>
  <c r="J75" i="15"/>
  <c r="J76" i="15"/>
  <c r="J68" i="15"/>
  <c r="J67" i="15"/>
  <c r="F158" i="77" s="1"/>
  <c r="J66" i="15"/>
  <c r="J64" i="15"/>
  <c r="J63" i="15"/>
  <c r="J62" i="15"/>
  <c r="J61" i="15"/>
  <c r="J64" i="37"/>
  <c r="J63" i="37"/>
  <c r="J62" i="37"/>
  <c r="J61" i="37"/>
  <c r="J60" i="37"/>
  <c r="J59" i="37"/>
  <c r="J58" i="37"/>
  <c r="J57" i="37"/>
  <c r="J56" i="37"/>
  <c r="J55" i="37"/>
  <c r="J54" i="37"/>
  <c r="J53" i="37"/>
  <c r="J52" i="37"/>
  <c r="J51" i="37"/>
  <c r="E8" i="15"/>
  <c r="J45" i="15"/>
  <c r="J44" i="15"/>
  <c r="J50" i="15"/>
  <c r="J18" i="37"/>
  <c r="J17" i="37"/>
  <c r="J24" i="19"/>
  <c r="J23" i="19"/>
  <c r="J12" i="37"/>
  <c r="J11" i="37"/>
  <c r="J14" i="37"/>
  <c r="J13" i="37"/>
  <c r="J15" i="37"/>
  <c r="J22" i="37"/>
  <c r="J21" i="37"/>
  <c r="J20" i="37"/>
  <c r="E13" i="15"/>
  <c r="E77" i="36"/>
  <c r="E76" i="36"/>
  <c r="E75" i="36"/>
  <c r="J28" i="37"/>
  <c r="J27" i="37"/>
  <c r="E74" i="36"/>
  <c r="E73" i="36"/>
  <c r="J76" i="36"/>
  <c r="J75" i="36"/>
  <c r="J58" i="36"/>
  <c r="J57" i="36"/>
  <c r="J56" i="36"/>
  <c r="J55" i="36"/>
  <c r="J54" i="36"/>
  <c r="J53" i="36"/>
  <c r="J52" i="36"/>
  <c r="J51" i="36"/>
  <c r="J50" i="36"/>
  <c r="J21" i="19"/>
  <c r="J20" i="19"/>
  <c r="J78" i="36"/>
  <c r="J54" i="19"/>
  <c r="J55" i="19"/>
  <c r="J56" i="19"/>
  <c r="J57" i="19"/>
  <c r="J58" i="19"/>
  <c r="J59" i="19"/>
  <c r="J60" i="19"/>
  <c r="J61" i="19"/>
  <c r="J62" i="19"/>
  <c r="J63" i="19"/>
  <c r="J64" i="19"/>
  <c r="J65" i="19"/>
  <c r="J66" i="19"/>
  <c r="E15" i="36"/>
  <c r="E14" i="36"/>
  <c r="F757" i="77" s="1"/>
  <c r="H757" i="77" s="1"/>
  <c r="E13" i="36"/>
  <c r="E12" i="36"/>
  <c r="E11" i="36"/>
  <c r="E10" i="36"/>
  <c r="E9" i="36"/>
  <c r="E8" i="36"/>
  <c r="E7" i="36"/>
  <c r="E6" i="36"/>
  <c r="E5" i="36"/>
  <c r="E4" i="36"/>
  <c r="E47" i="19"/>
  <c r="E48" i="19"/>
  <c r="E49" i="19"/>
  <c r="E50" i="19"/>
  <c r="E51" i="19"/>
  <c r="E52" i="19"/>
  <c r="E53" i="19"/>
  <c r="E54" i="19"/>
  <c r="E56" i="19"/>
  <c r="E57" i="19"/>
  <c r="E58" i="19"/>
  <c r="E59" i="19"/>
  <c r="E60" i="19"/>
  <c r="E62" i="19"/>
  <c r="E63" i="19"/>
  <c r="E64" i="19"/>
  <c r="E39" i="19"/>
  <c r="E40" i="19"/>
  <c r="E41" i="19"/>
  <c r="E42" i="19"/>
  <c r="E43" i="19"/>
  <c r="E44" i="19"/>
  <c r="E45" i="19"/>
  <c r="J14" i="19"/>
  <c r="J15" i="19"/>
  <c r="J16" i="19"/>
  <c r="J17" i="19"/>
  <c r="J70" i="61"/>
  <c r="J69" i="61"/>
  <c r="J68" i="61"/>
  <c r="J67" i="61"/>
  <c r="J66" i="61"/>
  <c r="J65" i="61"/>
  <c r="J5" i="35"/>
  <c r="J4" i="35"/>
  <c r="E77" i="61"/>
  <c r="J24" i="33"/>
  <c r="J66" i="33"/>
  <c r="J29" i="33"/>
  <c r="J28" i="33"/>
  <c r="E34" i="20"/>
  <c r="F1247" i="77"/>
  <c r="G1247" i="77" s="1"/>
  <c r="J27" i="33"/>
  <c r="J78" i="33"/>
  <c r="J79" i="33"/>
  <c r="E23" i="33"/>
  <c r="J42" i="20"/>
  <c r="F1302" i="77"/>
  <c r="H1302" i="77" s="1"/>
  <c r="E10" i="15"/>
  <c r="E34" i="26"/>
  <c r="E24" i="26"/>
  <c r="E14" i="26"/>
  <c r="E33" i="26"/>
  <c r="E32" i="26"/>
  <c r="E31" i="26"/>
  <c r="E79" i="26"/>
  <c r="E95" i="26"/>
  <c r="E94" i="26"/>
  <c r="E70" i="26"/>
  <c r="E71" i="26"/>
  <c r="E80" i="26"/>
  <c r="E75" i="41"/>
  <c r="E77" i="41"/>
  <c r="E71" i="41"/>
  <c r="E73" i="41"/>
  <c r="E69" i="41"/>
  <c r="E67" i="41"/>
  <c r="E65" i="41"/>
  <c r="E63" i="41"/>
  <c r="E66" i="41"/>
  <c r="E64" i="41"/>
  <c r="J95" i="26"/>
  <c r="J96" i="26"/>
  <c r="J97" i="26"/>
  <c r="J98" i="26"/>
  <c r="J99" i="26"/>
  <c r="J100" i="26"/>
  <c r="J101" i="26"/>
  <c r="E84" i="41"/>
  <c r="E83" i="41"/>
  <c r="E82" i="41"/>
  <c r="E32" i="39"/>
  <c r="E31" i="39"/>
  <c r="E30" i="39"/>
  <c r="E26" i="39"/>
  <c r="E25" i="39"/>
  <c r="E24" i="39"/>
  <c r="E23" i="39"/>
  <c r="E22" i="39"/>
  <c r="E21" i="39"/>
  <c r="E29" i="39"/>
  <c r="E28" i="39"/>
  <c r="E27" i="39"/>
  <c r="J31" i="37"/>
  <c r="J30" i="37"/>
  <c r="J36" i="37"/>
  <c r="J37" i="37"/>
  <c r="J35" i="37"/>
  <c r="J34" i="37"/>
  <c r="J33" i="37"/>
  <c r="J32" i="37"/>
  <c r="E41" i="39"/>
  <c r="E40" i="39"/>
  <c r="E39" i="39"/>
  <c r="J52" i="30"/>
  <c r="J60" i="30"/>
  <c r="J40" i="33"/>
  <c r="E57" i="41"/>
  <c r="E60" i="41"/>
  <c r="J74" i="26"/>
  <c r="J68" i="26"/>
  <c r="J61" i="26"/>
  <c r="J83" i="26"/>
  <c r="J81" i="26"/>
  <c r="J79" i="26"/>
  <c r="J77" i="26"/>
  <c r="J72" i="26"/>
  <c r="J66" i="26"/>
  <c r="J59" i="26"/>
  <c r="J56" i="26"/>
  <c r="J85" i="26"/>
  <c r="J90" i="26"/>
  <c r="J13" i="20"/>
  <c r="F1273" i="77"/>
  <c r="H1273" i="77" s="1"/>
  <c r="J34" i="20"/>
  <c r="F1294" i="77"/>
  <c r="G1294" i="77" s="1"/>
  <c r="J9" i="35"/>
  <c r="E55" i="61"/>
  <c r="E54" i="61"/>
  <c r="E53" i="61"/>
  <c r="E52" i="61"/>
  <c r="E51" i="61"/>
  <c r="J16" i="35"/>
  <c r="J17" i="35"/>
  <c r="E24" i="37"/>
  <c r="E22" i="37"/>
  <c r="E21" i="37"/>
  <c r="E30" i="37"/>
  <c r="E17" i="37"/>
  <c r="E29" i="37"/>
  <c r="J8" i="33"/>
  <c r="J12" i="19"/>
  <c r="E16" i="37"/>
  <c r="E27" i="37"/>
  <c r="E56" i="41"/>
  <c r="E5" i="35"/>
  <c r="E4" i="35"/>
  <c r="E6" i="35"/>
  <c r="E7" i="35"/>
  <c r="E8" i="35"/>
  <c r="E10" i="35"/>
  <c r="E12" i="35"/>
  <c r="E14" i="35"/>
  <c r="E15" i="35"/>
  <c r="E21" i="35"/>
  <c r="E22" i="35"/>
  <c r="E24" i="35"/>
  <c r="E25" i="35"/>
  <c r="E27" i="35"/>
  <c r="E29" i="35"/>
  <c r="E30" i="35"/>
  <c r="E31" i="35"/>
  <c r="E32" i="35"/>
  <c r="E33" i="35"/>
  <c r="E34" i="35"/>
  <c r="E35" i="35"/>
  <c r="E37" i="35"/>
  <c r="E38" i="35"/>
  <c r="E39" i="35"/>
  <c r="E40" i="35"/>
  <c r="E41" i="35"/>
  <c r="E42" i="35"/>
  <c r="E43" i="35"/>
  <c r="E45" i="35"/>
  <c r="E46" i="35"/>
  <c r="E47" i="35"/>
  <c r="E48" i="35"/>
  <c r="J7" i="35"/>
  <c r="J10" i="35"/>
  <c r="F1420" i="77" s="1"/>
  <c r="J11" i="35"/>
  <c r="J13" i="35"/>
  <c r="J15" i="35"/>
  <c r="J19" i="35"/>
  <c r="J20" i="35"/>
  <c r="J21" i="35"/>
  <c r="J24" i="35"/>
  <c r="J25" i="35"/>
  <c r="J26" i="35"/>
  <c r="J27" i="35"/>
  <c r="J28" i="35"/>
  <c r="J29" i="35"/>
  <c r="J30" i="35"/>
  <c r="J31" i="35"/>
  <c r="J32" i="35"/>
  <c r="J33" i="35"/>
  <c r="J34" i="35"/>
  <c r="J35" i="35"/>
  <c r="J36" i="35"/>
  <c r="J37" i="35"/>
  <c r="J38" i="35"/>
  <c r="J39" i="35"/>
  <c r="J40" i="35"/>
  <c r="J41" i="35"/>
  <c r="J42" i="35"/>
  <c r="J43" i="35"/>
  <c r="J44" i="35"/>
  <c r="E13" i="19"/>
  <c r="E40" i="26"/>
  <c r="J38" i="30"/>
  <c r="E63" i="30"/>
  <c r="E8" i="19"/>
  <c r="J50" i="33"/>
  <c r="J49" i="33"/>
  <c r="J44" i="33"/>
  <c r="E39" i="30"/>
  <c r="E102" i="37"/>
  <c r="E103" i="37"/>
  <c r="E66" i="61"/>
  <c r="E8" i="38"/>
  <c r="E9" i="38"/>
  <c r="E6" i="38"/>
  <c r="E7" i="38"/>
  <c r="J7" i="49"/>
  <c r="J6" i="49"/>
  <c r="E12" i="38"/>
  <c r="J41" i="53"/>
  <c r="J40" i="53"/>
  <c r="J39" i="53"/>
  <c r="J38" i="53"/>
  <c r="J37" i="53"/>
  <c r="J36" i="53"/>
  <c r="J35" i="53"/>
  <c r="J34" i="53"/>
  <c r="J33" i="53"/>
  <c r="J31" i="53"/>
  <c r="J30" i="53"/>
  <c r="J29" i="53"/>
  <c r="J28" i="53"/>
  <c r="J27" i="53"/>
  <c r="J26" i="53"/>
  <c r="J25" i="53"/>
  <c r="J24" i="53"/>
  <c r="J22" i="53"/>
  <c r="J21" i="53"/>
  <c r="J20" i="53"/>
  <c r="J19" i="53"/>
  <c r="J10" i="53"/>
  <c r="J14" i="53"/>
  <c r="I79" i="53" s="1"/>
  <c r="H43" i="1" s="1"/>
  <c r="J6" i="53"/>
  <c r="E44" i="30"/>
  <c r="E37" i="30"/>
  <c r="J59" i="15"/>
  <c r="J56" i="15"/>
  <c r="J63" i="26"/>
  <c r="E20" i="37"/>
  <c r="E19" i="37"/>
  <c r="J5" i="38"/>
  <c r="J4" i="38"/>
  <c r="E16" i="19"/>
  <c r="K29" i="57"/>
  <c r="E81" i="41"/>
  <c r="E80" i="41"/>
  <c r="E79" i="41"/>
  <c r="E39" i="53"/>
  <c r="E38" i="53"/>
  <c r="E58" i="53"/>
  <c r="E57" i="53"/>
  <c r="E56" i="53"/>
  <c r="J77" i="53"/>
  <c r="E43" i="53"/>
  <c r="E45" i="53"/>
  <c r="E44" i="53"/>
  <c r="E42" i="53"/>
  <c r="J155" i="34"/>
  <c r="J156" i="34"/>
  <c r="J105" i="34"/>
  <c r="J152" i="34"/>
  <c r="E25" i="26"/>
  <c r="E67" i="34"/>
  <c r="E66" i="34"/>
  <c r="J154" i="34"/>
  <c r="J153" i="34"/>
  <c r="J157" i="34"/>
  <c r="J158" i="34"/>
  <c r="J175" i="34"/>
  <c r="J115" i="34"/>
  <c r="J114" i="34"/>
  <c r="J107" i="34"/>
  <c r="J90" i="34"/>
  <c r="J89" i="34"/>
  <c r="J88" i="34"/>
  <c r="J87" i="34"/>
  <c r="J86" i="34"/>
  <c r="J150" i="34"/>
  <c r="J149" i="34"/>
  <c r="J148" i="34"/>
  <c r="J147" i="34"/>
  <c r="J146" i="34"/>
  <c r="E53" i="34"/>
  <c r="E52" i="34"/>
  <c r="J171" i="34"/>
  <c r="J164" i="34"/>
  <c r="E72" i="34"/>
  <c r="E71" i="34"/>
  <c r="J138" i="34"/>
  <c r="E55" i="34"/>
  <c r="J70" i="34"/>
  <c r="E40" i="34"/>
  <c r="E41" i="34"/>
  <c r="E39" i="34"/>
  <c r="E38" i="34"/>
  <c r="J60" i="34"/>
  <c r="J120" i="34"/>
  <c r="J122" i="34"/>
  <c r="E48" i="34"/>
  <c r="J103" i="34"/>
  <c r="E49" i="34"/>
  <c r="J102" i="34"/>
  <c r="E47" i="34"/>
  <c r="J95" i="34"/>
  <c r="J30" i="34"/>
  <c r="J29" i="34"/>
  <c r="J28" i="34"/>
  <c r="J27" i="34"/>
  <c r="J26" i="34"/>
  <c r="J25" i="34"/>
  <c r="E35" i="34"/>
  <c r="E34" i="34"/>
  <c r="E33" i="34"/>
  <c r="J11" i="34"/>
  <c r="J8" i="34"/>
  <c r="E28" i="34"/>
  <c r="E27" i="34"/>
  <c r="E135" i="34"/>
  <c r="E131" i="34"/>
  <c r="E133" i="34"/>
  <c r="E125" i="34"/>
  <c r="E121" i="34"/>
  <c r="E25" i="34"/>
  <c r="E114" i="34"/>
  <c r="E113" i="34"/>
  <c r="E112" i="34"/>
  <c r="E108" i="34"/>
  <c r="E22" i="34"/>
  <c r="E107" i="34"/>
  <c r="E109" i="34"/>
  <c r="E150" i="34"/>
  <c r="E88" i="34"/>
  <c r="E8" i="34"/>
  <c r="E18" i="34"/>
  <c r="E12" i="34"/>
  <c r="E10" i="34"/>
  <c r="E17" i="34"/>
  <c r="E19" i="34"/>
  <c r="E11" i="34"/>
  <c r="E16" i="34"/>
  <c r="F2356" i="77" s="1"/>
  <c r="E14" i="34"/>
  <c r="E15" i="34"/>
  <c r="J130" i="34"/>
  <c r="E60" i="34"/>
  <c r="E64" i="34"/>
  <c r="E30" i="11"/>
  <c r="E29" i="11"/>
  <c r="J42" i="11"/>
  <c r="J41" i="11"/>
  <c r="J39" i="11"/>
  <c r="J38" i="11"/>
  <c r="J37" i="11"/>
  <c r="J33" i="11"/>
  <c r="E7" i="11"/>
  <c r="E8" i="11"/>
  <c r="J29" i="11"/>
  <c r="J30" i="11"/>
  <c r="E14" i="11"/>
  <c r="E13" i="11"/>
  <c r="E12" i="11"/>
  <c r="E11" i="11"/>
  <c r="J23" i="11"/>
  <c r="J73" i="33"/>
  <c r="J72" i="33"/>
  <c r="E25" i="33"/>
  <c r="J32" i="33"/>
  <c r="J34" i="33"/>
  <c r="E40" i="38"/>
  <c r="E39" i="38"/>
  <c r="E36" i="38"/>
  <c r="E35" i="38"/>
  <c r="E23" i="38"/>
  <c r="E22" i="38"/>
  <c r="E21" i="38"/>
  <c r="E28" i="38"/>
  <c r="E27" i="38"/>
  <c r="E34" i="38"/>
  <c r="E33" i="38"/>
  <c r="E32" i="38"/>
  <c r="E31" i="38"/>
  <c r="J83" i="41"/>
  <c r="J82" i="41"/>
  <c r="J81" i="41"/>
  <c r="J80" i="41"/>
  <c r="J79" i="41"/>
  <c r="J78" i="41"/>
  <c r="J75" i="41"/>
  <c r="J77" i="41"/>
  <c r="J76" i="41"/>
  <c r="J74" i="41"/>
  <c r="J73" i="41"/>
  <c r="J72" i="41"/>
  <c r="J71" i="41"/>
  <c r="J70" i="41"/>
  <c r="J69" i="41"/>
  <c r="J68" i="41"/>
  <c r="J67" i="41"/>
  <c r="J66" i="41"/>
  <c r="J65" i="41"/>
  <c r="J64" i="41"/>
  <c r="J63" i="41"/>
  <c r="J62" i="41"/>
  <c r="J61" i="41"/>
  <c r="J60" i="41"/>
  <c r="E24" i="55"/>
  <c r="E23" i="55"/>
  <c r="E22" i="55"/>
  <c r="E21" i="55"/>
  <c r="E20" i="55"/>
  <c r="E19" i="55"/>
  <c r="E18" i="55"/>
  <c r="E17" i="55"/>
  <c r="E16" i="55"/>
  <c r="E15" i="55"/>
  <c r="E14" i="55"/>
  <c r="E13" i="55"/>
  <c r="F2238" i="77" s="1"/>
  <c r="E12" i="55"/>
  <c r="E11" i="55"/>
  <c r="E10" i="55"/>
  <c r="E9" i="55"/>
  <c r="E8" i="55"/>
  <c r="E7" i="55"/>
  <c r="E6" i="55"/>
  <c r="E5" i="55"/>
  <c r="J59" i="41"/>
  <c r="J58" i="41"/>
  <c r="J57" i="41"/>
  <c r="J56" i="41"/>
  <c r="J55" i="41"/>
  <c r="J54" i="41"/>
  <c r="J53" i="41"/>
  <c r="J52" i="41"/>
  <c r="J51" i="41"/>
  <c r="J50" i="41"/>
  <c r="J49" i="41"/>
  <c r="J48" i="41"/>
  <c r="J47" i="41"/>
  <c r="J46" i="41"/>
  <c r="J45" i="41"/>
  <c r="J44" i="41"/>
  <c r="J43" i="41"/>
  <c r="J42" i="41"/>
  <c r="J41" i="41"/>
  <c r="J40" i="41"/>
  <c r="J39" i="41"/>
  <c r="J38" i="41"/>
  <c r="J37" i="41"/>
  <c r="J36" i="41"/>
  <c r="J35" i="41"/>
  <c r="J34" i="41"/>
  <c r="J33" i="41"/>
  <c r="J32" i="41"/>
  <c r="J31" i="41"/>
  <c r="J30" i="41"/>
  <c r="J29" i="41"/>
  <c r="E29" i="55"/>
  <c r="E28" i="55"/>
  <c r="E27" i="55"/>
  <c r="E26" i="55"/>
  <c r="E32" i="55"/>
  <c r="J13" i="55"/>
  <c r="F2278" i="77" s="1"/>
  <c r="G2278" i="77" s="1"/>
  <c r="J12" i="55"/>
  <c r="J6" i="55"/>
  <c r="J5" i="55"/>
  <c r="J4" i="55"/>
  <c r="J20" i="45"/>
  <c r="E49" i="39"/>
  <c r="E48" i="39"/>
  <c r="E45" i="39"/>
  <c r="E44" i="39"/>
  <c r="J35" i="39"/>
  <c r="E9" i="49"/>
  <c r="E8" i="49"/>
  <c r="E7" i="49"/>
  <c r="J30" i="49"/>
  <c r="J29" i="49"/>
  <c r="J28" i="49"/>
  <c r="J27" i="49"/>
  <c r="J17" i="49"/>
  <c r="F1103" i="77" s="1"/>
  <c r="H1103" i="77" s="1"/>
  <c r="E34" i="49"/>
  <c r="J26" i="49"/>
  <c r="J25" i="49"/>
  <c r="J8" i="49"/>
  <c r="E12" i="45"/>
  <c r="E11" i="45"/>
  <c r="F1328" i="77" s="1"/>
  <c r="E26" i="45"/>
  <c r="E25" i="45"/>
  <c r="E24" i="45"/>
  <c r="E18" i="45"/>
  <c r="J16" i="41"/>
  <c r="E59" i="41"/>
  <c r="E11" i="38"/>
  <c r="E4" i="38"/>
  <c r="E5" i="38"/>
  <c r="E18" i="38"/>
  <c r="J27" i="19"/>
  <c r="J26" i="19"/>
  <c r="J31" i="19"/>
  <c r="J30" i="19"/>
  <c r="J4" i="20"/>
  <c r="F1264" i="77"/>
  <c r="G1264" i="77" s="1"/>
  <c r="J32" i="53"/>
  <c r="J76" i="39"/>
  <c r="J49" i="26"/>
  <c r="J50" i="26"/>
  <c r="J51" i="26"/>
  <c r="J48" i="26"/>
  <c r="J41" i="26"/>
  <c r="J40" i="26"/>
  <c r="J39" i="26"/>
  <c r="J18" i="26"/>
  <c r="E26" i="26"/>
  <c r="J49" i="34"/>
  <c r="J46" i="34"/>
  <c r="J55" i="34"/>
  <c r="J47" i="34"/>
  <c r="J48" i="34"/>
  <c r="J45" i="34"/>
  <c r="J44" i="34"/>
  <c r="J43" i="34"/>
  <c r="J42" i="34"/>
  <c r="J41" i="34"/>
  <c r="J38" i="34"/>
  <c r="J53" i="34"/>
  <c r="J56" i="34"/>
  <c r="J50" i="30"/>
  <c r="J29" i="30"/>
  <c r="J24" i="30"/>
  <c r="J18" i="30"/>
  <c r="J9" i="30"/>
  <c r="J36" i="30"/>
  <c r="J22" i="30"/>
  <c r="J16" i="30"/>
  <c r="J12" i="30"/>
  <c r="J7" i="30"/>
  <c r="J35" i="30"/>
  <c r="J34" i="30"/>
  <c r="J44" i="30"/>
  <c r="E54" i="30"/>
  <c r="E53" i="30"/>
  <c r="J56" i="30"/>
  <c r="E34" i="30"/>
  <c r="E31" i="30"/>
  <c r="E47" i="30"/>
  <c r="J70" i="20"/>
  <c r="F1316" i="77"/>
  <c r="H1316" i="77" s="1"/>
  <c r="J43" i="20"/>
  <c r="F1303" i="77"/>
  <c r="J15" i="20"/>
  <c r="F1275" i="77" s="1"/>
  <c r="H1275" i="77" s="1"/>
  <c r="F1296" i="77"/>
  <c r="G1296" i="77" s="1"/>
  <c r="J44" i="39"/>
  <c r="E15" i="30"/>
  <c r="E24" i="30"/>
  <c r="E22" i="30"/>
  <c r="E19" i="30"/>
  <c r="E16" i="30"/>
  <c r="E22" i="20"/>
  <c r="E54" i="33"/>
  <c r="E56" i="33"/>
  <c r="E21" i="20"/>
  <c r="J51" i="15"/>
  <c r="J49" i="15"/>
  <c r="J48" i="15"/>
  <c r="J47" i="15"/>
  <c r="E9" i="37"/>
  <c r="E10" i="37"/>
  <c r="E11" i="37"/>
  <c r="E12" i="37"/>
  <c r="E26" i="37"/>
  <c r="E18" i="37"/>
  <c r="E28" i="37"/>
  <c r="E23" i="37"/>
  <c r="E25" i="37"/>
  <c r="E33" i="37"/>
  <c r="E34" i="37"/>
  <c r="E35" i="37"/>
  <c r="E36" i="37"/>
  <c r="E37" i="37"/>
  <c r="E38" i="37"/>
  <c r="E40" i="37"/>
  <c r="E41" i="37"/>
  <c r="E42" i="37"/>
  <c r="E44" i="37"/>
  <c r="E45" i="37"/>
  <c r="E46" i="37"/>
  <c r="E48" i="37"/>
  <c r="E49" i="37"/>
  <c r="E50" i="37"/>
  <c r="E51" i="37"/>
  <c r="E52" i="37"/>
  <c r="E53" i="37"/>
  <c r="E55" i="37"/>
  <c r="E56" i="37"/>
  <c r="E57" i="37"/>
  <c r="E58" i="37"/>
  <c r="E59" i="37"/>
  <c r="E60" i="37"/>
  <c r="E62" i="37"/>
  <c r="E63" i="37"/>
  <c r="E64" i="37"/>
  <c r="E65" i="37"/>
  <c r="E66" i="37"/>
  <c r="E67" i="37"/>
  <c r="E68" i="37"/>
  <c r="E70" i="37"/>
  <c r="E71" i="37"/>
  <c r="E72" i="37"/>
  <c r="E73" i="37"/>
  <c r="E74" i="37"/>
  <c r="E75" i="37"/>
  <c r="E77" i="37"/>
  <c r="E78" i="37"/>
  <c r="E79" i="37"/>
  <c r="E80" i="37"/>
  <c r="E81" i="37"/>
  <c r="E82" i="37"/>
  <c r="E83" i="37"/>
  <c r="E84" i="37"/>
  <c r="E85" i="37"/>
  <c r="E87" i="37"/>
  <c r="E88" i="37"/>
  <c r="E89" i="37"/>
  <c r="E91" i="37"/>
  <c r="E92" i="37"/>
  <c r="J39" i="37"/>
  <c r="J40" i="37"/>
  <c r="J41" i="37"/>
  <c r="J42" i="37"/>
  <c r="J66" i="37"/>
  <c r="J67" i="37"/>
  <c r="J68" i="37"/>
  <c r="J69" i="37"/>
  <c r="J70" i="37"/>
  <c r="J71" i="37"/>
  <c r="J74" i="37"/>
  <c r="J75" i="37"/>
  <c r="J76" i="37"/>
  <c r="J77" i="37"/>
  <c r="J78" i="37"/>
  <c r="J79" i="37"/>
  <c r="J80" i="37"/>
  <c r="J82" i="37"/>
  <c r="J83" i="37"/>
  <c r="J84" i="37"/>
  <c r="J85" i="37"/>
  <c r="J87" i="37"/>
  <c r="J89" i="37"/>
  <c r="J90" i="37"/>
  <c r="F358" i="77" s="1"/>
  <c r="H358" i="77" s="1"/>
  <c r="J91" i="37"/>
  <c r="F359" i="77" s="1"/>
  <c r="J92" i="37"/>
  <c r="J93" i="37"/>
  <c r="F361" i="77" s="1"/>
  <c r="J94" i="37"/>
  <c r="J95" i="37"/>
  <c r="F363" i="77" s="1"/>
  <c r="J96" i="37"/>
  <c r="J97" i="37"/>
  <c r="F365" i="77" s="1"/>
  <c r="J98" i="37"/>
  <c r="F366" i="77" s="1"/>
  <c r="H366" i="77" s="1"/>
  <c r="J99" i="37"/>
  <c r="J100" i="37"/>
  <c r="F368" i="77" s="1"/>
  <c r="J101" i="37"/>
  <c r="F369" i="77" s="1"/>
  <c r="J102" i="37"/>
  <c r="F370" i="77" s="1"/>
  <c r="J103" i="37"/>
  <c r="F371" i="77" s="1"/>
  <c r="J104" i="37"/>
  <c r="F372" i="77" s="1"/>
  <c r="H372" i="77" s="1"/>
  <c r="J105" i="37"/>
  <c r="J106" i="37"/>
  <c r="J107" i="37"/>
  <c r="J108" i="37"/>
  <c r="J109" i="37"/>
  <c r="J110" i="37"/>
  <c r="J111" i="37"/>
  <c r="J112" i="37"/>
  <c r="J113" i="37"/>
  <c r="E105" i="37"/>
  <c r="E106" i="37"/>
  <c r="F270" i="77" s="1"/>
  <c r="G270" i="77" s="1"/>
  <c r="E107" i="37"/>
  <c r="E18" i="20"/>
  <c r="E14" i="20"/>
  <c r="E4" i="33"/>
  <c r="E5" i="33"/>
  <c r="E6" i="33"/>
  <c r="E7" i="33"/>
  <c r="E8" i="33"/>
  <c r="E9" i="33"/>
  <c r="E10" i="33"/>
  <c r="E11" i="33"/>
  <c r="I86" i="33" s="1"/>
  <c r="E12" i="33"/>
  <c r="E13" i="33"/>
  <c r="E14" i="33"/>
  <c r="E15" i="33"/>
  <c r="E17" i="33"/>
  <c r="E18" i="33"/>
  <c r="E19" i="33"/>
  <c r="E20" i="33"/>
  <c r="E21" i="33"/>
  <c r="E22" i="33"/>
  <c r="E24" i="33"/>
  <c r="E27" i="33"/>
  <c r="E28" i="33"/>
  <c r="E29" i="33"/>
  <c r="E30" i="33"/>
  <c r="E31" i="33"/>
  <c r="E32" i="33"/>
  <c r="E34" i="33"/>
  <c r="E35" i="33"/>
  <c r="E36" i="33"/>
  <c r="E37" i="33"/>
  <c r="E38" i="33"/>
  <c r="E39" i="33"/>
  <c r="E40" i="33"/>
  <c r="E41" i="33"/>
  <c r="E42" i="33"/>
  <c r="E43" i="33"/>
  <c r="E44" i="33"/>
  <c r="E48" i="33"/>
  <c r="E49" i="33"/>
  <c r="E50" i="33"/>
  <c r="E51" i="33"/>
  <c r="E52" i="33"/>
  <c r="E53" i="33"/>
  <c r="E57" i="33"/>
  <c r="E58" i="33"/>
  <c r="E60" i="33"/>
  <c r="E61" i="33"/>
  <c r="E62" i="33"/>
  <c r="E64" i="33"/>
  <c r="E65" i="33"/>
  <c r="E66" i="33"/>
  <c r="E67" i="33"/>
  <c r="E68" i="33"/>
  <c r="E70" i="33"/>
  <c r="E71" i="33"/>
  <c r="E72" i="33"/>
  <c r="E73" i="33"/>
  <c r="E74" i="33"/>
  <c r="J4" i="33"/>
  <c r="J5" i="33"/>
  <c r="J6" i="33"/>
  <c r="J7" i="33"/>
  <c r="J9" i="33"/>
  <c r="J10" i="33"/>
  <c r="J11" i="33"/>
  <c r="J12" i="33"/>
  <c r="F983" i="77" s="1"/>
  <c r="G983" i="77" s="1"/>
  <c r="J13" i="33"/>
  <c r="J14" i="33"/>
  <c r="J15" i="33"/>
  <c r="J16" i="33"/>
  <c r="J17" i="33"/>
  <c r="J18" i="33"/>
  <c r="J19" i="33"/>
  <c r="J20" i="33"/>
  <c r="J21" i="33"/>
  <c r="J22" i="33"/>
  <c r="J23" i="33"/>
  <c r="J25" i="33"/>
  <c r="J30" i="33"/>
  <c r="J33" i="33"/>
  <c r="J35" i="33"/>
  <c r="J36" i="33"/>
  <c r="J38" i="33"/>
  <c r="J39" i="33"/>
  <c r="J41" i="33"/>
  <c r="J42" i="33"/>
  <c r="J45" i="33"/>
  <c r="J46" i="33"/>
  <c r="J47" i="33"/>
  <c r="J48" i="33"/>
  <c r="J54" i="33"/>
  <c r="J52" i="33"/>
  <c r="J55" i="33"/>
  <c r="J53" i="33"/>
  <c r="J56" i="33"/>
  <c r="J58" i="33"/>
  <c r="J59" i="33"/>
  <c r="J61" i="33"/>
  <c r="J62" i="33"/>
  <c r="J63" i="33"/>
  <c r="J65" i="33"/>
  <c r="J67" i="33"/>
  <c r="J70" i="33"/>
  <c r="J71" i="33"/>
  <c r="J74" i="33"/>
  <c r="J75" i="33"/>
  <c r="J80" i="33"/>
  <c r="J81" i="33"/>
  <c r="J82" i="33"/>
  <c r="J83" i="33"/>
  <c r="J84" i="33"/>
  <c r="J85" i="33"/>
  <c r="E76" i="33"/>
  <c r="E77" i="33"/>
  <c r="E78" i="33"/>
  <c r="E79" i="33"/>
  <c r="E80" i="33"/>
  <c r="E81" i="33"/>
  <c r="E82" i="33"/>
  <c r="E83" i="33"/>
  <c r="E43" i="30"/>
  <c r="E48" i="30"/>
  <c r="E46" i="30"/>
  <c r="E42" i="30"/>
  <c r="E8" i="45"/>
  <c r="E7" i="45"/>
  <c r="J46" i="20"/>
  <c r="F1306" i="77"/>
  <c r="H1306" i="77" s="1"/>
  <c r="J33" i="20"/>
  <c r="F1293" i="77"/>
  <c r="H1293" i="77" s="1"/>
  <c r="J82" i="26"/>
  <c r="E4" i="15"/>
  <c r="F16" i="77" s="1"/>
  <c r="E5" i="15"/>
  <c r="E6" i="15"/>
  <c r="E7" i="15"/>
  <c r="E9" i="15"/>
  <c r="E15" i="15"/>
  <c r="E17" i="15"/>
  <c r="E18" i="15"/>
  <c r="E19" i="15"/>
  <c r="E21" i="15"/>
  <c r="E22" i="15"/>
  <c r="E23" i="15"/>
  <c r="E24" i="15"/>
  <c r="E26" i="15"/>
  <c r="E27" i="15"/>
  <c r="E28" i="15"/>
  <c r="E30" i="15"/>
  <c r="E31" i="15"/>
  <c r="E33" i="15"/>
  <c r="E34" i="15"/>
  <c r="E12" i="15"/>
  <c r="E54" i="15"/>
  <c r="E55" i="15"/>
  <c r="E57" i="15"/>
  <c r="E58" i="15"/>
  <c r="E59" i="15"/>
  <c r="E60" i="15"/>
  <c r="E61" i="15"/>
  <c r="E62" i="15"/>
  <c r="E63" i="15"/>
  <c r="E64" i="15"/>
  <c r="E65" i="15"/>
  <c r="E66" i="15"/>
  <c r="E67" i="15"/>
  <c r="E68" i="15"/>
  <c r="F80" i="77" s="1"/>
  <c r="H80" i="77" s="1"/>
  <c r="E69" i="15"/>
  <c r="E70" i="15"/>
  <c r="E71" i="15"/>
  <c r="E72" i="15"/>
  <c r="E73" i="15"/>
  <c r="E74" i="15"/>
  <c r="E75" i="15"/>
  <c r="E76" i="15"/>
  <c r="E77" i="15"/>
  <c r="E78" i="15"/>
  <c r="E79" i="15"/>
  <c r="E80" i="15"/>
  <c r="E81" i="15"/>
  <c r="E82" i="15"/>
  <c r="J34" i="15"/>
  <c r="J35" i="15"/>
  <c r="J36" i="15"/>
  <c r="J37" i="15"/>
  <c r="J38" i="15"/>
  <c r="J39" i="15"/>
  <c r="J41" i="15"/>
  <c r="J42" i="15"/>
  <c r="J4" i="15"/>
  <c r="J5" i="15"/>
  <c r="J6" i="15"/>
  <c r="J7" i="15"/>
  <c r="J8" i="15"/>
  <c r="J9" i="15"/>
  <c r="J10" i="15"/>
  <c r="J11" i="15"/>
  <c r="J12" i="15"/>
  <c r="J13" i="15"/>
  <c r="J14" i="15"/>
  <c r="J15" i="15"/>
  <c r="J16" i="15"/>
  <c r="J17" i="15"/>
  <c r="J18" i="15"/>
  <c r="J19" i="15"/>
  <c r="J20" i="15"/>
  <c r="J21" i="15"/>
  <c r="J22" i="15"/>
  <c r="J23" i="15"/>
  <c r="J24" i="15"/>
  <c r="J25" i="15"/>
  <c r="J26" i="15"/>
  <c r="J27" i="15"/>
  <c r="J28" i="15"/>
  <c r="J29" i="15"/>
  <c r="J30" i="15"/>
  <c r="J32" i="15"/>
  <c r="J55" i="15"/>
  <c r="J57" i="15"/>
  <c r="J58" i="15"/>
  <c r="J54" i="15"/>
  <c r="E90" i="34"/>
  <c r="E71" i="61"/>
  <c r="E63" i="26"/>
  <c r="E64" i="26"/>
  <c r="E60" i="61"/>
  <c r="E59" i="61"/>
  <c r="E58" i="61"/>
  <c r="E57" i="61"/>
  <c r="E62" i="61"/>
  <c r="E61" i="61"/>
  <c r="E40" i="30"/>
  <c r="E35" i="30"/>
  <c r="E33" i="30"/>
  <c r="E38" i="30"/>
  <c r="J53" i="38"/>
  <c r="J52" i="38"/>
  <c r="J51" i="38"/>
  <c r="J50" i="38"/>
  <c r="J49" i="38"/>
  <c r="J72" i="61"/>
  <c r="J71" i="61"/>
  <c r="E9" i="53"/>
  <c r="J53" i="53"/>
  <c r="J52" i="53"/>
  <c r="E14" i="19"/>
  <c r="E45" i="11"/>
  <c r="E42" i="11"/>
  <c r="I45" i="11" s="1"/>
  <c r="H51" i="1" s="1"/>
  <c r="E46" i="11"/>
  <c r="E38" i="55"/>
  <c r="E37" i="55"/>
  <c r="E18" i="11"/>
  <c r="E17" i="11"/>
  <c r="E16" i="11"/>
  <c r="E15" i="11"/>
  <c r="J74" i="20"/>
  <c r="F1320" i="77"/>
  <c r="G1320" i="77" s="1"/>
  <c r="J11" i="20"/>
  <c r="F1271" i="77"/>
  <c r="H1271" i="77" s="1"/>
  <c r="J10" i="20"/>
  <c r="F1270" i="77"/>
  <c r="G1270" i="77" s="1"/>
  <c r="F1298" i="77"/>
  <c r="H1298" i="77" s="1"/>
  <c r="J20" i="20"/>
  <c r="F1280" i="77"/>
  <c r="G1280" i="77" s="1"/>
  <c r="J23" i="55"/>
  <c r="J22" i="55"/>
  <c r="J21" i="55"/>
  <c r="E8" i="10"/>
  <c r="E7" i="10"/>
  <c r="E5" i="10"/>
  <c r="E161" i="34"/>
  <c r="J168" i="34"/>
  <c r="E160" i="34"/>
  <c r="J167" i="34"/>
  <c r="J165" i="34"/>
  <c r="J161" i="34"/>
  <c r="E159" i="34"/>
  <c r="J160" i="34"/>
  <c r="E158" i="34"/>
  <c r="J166" i="34"/>
  <c r="E157" i="34"/>
  <c r="J163" i="34"/>
  <c r="E156" i="34"/>
  <c r="J162" i="34"/>
  <c r="E155" i="34"/>
  <c r="E154" i="34"/>
  <c r="E153" i="34"/>
  <c r="E152" i="34"/>
  <c r="E151" i="34"/>
  <c r="E149" i="34"/>
  <c r="E147" i="34"/>
  <c r="J141" i="34"/>
  <c r="E146" i="34"/>
  <c r="J140" i="34"/>
  <c r="J139" i="34"/>
  <c r="E145" i="34"/>
  <c r="J137" i="34"/>
  <c r="E144" i="34"/>
  <c r="J136" i="34"/>
  <c r="E143" i="34"/>
  <c r="J135" i="34"/>
  <c r="E142" i="34"/>
  <c r="E141" i="34"/>
  <c r="J134" i="34"/>
  <c r="J133" i="34"/>
  <c r="E140" i="34"/>
  <c r="E139" i="34"/>
  <c r="J131" i="34"/>
  <c r="E138" i="34"/>
  <c r="J129" i="34"/>
  <c r="E137" i="34"/>
  <c r="J128" i="34"/>
  <c r="J127" i="34"/>
  <c r="E134" i="34"/>
  <c r="J126" i="34"/>
  <c r="E132" i="34"/>
  <c r="J125" i="34"/>
  <c r="E130" i="34"/>
  <c r="J124" i="34"/>
  <c r="E129" i="34"/>
  <c r="E128" i="34"/>
  <c r="J121" i="34"/>
  <c r="E120" i="34"/>
  <c r="J119" i="34"/>
  <c r="E127" i="34"/>
  <c r="J118" i="34"/>
  <c r="E126" i="34"/>
  <c r="J117" i="34"/>
  <c r="E119" i="34"/>
  <c r="J112" i="34"/>
  <c r="E124" i="34"/>
  <c r="J111" i="34"/>
  <c r="E123" i="34"/>
  <c r="J110" i="34"/>
  <c r="E118" i="34"/>
  <c r="E122" i="34"/>
  <c r="J108" i="34"/>
  <c r="J106" i="34"/>
  <c r="J101" i="34"/>
  <c r="J100" i="34"/>
  <c r="J99" i="34"/>
  <c r="J98" i="34"/>
  <c r="J97" i="34"/>
  <c r="J96" i="34"/>
  <c r="J94" i="34"/>
  <c r="J93" i="34"/>
  <c r="J92" i="34"/>
  <c r="E105" i="34"/>
  <c r="E106" i="34"/>
  <c r="J84" i="34"/>
  <c r="E104" i="34"/>
  <c r="J83" i="34"/>
  <c r="E115" i="34"/>
  <c r="J174" i="34"/>
  <c r="E111" i="34"/>
  <c r="E110" i="34"/>
  <c r="J81" i="34"/>
  <c r="E103" i="34"/>
  <c r="J80" i="34"/>
  <c r="E102" i="34"/>
  <c r="E116" i="34"/>
  <c r="J78" i="34"/>
  <c r="J77" i="34"/>
  <c r="E100" i="34"/>
  <c r="J76" i="34"/>
  <c r="E99" i="34"/>
  <c r="E98" i="34"/>
  <c r="E97" i="34"/>
  <c r="J74" i="34"/>
  <c r="E96" i="34"/>
  <c r="J73" i="34"/>
  <c r="E95" i="34"/>
  <c r="E94" i="34"/>
  <c r="J71" i="34"/>
  <c r="E93" i="34"/>
  <c r="J69" i="34"/>
  <c r="E92" i="34"/>
  <c r="E91" i="34"/>
  <c r="J67" i="34"/>
  <c r="E87" i="34"/>
  <c r="J66" i="34"/>
  <c r="E86" i="34"/>
  <c r="J65" i="34"/>
  <c r="E85" i="34"/>
  <c r="J64" i="34"/>
  <c r="E84" i="34"/>
  <c r="J63" i="34"/>
  <c r="E83" i="34"/>
  <c r="E82" i="34"/>
  <c r="J170" i="34"/>
  <c r="E80" i="34"/>
  <c r="E79" i="34"/>
  <c r="E78" i="34"/>
  <c r="E77" i="34"/>
  <c r="E76" i="34"/>
  <c r="E75" i="34"/>
  <c r="J173" i="34"/>
  <c r="E73" i="34"/>
  <c r="E70" i="34"/>
  <c r="E69" i="34"/>
  <c r="E68" i="34"/>
  <c r="E65" i="34"/>
  <c r="J61" i="34"/>
  <c r="J59" i="34"/>
  <c r="J172" i="34"/>
  <c r="E62" i="34"/>
  <c r="E63" i="34"/>
  <c r="J57" i="34"/>
  <c r="E61" i="34"/>
  <c r="J54" i="34"/>
  <c r="E59" i="34"/>
  <c r="E58" i="34"/>
  <c r="E57" i="34"/>
  <c r="J40" i="34"/>
  <c r="E56" i="34"/>
  <c r="J39" i="34"/>
  <c r="E54" i="34"/>
  <c r="J52" i="34"/>
  <c r="J51" i="34"/>
  <c r="J50" i="34"/>
  <c r="E51" i="34"/>
  <c r="J37" i="34"/>
  <c r="E50" i="34"/>
  <c r="J35" i="34"/>
  <c r="E45" i="34"/>
  <c r="J34" i="34"/>
  <c r="E44" i="34"/>
  <c r="J32" i="34"/>
  <c r="E43" i="34"/>
  <c r="J31" i="34"/>
  <c r="E42" i="34"/>
  <c r="J24" i="34"/>
  <c r="J23" i="34"/>
  <c r="E37" i="34"/>
  <c r="J21" i="34"/>
  <c r="E36" i="34"/>
  <c r="J20" i="34"/>
  <c r="J19" i="34"/>
  <c r="E32" i="34"/>
  <c r="J18" i="34"/>
  <c r="E31" i="34"/>
  <c r="J17" i="34"/>
  <c r="E30" i="34"/>
  <c r="J16" i="34"/>
  <c r="E29" i="34"/>
  <c r="J15" i="34"/>
  <c r="F2511" i="77" s="1"/>
  <c r="H2511" i="77" s="1"/>
  <c r="E26" i="34"/>
  <c r="J14" i="34"/>
  <c r="E24" i="34"/>
  <c r="J13" i="34"/>
  <c r="E23" i="34"/>
  <c r="E21" i="34"/>
  <c r="E20" i="34"/>
  <c r="E13" i="34"/>
  <c r="J12" i="34"/>
  <c r="J10" i="34"/>
  <c r="E9" i="34"/>
  <c r="E7" i="34"/>
  <c r="J7" i="34"/>
  <c r="J6" i="34"/>
  <c r="E6" i="34"/>
  <c r="J36" i="11"/>
  <c r="J40" i="11"/>
  <c r="J35" i="11"/>
  <c r="J34" i="11"/>
  <c r="J32" i="11"/>
  <c r="E20" i="11"/>
  <c r="E44" i="11"/>
  <c r="E43" i="11"/>
  <c r="E41" i="11"/>
  <c r="J28" i="11"/>
  <c r="J25" i="11"/>
  <c r="E40" i="11"/>
  <c r="J27" i="11"/>
  <c r="E39" i="11"/>
  <c r="J26" i="11"/>
  <c r="E38" i="11"/>
  <c r="J21" i="11"/>
  <c r="J24" i="11"/>
  <c r="E36" i="11"/>
  <c r="J22" i="11"/>
  <c r="E35" i="11"/>
  <c r="E34" i="11"/>
  <c r="J19" i="11"/>
  <c r="E33" i="11"/>
  <c r="J18" i="11"/>
  <c r="E32" i="11"/>
  <c r="J17" i="11"/>
  <c r="J16" i="11"/>
  <c r="E28" i="11"/>
  <c r="E27" i="11"/>
  <c r="J14" i="11"/>
  <c r="E26" i="11"/>
  <c r="E25" i="11"/>
  <c r="E24" i="11"/>
  <c r="J12" i="11"/>
  <c r="E23" i="11"/>
  <c r="J10" i="11"/>
  <c r="J11" i="11"/>
  <c r="J8" i="11"/>
  <c r="J7" i="11"/>
  <c r="E21" i="11"/>
  <c r="J6" i="11"/>
  <c r="E9" i="11"/>
  <c r="E6" i="11"/>
  <c r="J5" i="11"/>
  <c r="E5" i="11"/>
  <c r="J4" i="11"/>
  <c r="E4" i="11"/>
  <c r="J3" i="11"/>
  <c r="E3" i="11"/>
  <c r="J36" i="55"/>
  <c r="E43" i="55"/>
  <c r="J20" i="55"/>
  <c r="E42" i="55"/>
  <c r="J35" i="55"/>
  <c r="E41" i="55"/>
  <c r="J34" i="55"/>
  <c r="E40" i="55"/>
  <c r="J33" i="55"/>
  <c r="J32" i="55"/>
  <c r="J18" i="55"/>
  <c r="J31" i="55"/>
  <c r="J17" i="55"/>
  <c r="J30" i="55"/>
  <c r="J29" i="55"/>
  <c r="E35" i="55"/>
  <c r="E34" i="55"/>
  <c r="E33" i="55"/>
  <c r="J27" i="55"/>
  <c r="E31" i="55"/>
  <c r="J26" i="55"/>
  <c r="J25" i="55"/>
  <c r="J10" i="55"/>
  <c r="J9" i="55"/>
  <c r="J8" i="55"/>
  <c r="J14" i="55"/>
  <c r="J15" i="55"/>
  <c r="E61" i="41"/>
  <c r="E58" i="41"/>
  <c r="E55" i="41"/>
  <c r="E54" i="41"/>
  <c r="E53" i="41"/>
  <c r="E52" i="41"/>
  <c r="E51" i="41"/>
  <c r="E50" i="41"/>
  <c r="E49" i="41"/>
  <c r="E44" i="41"/>
  <c r="E43" i="41"/>
  <c r="E41" i="41"/>
  <c r="E48" i="41"/>
  <c r="E40" i="41"/>
  <c r="E47" i="41"/>
  <c r="E39" i="41"/>
  <c r="E46" i="41"/>
  <c r="E38" i="41"/>
  <c r="E45" i="41"/>
  <c r="E36" i="41"/>
  <c r="E35" i="41"/>
  <c r="E34" i="41"/>
  <c r="E33" i="41"/>
  <c r="E32" i="41"/>
  <c r="E30" i="41"/>
  <c r="E29" i="41"/>
  <c r="E22" i="41"/>
  <c r="E24" i="41"/>
  <c r="E15" i="41"/>
  <c r="E26" i="41"/>
  <c r="E7" i="41"/>
  <c r="E5" i="41"/>
  <c r="J26" i="41"/>
  <c r="E11" i="41"/>
  <c r="J25" i="41"/>
  <c r="E19" i="41"/>
  <c r="J24" i="41"/>
  <c r="E14" i="41"/>
  <c r="J23" i="41"/>
  <c r="J22" i="41"/>
  <c r="E6" i="41"/>
  <c r="J21" i="41"/>
  <c r="E8" i="41"/>
  <c r="J20" i="41"/>
  <c r="E4" i="41"/>
  <c r="J19" i="41"/>
  <c r="E10" i="41"/>
  <c r="J18" i="41"/>
  <c r="E13" i="41"/>
  <c r="J14" i="41"/>
  <c r="J13" i="41"/>
  <c r="F2159" i="77" s="1"/>
  <c r="J12" i="41"/>
  <c r="J15" i="41"/>
  <c r="J11" i="41"/>
  <c r="J10" i="41"/>
  <c r="J9" i="41"/>
  <c r="J8" i="41"/>
  <c r="J7" i="41"/>
  <c r="J6" i="41"/>
  <c r="J5" i="41"/>
  <c r="J4" i="41"/>
  <c r="E77" i="39"/>
  <c r="E76" i="39"/>
  <c r="E75" i="39"/>
  <c r="E74" i="39"/>
  <c r="E73" i="39"/>
  <c r="E72" i="39"/>
  <c r="J86" i="39"/>
  <c r="J85" i="39"/>
  <c r="J84" i="39"/>
  <c r="J82" i="39"/>
  <c r="J81" i="39"/>
  <c r="J80" i="39"/>
  <c r="J83" i="39"/>
  <c r="J79" i="39"/>
  <c r="J78" i="39"/>
  <c r="J77" i="39"/>
  <c r="J74" i="39"/>
  <c r="J73" i="39"/>
  <c r="J72" i="39"/>
  <c r="J71" i="39"/>
  <c r="J70" i="39"/>
  <c r="J69" i="39"/>
  <c r="J68" i="39"/>
  <c r="J67" i="39"/>
  <c r="E68" i="39"/>
  <c r="E66" i="39"/>
  <c r="E65" i="39"/>
  <c r="E63" i="39"/>
  <c r="E62" i="39"/>
  <c r="E56" i="39"/>
  <c r="E55" i="39"/>
  <c r="E54" i="39"/>
  <c r="E53" i="39"/>
  <c r="E52" i="39"/>
  <c r="E51" i="39"/>
  <c r="E47" i="39"/>
  <c r="E46" i="39"/>
  <c r="E60" i="39"/>
  <c r="E59" i="39"/>
  <c r="E58" i="39"/>
  <c r="J30" i="39"/>
  <c r="E38" i="39"/>
  <c r="J29" i="39"/>
  <c r="E37" i="39"/>
  <c r="E36" i="39"/>
  <c r="J33" i="39"/>
  <c r="J31" i="39"/>
  <c r="E35" i="39"/>
  <c r="J39" i="39"/>
  <c r="E34" i="39"/>
  <c r="E33" i="39"/>
  <c r="E19" i="39"/>
  <c r="E18" i="39"/>
  <c r="J6" i="39"/>
  <c r="E17" i="39"/>
  <c r="E16" i="39"/>
  <c r="E15" i="39"/>
  <c r="F1923" i="77" s="1"/>
  <c r="G1923" i="77" s="1"/>
  <c r="E14" i="39"/>
  <c r="E13" i="39"/>
  <c r="E61" i="39"/>
  <c r="J22" i="39"/>
  <c r="J5" i="39"/>
  <c r="J12" i="39"/>
  <c r="J47" i="39"/>
  <c r="E11" i="39"/>
  <c r="E10" i="39"/>
  <c r="E9" i="39"/>
  <c r="J49" i="39"/>
  <c r="E8" i="39"/>
  <c r="E7" i="39"/>
  <c r="E6" i="39"/>
  <c r="J48" i="39"/>
  <c r="J93" i="26"/>
  <c r="J92" i="26"/>
  <c r="J86" i="26"/>
  <c r="J80" i="26"/>
  <c r="J78" i="26"/>
  <c r="J76" i="26"/>
  <c r="J75" i="26"/>
  <c r="J73" i="26"/>
  <c r="J71" i="26"/>
  <c r="J69" i="26"/>
  <c r="J67" i="26"/>
  <c r="J65" i="26"/>
  <c r="J62" i="26"/>
  <c r="J60" i="26"/>
  <c r="J58" i="26"/>
  <c r="J57" i="26"/>
  <c r="J45" i="26"/>
  <c r="J52" i="26"/>
  <c r="J44" i="26"/>
  <c r="J43" i="26"/>
  <c r="J42" i="26"/>
  <c r="E90" i="26"/>
  <c r="E89" i="26"/>
  <c r="E88" i="26"/>
  <c r="J38" i="26"/>
  <c r="E93" i="26"/>
  <c r="J37" i="26"/>
  <c r="E92" i="26"/>
  <c r="J36" i="26"/>
  <c r="E82" i="26"/>
  <c r="E83" i="26"/>
  <c r="E84" i="26"/>
  <c r="J35" i="26"/>
  <c r="E85" i="26"/>
  <c r="J34" i="26"/>
  <c r="E78" i="26"/>
  <c r="E76" i="26"/>
  <c r="E74" i="26"/>
  <c r="J33" i="26"/>
  <c r="E66" i="26"/>
  <c r="J32" i="26"/>
  <c r="E65" i="26"/>
  <c r="J31" i="26"/>
  <c r="E56" i="26"/>
  <c r="E54" i="26"/>
  <c r="E53" i="26"/>
  <c r="E55" i="26"/>
  <c r="E62" i="26"/>
  <c r="J30" i="26"/>
  <c r="E61" i="26"/>
  <c r="J29" i="26"/>
  <c r="E51" i="26"/>
  <c r="J28" i="26"/>
  <c r="E50" i="26"/>
  <c r="E69" i="26"/>
  <c r="E68" i="26"/>
  <c r="J27" i="26"/>
  <c r="E60" i="26"/>
  <c r="J26" i="26"/>
  <c r="E67" i="26"/>
  <c r="J25" i="26"/>
  <c r="E39" i="26"/>
  <c r="J24" i="26"/>
  <c r="E38" i="26"/>
  <c r="E42" i="26"/>
  <c r="J23" i="26"/>
  <c r="E35" i="26"/>
  <c r="E30" i="26"/>
  <c r="J22" i="26"/>
  <c r="J21" i="26"/>
  <c r="E29" i="26"/>
  <c r="J17" i="26"/>
  <c r="J16" i="26"/>
  <c r="E27" i="26"/>
  <c r="J15" i="26"/>
  <c r="E23" i="26"/>
  <c r="E21" i="26"/>
  <c r="E20" i="26"/>
  <c r="J14" i="26"/>
  <c r="F1826" i="77" s="1"/>
  <c r="G1826" i="77" s="1"/>
  <c r="E19" i="26"/>
  <c r="E18" i="26"/>
  <c r="E17" i="26"/>
  <c r="E16" i="26"/>
  <c r="J13" i="26"/>
  <c r="J12" i="26"/>
  <c r="E15" i="26"/>
  <c r="I102" i="26" s="1"/>
  <c r="H47" i="1" s="1"/>
  <c r="J11" i="26"/>
  <c r="E13" i="26"/>
  <c r="J10" i="26"/>
  <c r="E12" i="26"/>
  <c r="E11" i="26"/>
  <c r="J8" i="26"/>
  <c r="E10" i="26"/>
  <c r="J9" i="26"/>
  <c r="E9" i="26"/>
  <c r="E8" i="26"/>
  <c r="E7" i="26"/>
  <c r="J7" i="26"/>
  <c r="E6" i="26"/>
  <c r="E5" i="26"/>
  <c r="J6" i="26"/>
  <c r="E29" i="30"/>
  <c r="E28" i="30"/>
  <c r="E30" i="30"/>
  <c r="E32" i="30"/>
  <c r="E36" i="30"/>
  <c r="E45" i="30"/>
  <c r="E50" i="30"/>
  <c r="E51" i="30"/>
  <c r="E52" i="30"/>
  <c r="E55" i="30"/>
  <c r="E56" i="30"/>
  <c r="E57" i="30"/>
  <c r="E58" i="30"/>
  <c r="E59" i="30"/>
  <c r="E60" i="30"/>
  <c r="E61" i="30"/>
  <c r="J8" i="30"/>
  <c r="J10" i="30"/>
  <c r="J11" i="30"/>
  <c r="J13" i="30"/>
  <c r="J14" i="30"/>
  <c r="J17" i="30"/>
  <c r="J19" i="30"/>
  <c r="F1678" i="77" s="1"/>
  <c r="H1678" i="77" s="1"/>
  <c r="J20" i="30"/>
  <c r="J23" i="30"/>
  <c r="J25" i="30"/>
  <c r="J26" i="30"/>
  <c r="J27" i="30"/>
  <c r="J33" i="30"/>
  <c r="J30" i="30"/>
  <c r="J31" i="30"/>
  <c r="J37" i="30"/>
  <c r="J39" i="30"/>
  <c r="J40" i="30"/>
  <c r="J45" i="30"/>
  <c r="J46" i="30"/>
  <c r="J47" i="30"/>
  <c r="J48" i="30"/>
  <c r="J49" i="30"/>
  <c r="J51" i="30"/>
  <c r="J53" i="30"/>
  <c r="J54" i="30"/>
  <c r="J55" i="30"/>
  <c r="J57" i="30"/>
  <c r="J58" i="30"/>
  <c r="J59" i="30"/>
  <c r="J62" i="30"/>
  <c r="J63" i="30"/>
  <c r="J61" i="30"/>
  <c r="E64" i="30"/>
  <c r="E65" i="30"/>
  <c r="E66" i="30"/>
  <c r="E67" i="30"/>
  <c r="E68" i="30"/>
  <c r="E69" i="30"/>
  <c r="E65" i="53"/>
  <c r="E64" i="53"/>
  <c r="E63" i="53"/>
  <c r="E33" i="53"/>
  <c r="E62" i="53"/>
  <c r="E32" i="53"/>
  <c r="J78" i="53"/>
  <c r="J76" i="53"/>
  <c r="E59" i="53"/>
  <c r="J75" i="53"/>
  <c r="E55" i="53"/>
  <c r="E54" i="53"/>
  <c r="E53" i="53"/>
  <c r="J71" i="53"/>
  <c r="E52" i="53"/>
  <c r="J70" i="53"/>
  <c r="E51" i="53"/>
  <c r="E50" i="53"/>
  <c r="E49" i="53"/>
  <c r="E48" i="53"/>
  <c r="E46" i="53"/>
  <c r="E68" i="53"/>
  <c r="E40" i="53"/>
  <c r="E67" i="53"/>
  <c r="E37" i="53"/>
  <c r="E36" i="53"/>
  <c r="E35" i="53"/>
  <c r="E72" i="53"/>
  <c r="E71" i="53"/>
  <c r="E70" i="53"/>
  <c r="E30" i="53"/>
  <c r="J55" i="53"/>
  <c r="E29" i="53"/>
  <c r="J54" i="53"/>
  <c r="J51" i="53"/>
  <c r="J50" i="53"/>
  <c r="J49" i="53"/>
  <c r="J48" i="53"/>
  <c r="J47" i="53"/>
  <c r="J46" i="53"/>
  <c r="J45" i="53"/>
  <c r="J44" i="53"/>
  <c r="E27" i="53"/>
  <c r="J43" i="53"/>
  <c r="E26" i="53"/>
  <c r="J68" i="53"/>
  <c r="J74" i="53"/>
  <c r="J67" i="53"/>
  <c r="J73" i="53"/>
  <c r="J66" i="53"/>
  <c r="J65" i="53"/>
  <c r="J72" i="53"/>
  <c r="J64" i="53"/>
  <c r="J63" i="53"/>
  <c r="E24" i="53"/>
  <c r="J62" i="53"/>
  <c r="J61" i="53"/>
  <c r="E23" i="53"/>
  <c r="J60" i="53"/>
  <c r="E22" i="53"/>
  <c r="J59" i="53"/>
  <c r="J58" i="53"/>
  <c r="J57" i="53"/>
  <c r="E21" i="53"/>
  <c r="E19" i="53"/>
  <c r="J23" i="53"/>
  <c r="E18" i="53"/>
  <c r="E17" i="53"/>
  <c r="E20" i="53"/>
  <c r="J18" i="53"/>
  <c r="E16" i="53"/>
  <c r="J17" i="53"/>
  <c r="E15" i="53"/>
  <c r="J8" i="53"/>
  <c r="E14" i="53"/>
  <c r="J16" i="53"/>
  <c r="E12" i="53"/>
  <c r="J15" i="53"/>
  <c r="J13" i="53"/>
  <c r="J12" i="53"/>
  <c r="E10" i="53"/>
  <c r="J11" i="53"/>
  <c r="E8" i="53"/>
  <c r="J9" i="53"/>
  <c r="E7" i="53"/>
  <c r="J7" i="53"/>
  <c r="E6" i="53"/>
  <c r="J5" i="53"/>
  <c r="E5" i="53"/>
  <c r="J71" i="20"/>
  <c r="F1317" i="77"/>
  <c r="J68" i="20"/>
  <c r="F1315" i="77"/>
  <c r="H1315" i="77" s="1"/>
  <c r="J67" i="20"/>
  <c r="F1314" i="77"/>
  <c r="H1314" i="77" s="1"/>
  <c r="J66" i="20"/>
  <c r="F1313" i="77"/>
  <c r="G1313" i="77" s="1"/>
  <c r="J65" i="20"/>
  <c r="F1312" i="77"/>
  <c r="H1312" i="77" s="1"/>
  <c r="J63" i="20"/>
  <c r="J62" i="20"/>
  <c r="J61" i="20"/>
  <c r="J60" i="20"/>
  <c r="J57" i="20"/>
  <c r="J54" i="20"/>
  <c r="J53" i="20"/>
  <c r="J52" i="20"/>
  <c r="E12" i="20"/>
  <c r="E13" i="20"/>
  <c r="E17" i="20"/>
  <c r="E20" i="20"/>
  <c r="E25" i="20"/>
  <c r="E26" i="20"/>
  <c r="E27" i="20"/>
  <c r="E28" i="20"/>
  <c r="E29" i="20"/>
  <c r="E32" i="20"/>
  <c r="F1246" i="77"/>
  <c r="H1246" i="77" s="1"/>
  <c r="E35" i="20"/>
  <c r="F1248" i="77"/>
  <c r="H1248" i="77" s="1"/>
  <c r="E36" i="20"/>
  <c r="F1249" i="77"/>
  <c r="H1249" i="77" s="1"/>
  <c r="E37" i="20"/>
  <c r="E38" i="20"/>
  <c r="F1251" i="77"/>
  <c r="E42" i="20"/>
  <c r="E43" i="20"/>
  <c r="E44" i="20"/>
  <c r="E45" i="20"/>
  <c r="E46" i="20"/>
  <c r="E47" i="20"/>
  <c r="E49" i="20"/>
  <c r="E50" i="20"/>
  <c r="F1254" i="77"/>
  <c r="H1254" i="77" s="1"/>
  <c r="E51" i="20"/>
  <c r="F1255" i="77"/>
  <c r="E52" i="20"/>
  <c r="F1256" i="77"/>
  <c r="G1256" i="77" s="1"/>
  <c r="E53" i="20"/>
  <c r="E55" i="20"/>
  <c r="F1259" i="77"/>
  <c r="G1259" i="77" s="1"/>
  <c r="E56" i="20"/>
  <c r="F1260" i="77"/>
  <c r="H1260" i="77" s="1"/>
  <c r="E59" i="20"/>
  <c r="F1262" i="77"/>
  <c r="H1262" i="77" s="1"/>
  <c r="J6" i="20"/>
  <c r="F1266" i="77"/>
  <c r="H1266" i="77" s="1"/>
  <c r="J7" i="20"/>
  <c r="F1267" i="77"/>
  <c r="H1267" i="77" s="1"/>
  <c r="J8" i="20"/>
  <c r="F1268" i="77"/>
  <c r="H1268" i="77" s="1"/>
  <c r="J9" i="20"/>
  <c r="F1269" i="77"/>
  <c r="G1269" i="77" s="1"/>
  <c r="J14" i="20"/>
  <c r="F1274" i="77"/>
  <c r="G1274" i="77" s="1"/>
  <c r="J16" i="20"/>
  <c r="F1276" i="77"/>
  <c r="G1276" i="77" s="1"/>
  <c r="J17" i="20"/>
  <c r="F1277" i="77"/>
  <c r="G1277" i="77" s="1"/>
  <c r="J18" i="20"/>
  <c r="F1278" i="77"/>
  <c r="G1278" i="77" s="1"/>
  <c r="J19" i="20"/>
  <c r="J21" i="20"/>
  <c r="F1281" i="77"/>
  <c r="G1281" i="77" s="1"/>
  <c r="J22" i="20"/>
  <c r="F1282" i="77"/>
  <c r="G1282" i="77" s="1"/>
  <c r="J23" i="20"/>
  <c r="F1283" i="77"/>
  <c r="J24" i="20"/>
  <c r="F1284" i="77"/>
  <c r="H1284" i="77" s="1"/>
  <c r="J27" i="20"/>
  <c r="F1287" i="77"/>
  <c r="G1287" i="77" s="1"/>
  <c r="J28" i="20"/>
  <c r="F1288" i="77"/>
  <c r="H1288" i="77" s="1"/>
  <c r="J29" i="20"/>
  <c r="F1289" i="77"/>
  <c r="H1289" i="77" s="1"/>
  <c r="J30" i="20"/>
  <c r="J31" i="20"/>
  <c r="F1291" i="77"/>
  <c r="H1291" i="77" s="1"/>
  <c r="J35" i="20"/>
  <c r="F1295" i="77"/>
  <c r="G1295" i="77" s="1"/>
  <c r="F1297" i="77"/>
  <c r="H1297" i="77" s="1"/>
  <c r="J44" i="20"/>
  <c r="F1304" i="77"/>
  <c r="J45" i="20"/>
  <c r="F1305" i="77"/>
  <c r="G1305" i="77" s="1"/>
  <c r="J47" i="20"/>
  <c r="F1307" i="77"/>
  <c r="G1307" i="77" s="1"/>
  <c r="J48" i="20"/>
  <c r="F1308" i="77"/>
  <c r="H1308" i="77" s="1"/>
  <c r="J49" i="20"/>
  <c r="F1309" i="77"/>
  <c r="J50" i="20"/>
  <c r="F1310" i="77"/>
  <c r="H1310" i="77" s="1"/>
  <c r="J55" i="20"/>
  <c r="J56" i="20"/>
  <c r="F1257" i="77"/>
  <c r="F1253" i="77"/>
  <c r="H1253" i="77" s="1"/>
  <c r="F1250" i="77"/>
  <c r="H1250" i="77" s="1"/>
  <c r="F1279" i="77"/>
  <c r="G1279" i="77" s="1"/>
  <c r="F1290" i="77"/>
  <c r="G1290" i="77" s="1"/>
  <c r="E4" i="45"/>
  <c r="E5" i="45"/>
  <c r="E6" i="45"/>
  <c r="E9" i="45"/>
  <c r="E10" i="45"/>
  <c r="E13" i="45"/>
  <c r="E15" i="45"/>
  <c r="E16" i="45"/>
  <c r="E17" i="45"/>
  <c r="E19" i="45"/>
  <c r="E21" i="45"/>
  <c r="E22" i="45"/>
  <c r="J4" i="45"/>
  <c r="J5" i="45"/>
  <c r="J6" i="45"/>
  <c r="J7" i="45"/>
  <c r="J8" i="45"/>
  <c r="J10" i="45"/>
  <c r="J11" i="45"/>
  <c r="J12" i="45"/>
  <c r="J15" i="45"/>
  <c r="F1358" i="77" s="1"/>
  <c r="J16" i="45"/>
  <c r="J18" i="45"/>
  <c r="J21" i="45"/>
  <c r="J19" i="45"/>
  <c r="J24" i="45"/>
  <c r="J22" i="45"/>
  <c r="E36" i="49"/>
  <c r="E35" i="49"/>
  <c r="E33" i="49"/>
  <c r="E32" i="49"/>
  <c r="E31" i="49"/>
  <c r="E30" i="49"/>
  <c r="J24" i="49"/>
  <c r="E29" i="49"/>
  <c r="J23" i="49"/>
  <c r="E28" i="49"/>
  <c r="J22" i="49"/>
  <c r="E27" i="49"/>
  <c r="J21" i="49"/>
  <c r="E25" i="49"/>
  <c r="J18" i="49"/>
  <c r="E24" i="49"/>
  <c r="E23" i="49"/>
  <c r="E22" i="49"/>
  <c r="E21" i="49"/>
  <c r="E20" i="49"/>
  <c r="J16" i="49"/>
  <c r="E19" i="49"/>
  <c r="J14" i="49"/>
  <c r="E18" i="49"/>
  <c r="E17" i="49"/>
  <c r="F1070" i="77" s="1"/>
  <c r="J15" i="49"/>
  <c r="E16" i="49"/>
  <c r="E15" i="49"/>
  <c r="E14" i="49"/>
  <c r="J10" i="49"/>
  <c r="J9" i="49"/>
  <c r="J5" i="49"/>
  <c r="J4" i="49"/>
  <c r="E10" i="49"/>
  <c r="E6" i="49"/>
  <c r="E5" i="49"/>
  <c r="E4" i="49"/>
  <c r="J58" i="38"/>
  <c r="J57" i="38"/>
  <c r="J56" i="38"/>
  <c r="J55" i="38"/>
  <c r="J54" i="38"/>
  <c r="J48" i="38"/>
  <c r="J47" i="38"/>
  <c r="J46" i="38"/>
  <c r="J45" i="38"/>
  <c r="J44" i="38"/>
  <c r="E43" i="38"/>
  <c r="J43" i="38"/>
  <c r="E42" i="38"/>
  <c r="J42" i="38"/>
  <c r="E41" i="38"/>
  <c r="J41" i="38"/>
  <c r="E30" i="38"/>
  <c r="J40" i="38"/>
  <c r="E29" i="38"/>
  <c r="J39" i="38"/>
  <c r="E38" i="38"/>
  <c r="J38" i="38"/>
  <c r="E37" i="38"/>
  <c r="E26" i="38"/>
  <c r="J37" i="38"/>
  <c r="E25" i="38"/>
  <c r="J35" i="38"/>
  <c r="E24" i="38"/>
  <c r="J34" i="38"/>
  <c r="J33" i="38"/>
  <c r="J32" i="38"/>
  <c r="E19" i="38"/>
  <c r="J31" i="38"/>
  <c r="J30" i="38"/>
  <c r="J29" i="38"/>
  <c r="J28" i="38"/>
  <c r="J27" i="38"/>
  <c r="J26" i="38"/>
  <c r="E17" i="38"/>
  <c r="J25" i="38"/>
  <c r="E16" i="38"/>
  <c r="J24" i="38"/>
  <c r="E15" i="38"/>
  <c r="E14" i="38"/>
  <c r="E13" i="38"/>
  <c r="F661" i="77" s="1"/>
  <c r="G661" i="77" s="1"/>
  <c r="J10" i="38"/>
  <c r="J9" i="38"/>
  <c r="E10" i="38"/>
  <c r="J8" i="38"/>
  <c r="F696" i="77" s="1"/>
  <c r="G696" i="77" s="1"/>
  <c r="J7" i="38"/>
  <c r="J6" i="38"/>
  <c r="E73" i="61"/>
  <c r="E72" i="61"/>
  <c r="E70" i="61"/>
  <c r="E78" i="61"/>
  <c r="E69" i="61"/>
  <c r="E76" i="61"/>
  <c r="E68" i="61"/>
  <c r="E75" i="61"/>
  <c r="E74" i="61"/>
  <c r="E67" i="61"/>
  <c r="E65" i="61"/>
  <c r="J42" i="61"/>
  <c r="J41" i="61"/>
  <c r="J40" i="61"/>
  <c r="J39" i="61"/>
  <c r="J38" i="61"/>
  <c r="J37" i="61"/>
  <c r="J47" i="61"/>
  <c r="J36" i="61"/>
  <c r="J46" i="61"/>
  <c r="J45" i="61"/>
  <c r="E44" i="61"/>
  <c r="J44" i="61"/>
  <c r="E43" i="61"/>
  <c r="E42" i="61"/>
  <c r="E41" i="61"/>
  <c r="J34" i="61"/>
  <c r="E40" i="61"/>
  <c r="J33" i="61"/>
  <c r="E39" i="61"/>
  <c r="J32" i="61"/>
  <c r="E38" i="61"/>
  <c r="J31" i="61"/>
  <c r="E37" i="61"/>
  <c r="J30" i="61"/>
  <c r="E36" i="61"/>
  <c r="J29" i="61"/>
  <c r="E35" i="61"/>
  <c r="E34" i="61"/>
  <c r="E33" i="61"/>
  <c r="J28" i="61"/>
  <c r="E32" i="61"/>
  <c r="J27" i="61"/>
  <c r="E31" i="61"/>
  <c r="J26" i="61"/>
  <c r="E30" i="61"/>
  <c r="J25" i="61"/>
  <c r="E29" i="61"/>
  <c r="E27" i="61"/>
  <c r="J23" i="61"/>
  <c r="E25" i="61"/>
  <c r="J22" i="61"/>
  <c r="E26" i="61"/>
  <c r="J21" i="61"/>
  <c r="E24" i="61"/>
  <c r="J20" i="61"/>
  <c r="E23" i="61"/>
  <c r="J19" i="61"/>
  <c r="E21" i="61"/>
  <c r="J18" i="61"/>
  <c r="E22" i="61"/>
  <c r="E20" i="61"/>
  <c r="E19" i="61"/>
  <c r="E18" i="61"/>
  <c r="I77" i="61" s="1"/>
  <c r="E17" i="61"/>
  <c r="E16" i="61"/>
  <c r="J13" i="61"/>
  <c r="F592" i="77" s="1"/>
  <c r="H592" i="77" s="1"/>
  <c r="J12" i="61"/>
  <c r="J11" i="61"/>
  <c r="J10" i="61"/>
  <c r="E14" i="61"/>
  <c r="E13" i="61"/>
  <c r="E12" i="61"/>
  <c r="E11" i="61"/>
  <c r="E10" i="61"/>
  <c r="J8" i="61"/>
  <c r="E9" i="61"/>
  <c r="J7" i="61"/>
  <c r="E8" i="61"/>
  <c r="E7" i="61"/>
  <c r="E6" i="61"/>
  <c r="J6" i="61"/>
  <c r="E5" i="61"/>
  <c r="J4" i="61"/>
  <c r="E4" i="61"/>
  <c r="J5" i="61"/>
  <c r="J70" i="36"/>
  <c r="J69" i="36"/>
  <c r="J68" i="36"/>
  <c r="J67" i="36"/>
  <c r="J66" i="36"/>
  <c r="J65" i="36"/>
  <c r="J64" i="36"/>
  <c r="J63" i="36"/>
  <c r="J62" i="36"/>
  <c r="J61" i="36"/>
  <c r="J60" i="36"/>
  <c r="J48" i="36"/>
  <c r="J47" i="36"/>
  <c r="J46" i="36"/>
  <c r="J39" i="36"/>
  <c r="J38" i="36"/>
  <c r="J37" i="36"/>
  <c r="J36" i="36"/>
  <c r="J35" i="36"/>
  <c r="J34" i="36"/>
  <c r="J33" i="36"/>
  <c r="J32" i="36"/>
  <c r="J31" i="36"/>
  <c r="J30" i="36"/>
  <c r="J29" i="36"/>
  <c r="J28" i="36"/>
  <c r="J27" i="36"/>
  <c r="J26" i="36"/>
  <c r="J25" i="36"/>
  <c r="J24" i="36"/>
  <c r="J22" i="36"/>
  <c r="J21" i="36"/>
  <c r="J20" i="36"/>
  <c r="J19" i="36"/>
  <c r="J18" i="36"/>
  <c r="F834" i="77" s="1"/>
  <c r="G834" i="77" s="1"/>
  <c r="J17" i="36"/>
  <c r="J16" i="36"/>
  <c r="J15" i="36"/>
  <c r="J14" i="36"/>
  <c r="J13" i="36"/>
  <c r="J12" i="36"/>
  <c r="J11" i="36"/>
  <c r="J10" i="36"/>
  <c r="J9" i="36"/>
  <c r="J8" i="36"/>
  <c r="J7" i="36"/>
  <c r="J6" i="36"/>
  <c r="J5" i="36"/>
  <c r="J28" i="19"/>
  <c r="J52" i="19"/>
  <c r="J51" i="19"/>
  <c r="J50" i="19"/>
  <c r="J49" i="19"/>
  <c r="J11" i="19"/>
  <c r="J48" i="19"/>
  <c r="J10" i="19"/>
  <c r="F451" i="77" s="1"/>
  <c r="H451" i="77" s="1"/>
  <c r="J47" i="19"/>
  <c r="J9" i="19"/>
  <c r="J46" i="19"/>
  <c r="J8" i="19"/>
  <c r="J45" i="19"/>
  <c r="J7" i="19"/>
  <c r="J44" i="19"/>
  <c r="J43" i="19"/>
  <c r="E37" i="19"/>
  <c r="J42" i="19"/>
  <c r="E36" i="19"/>
  <c r="J41" i="19"/>
  <c r="E35" i="19"/>
  <c r="J40" i="19"/>
  <c r="J39" i="19"/>
  <c r="E33" i="19"/>
  <c r="J38" i="19"/>
  <c r="E32" i="19"/>
  <c r="J37" i="19"/>
  <c r="J36" i="19"/>
  <c r="E30" i="19"/>
  <c r="E29" i="19"/>
  <c r="E27" i="19"/>
  <c r="J33" i="19"/>
  <c r="E26" i="19"/>
  <c r="J32" i="19"/>
  <c r="E25" i="19"/>
  <c r="E24" i="19"/>
  <c r="E23" i="19"/>
  <c r="E21" i="19"/>
  <c r="E18" i="19"/>
  <c r="E17" i="19"/>
  <c r="E15" i="19"/>
  <c r="F393" i="77" s="1"/>
  <c r="E11" i="19"/>
  <c r="E12" i="19"/>
  <c r="E10" i="19"/>
  <c r="E9" i="19"/>
  <c r="J5" i="19"/>
  <c r="E7" i="19"/>
  <c r="E6" i="19"/>
  <c r="E5" i="19"/>
  <c r="J4" i="19"/>
  <c r="E4" i="19"/>
  <c r="F382" i="77" s="1"/>
  <c r="G3" i="1"/>
  <c r="I29" i="57"/>
  <c r="E29" i="57"/>
  <c r="F28" i="57"/>
  <c r="H28" i="57"/>
  <c r="F27" i="57"/>
  <c r="H27" i="57"/>
  <c r="F26" i="57"/>
  <c r="H26" i="57"/>
  <c r="F25" i="57"/>
  <c r="F24" i="57"/>
  <c r="F23" i="57"/>
  <c r="H23" i="57"/>
  <c r="F22" i="57"/>
  <c r="F21" i="57"/>
  <c r="H21" i="57"/>
  <c r="F20" i="57"/>
  <c r="H20" i="57"/>
  <c r="F19" i="57"/>
  <c r="F18" i="57"/>
  <c r="F17" i="57"/>
  <c r="H17" i="57"/>
  <c r="F16" i="57"/>
  <c r="H16" i="57"/>
  <c r="E13" i="57"/>
  <c r="C12" i="57"/>
  <c r="E11" i="57"/>
  <c r="C10" i="57"/>
  <c r="E9" i="57"/>
  <c r="C9" i="57"/>
  <c r="E7" i="57"/>
  <c r="C4" i="57"/>
  <c r="E3" i="57"/>
  <c r="C3" i="57"/>
  <c r="C2" i="57"/>
  <c r="E13" i="77"/>
  <c r="C12" i="77"/>
  <c r="E11" i="77"/>
  <c r="C10" i="77"/>
  <c r="E9" i="77"/>
  <c r="C9" i="77"/>
  <c r="E7" i="77"/>
  <c r="C4" i="77"/>
  <c r="E3" i="77"/>
  <c r="C3" i="77"/>
  <c r="C2" i="77"/>
  <c r="H19" i="57"/>
  <c r="H18" i="57"/>
  <c r="F29" i="57"/>
  <c r="H24" i="57"/>
  <c r="H25" i="57"/>
  <c r="H22" i="57"/>
  <c r="H29" i="57"/>
  <c r="D13" i="10"/>
  <c r="H53" i="1" s="1"/>
  <c r="I87" i="39"/>
  <c r="H48" i="1" s="1"/>
  <c r="I35" i="49"/>
  <c r="H38" i="1" s="1"/>
  <c r="H1269" i="77"/>
  <c r="G1314" i="77"/>
  <c r="I177" i="34" l="1"/>
  <c r="H52" i="1" s="1"/>
  <c r="F2341" i="77"/>
  <c r="H2341" i="77" s="1"/>
  <c r="I42" i="55"/>
  <c r="I85" i="41"/>
  <c r="H49" i="1" s="1"/>
  <c r="F2082" i="77"/>
  <c r="H2082" i="77" s="1"/>
  <c r="F1733" i="77"/>
  <c r="G1733" i="77" s="1"/>
  <c r="I72" i="30"/>
  <c r="H46" i="1" s="1"/>
  <c r="F1532" i="77"/>
  <c r="G1532" i="77" s="1"/>
  <c r="I28" i="45"/>
  <c r="H40" i="1" s="1"/>
  <c r="I75" i="20"/>
  <c r="H39" i="1" s="1"/>
  <c r="F902" i="77"/>
  <c r="H902" i="77" s="1"/>
  <c r="I59" i="38"/>
  <c r="H34" i="1" s="1"/>
  <c r="F522" i="77"/>
  <c r="G522" i="77" s="1"/>
  <c r="I81" i="15"/>
  <c r="H22" i="1" s="1"/>
  <c r="F167" i="77"/>
  <c r="F2672" i="77"/>
  <c r="H2672" i="77" s="1"/>
  <c r="G1302" i="77"/>
  <c r="H272" i="77"/>
  <c r="G1417" i="77"/>
  <c r="G1625" i="77"/>
  <c r="H1792" i="77"/>
  <c r="G2031" i="77"/>
  <c r="H2333" i="77"/>
  <c r="H1778" i="77"/>
  <c r="H969" i="77"/>
  <c r="G1141" i="77"/>
  <c r="G2232" i="77"/>
  <c r="H1259" i="77"/>
  <c r="H1278" i="77"/>
  <c r="H708" i="77"/>
  <c r="H1784" i="77"/>
  <c r="H1285" i="77"/>
  <c r="H1296" i="77"/>
  <c r="G531" i="77"/>
  <c r="H1786" i="77"/>
  <c r="G2258" i="77"/>
  <c r="H2257" i="77"/>
  <c r="G2256" i="77"/>
  <c r="H2255" i="77"/>
  <c r="H2310" i="77"/>
  <c r="H1754" i="77"/>
  <c r="G1897" i="77"/>
  <c r="H2234" i="77"/>
  <c r="H2316" i="77"/>
  <c r="G691" i="77"/>
  <c r="G710" i="77"/>
  <c r="G1755" i="77"/>
  <c r="G1762" i="77"/>
  <c r="G1806" i="77"/>
  <c r="H1805" i="77"/>
  <c r="G1246" i="77"/>
  <c r="G1267" i="77"/>
  <c r="H436" i="77"/>
  <c r="H2617" i="77"/>
  <c r="G1315" i="77"/>
  <c r="G1293" i="77"/>
  <c r="G420" i="77"/>
  <c r="H419" i="77"/>
  <c r="G2145" i="77"/>
  <c r="G307" i="77"/>
  <c r="G1600" i="77"/>
  <c r="G1622" i="77"/>
  <c r="G1964" i="77"/>
  <c r="H1307" i="77"/>
  <c r="G497" i="77"/>
  <c r="G643" i="77"/>
  <c r="G1847" i="77"/>
  <c r="G1953" i="77"/>
  <c r="H1294" i="77"/>
  <c r="H2005" i="77"/>
  <c r="G2235" i="77"/>
  <c r="H173" i="77"/>
  <c r="G553" i="77"/>
  <c r="G575" i="77"/>
  <c r="G1117" i="77"/>
  <c r="H172" i="77"/>
  <c r="G224" i="77"/>
  <c r="H537" i="77"/>
  <c r="G577" i="77"/>
  <c r="G569" i="77"/>
  <c r="G1149" i="77"/>
  <c r="H1148" i="77"/>
  <c r="G1154" i="77"/>
  <c r="G1642" i="77"/>
  <c r="H1704" i="77"/>
  <c r="G2150" i="77"/>
  <c r="G2167" i="77"/>
  <c r="G2393" i="77"/>
  <c r="H1279" i="77"/>
  <c r="G1310" i="77"/>
  <c r="G1275" i="77"/>
  <c r="H1247" i="77"/>
  <c r="H1320" i="77"/>
  <c r="G1357" i="77"/>
  <c r="G1387" i="77"/>
  <c r="H2097" i="77"/>
  <c r="G2108" i="77"/>
  <c r="H1305" i="77"/>
  <c r="G469" i="77"/>
  <c r="H468" i="77"/>
  <c r="G467" i="77"/>
  <c r="H849" i="77"/>
  <c r="G1102" i="77"/>
  <c r="H1101" i="77"/>
  <c r="G1100" i="77"/>
  <c r="H1115" i="77"/>
  <c r="G1321" i="77"/>
  <c r="G1728" i="77"/>
  <c r="G2321" i="77"/>
  <c r="G2455" i="77"/>
  <c r="H2454" i="77"/>
  <c r="G2570" i="77"/>
  <c r="G2584" i="77"/>
  <c r="H2583" i="77"/>
  <c r="G181" i="77"/>
  <c r="G187" i="77"/>
  <c r="G217" i="77"/>
  <c r="G222" i="77"/>
  <c r="G241" i="77"/>
  <c r="G334" i="77"/>
  <c r="G327" i="77"/>
  <c r="G835" i="77"/>
  <c r="H1005" i="77"/>
  <c r="G1020" i="77"/>
  <c r="G1052" i="77"/>
  <c r="H1051" i="77"/>
  <c r="G1342" i="77"/>
  <c r="H1341" i="77"/>
  <c r="G1382" i="77"/>
  <c r="H1381" i="77"/>
  <c r="G1720" i="77"/>
  <c r="H1719" i="77"/>
  <c r="H1790" i="77"/>
  <c r="H1904" i="77"/>
  <c r="H1991" i="77"/>
  <c r="H2014" i="77"/>
  <c r="G2514" i="77"/>
  <c r="G2519" i="77"/>
  <c r="G2549" i="77"/>
  <c r="G2558" i="77"/>
  <c r="G1306" i="77"/>
  <c r="G301" i="77"/>
  <c r="G586" i="77"/>
  <c r="G662" i="77"/>
  <c r="H661" i="77"/>
  <c r="G671" i="77"/>
  <c r="H975" i="77"/>
  <c r="G1084" i="77"/>
  <c r="H1083" i="77"/>
  <c r="H1082" i="77"/>
  <c r="H1772" i="77"/>
  <c r="H1789" i="77"/>
  <c r="G1831" i="77"/>
  <c r="G1861" i="77"/>
  <c r="G2194" i="77"/>
  <c r="H2193" i="77"/>
  <c r="G2592" i="77"/>
  <c r="G766" i="77"/>
  <c r="G773" i="77"/>
  <c r="G972" i="77"/>
  <c r="H1123" i="77"/>
  <c r="G1174" i="77"/>
  <c r="G1711" i="77"/>
  <c r="H1710" i="77"/>
  <c r="G2244" i="77"/>
  <c r="G2666" i="77"/>
  <c r="G1731" i="77"/>
  <c r="H1996" i="77"/>
  <c r="H2205" i="77"/>
  <c r="G2413" i="77"/>
  <c r="H2412" i="77"/>
  <c r="G2491" i="77"/>
  <c r="H2490" i="77"/>
  <c r="G2489" i="77"/>
  <c r="H107" i="77"/>
  <c r="H380" i="77"/>
  <c r="G397" i="77"/>
  <c r="G423" i="77"/>
  <c r="H422" i="77"/>
  <c r="G431" i="77"/>
  <c r="H430" i="77"/>
  <c r="G547" i="77"/>
  <c r="H546" i="77"/>
  <c r="G513" i="77"/>
  <c r="G628" i="77"/>
  <c r="G647" i="77"/>
  <c r="G656" i="77"/>
  <c r="H655" i="77"/>
  <c r="G1221" i="77"/>
  <c r="G1384" i="77"/>
  <c r="H1383" i="77"/>
  <c r="H1436" i="77"/>
  <c r="G1500" i="77"/>
  <c r="H1499" i="77"/>
  <c r="G1572" i="77"/>
  <c r="H1571" i="77"/>
  <c r="H1658" i="77"/>
  <c r="G1657" i="77"/>
  <c r="H1656" i="77"/>
  <c r="H1691" i="77"/>
  <c r="G1705" i="77"/>
  <c r="H1852" i="77"/>
  <c r="G1866" i="77"/>
  <c r="H1865" i="77"/>
  <c r="G1950" i="77"/>
  <c r="H1995" i="77"/>
  <c r="G2002" i="77"/>
  <c r="G2199" i="77"/>
  <c r="G227" i="77"/>
  <c r="G251" i="77"/>
  <c r="G266" i="77"/>
  <c r="H343" i="77"/>
  <c r="H379" i="77"/>
  <c r="G503" i="77"/>
  <c r="G616" i="77"/>
  <c r="G658" i="77"/>
  <c r="G799" i="77"/>
  <c r="H818" i="77"/>
  <c r="G898" i="77"/>
  <c r="H897" i="77"/>
  <c r="G1024" i="77"/>
  <c r="H1023" i="77"/>
  <c r="G1160" i="77"/>
  <c r="G1180" i="77"/>
  <c r="H1179" i="77"/>
  <c r="G1346" i="77"/>
  <c r="G1492" i="77"/>
  <c r="H1491" i="77"/>
  <c r="H1526" i="77"/>
  <c r="G1725" i="77"/>
  <c r="G1926" i="77"/>
  <c r="H2017" i="77"/>
  <c r="G2053" i="77"/>
  <c r="G2639" i="77"/>
  <c r="G406" i="77"/>
  <c r="H406" i="77"/>
  <c r="H479" i="77"/>
  <c r="G479" i="77"/>
  <c r="G804" i="77"/>
  <c r="H804" i="77"/>
  <c r="H1412" i="77"/>
  <c r="G1412" i="77"/>
  <c r="H1891" i="77"/>
  <c r="G1891" i="77"/>
  <c r="H2532" i="77"/>
  <c r="G2532" i="77"/>
  <c r="G480" i="77"/>
  <c r="H480" i="77"/>
  <c r="G1268" i="77"/>
  <c r="G1262" i="77"/>
  <c r="H1295" i="77"/>
  <c r="H1280" i="77"/>
  <c r="G1284" i="77"/>
  <c r="G1253" i="77"/>
  <c r="G1297" i="77"/>
  <c r="G62" i="77"/>
  <c r="G193" i="77"/>
  <c r="H313" i="77"/>
  <c r="G313" i="77"/>
  <c r="H348" i="77"/>
  <c r="G348" i="77"/>
  <c r="H443" i="77"/>
  <c r="G443" i="77"/>
  <c r="H457" i="77"/>
  <c r="G457" i="77"/>
  <c r="G563" i="77"/>
  <c r="H563" i="77"/>
  <c r="G725" i="77"/>
  <c r="H725" i="77"/>
  <c r="H1080" i="77"/>
  <c r="G1080" i="77"/>
  <c r="G1411" i="77"/>
  <c r="H1411" i="77"/>
  <c r="H1431" i="77"/>
  <c r="G1431" i="77"/>
  <c r="H1681" i="77"/>
  <c r="G1681" i="77"/>
  <c r="H1745" i="77"/>
  <c r="G1745" i="77"/>
  <c r="H1952" i="77"/>
  <c r="G1952" i="77"/>
  <c r="H1979" i="77"/>
  <c r="G1979" i="77"/>
  <c r="G1989" i="77"/>
  <c r="H1989" i="77"/>
  <c r="G2241" i="77"/>
  <c r="H2241" i="77"/>
  <c r="G2531" i="77"/>
  <c r="H2531" i="77"/>
  <c r="H2562" i="77"/>
  <c r="G2562" i="77"/>
  <c r="H2646" i="77"/>
  <c r="G2646" i="77"/>
  <c r="G1249" i="77"/>
  <c r="H665" i="77"/>
  <c r="G665" i="77"/>
  <c r="H939" i="77"/>
  <c r="G939" i="77"/>
  <c r="H1970" i="77"/>
  <c r="G1970" i="77"/>
  <c r="H2250" i="77"/>
  <c r="G2250" i="77"/>
  <c r="H2451" i="77"/>
  <c r="G2451" i="77"/>
  <c r="G1316" i="77"/>
  <c r="H1281" i="77"/>
  <c r="H345" i="77"/>
  <c r="G345" i="77"/>
  <c r="H487" i="77"/>
  <c r="G487" i="77"/>
  <c r="G600" i="77"/>
  <c r="H600" i="77"/>
  <c r="H806" i="77"/>
  <c r="G806" i="77"/>
  <c r="H882" i="77"/>
  <c r="G882" i="77"/>
  <c r="H1702" i="77"/>
  <c r="G1702" i="77"/>
  <c r="H1934" i="77"/>
  <c r="G1934" i="77"/>
  <c r="G1948" i="77"/>
  <c r="H1948" i="77"/>
  <c r="H2008" i="77"/>
  <c r="G2008" i="77"/>
  <c r="G2251" i="77"/>
  <c r="H2251" i="77"/>
  <c r="H2460" i="77"/>
  <c r="G2460" i="77"/>
  <c r="G516" i="77"/>
  <c r="H516" i="77"/>
  <c r="G1299" i="77"/>
  <c r="H295" i="77"/>
  <c r="G295" i="77"/>
  <c r="H517" i="77"/>
  <c r="G517" i="77"/>
  <c r="H765" i="77"/>
  <c r="G765" i="77"/>
  <c r="G1289" i="77"/>
  <c r="H1319" i="77"/>
  <c r="H1276" i="77"/>
  <c r="H1290" i="77"/>
  <c r="G179" i="77"/>
  <c r="H178" i="77"/>
  <c r="H455" i="77"/>
  <c r="G455" i="77"/>
  <c r="H601" i="77"/>
  <c r="G601" i="77"/>
  <c r="G807" i="77"/>
  <c r="H807" i="77"/>
  <c r="G863" i="77"/>
  <c r="H863" i="77"/>
  <c r="G1421" i="77"/>
  <c r="H1421" i="77"/>
  <c r="H1697" i="77"/>
  <c r="G1697" i="77"/>
  <c r="H1924" i="77"/>
  <c r="G1924" i="77"/>
  <c r="H1949" i="77"/>
  <c r="G1949" i="77"/>
  <c r="H1977" i="77"/>
  <c r="G1977" i="77"/>
  <c r="H2045" i="77"/>
  <c r="G2045" i="77"/>
  <c r="G2252" i="77"/>
  <c r="H2252" i="77"/>
  <c r="H2628" i="77"/>
  <c r="G2628" i="77"/>
  <c r="H726" i="77"/>
  <c r="G726" i="77"/>
  <c r="G764" i="77"/>
  <c r="H764" i="77"/>
  <c r="H1986" i="77"/>
  <c r="G1986" i="77"/>
  <c r="H1990" i="77"/>
  <c r="G1990" i="77"/>
  <c r="G2249" i="77"/>
  <c r="H2249" i="77"/>
  <c r="G805" i="77"/>
  <c r="H805" i="77"/>
  <c r="G1271" i="77"/>
  <c r="G60" i="77"/>
  <c r="H213" i="77"/>
  <c r="G213" i="77"/>
  <c r="G347" i="77"/>
  <c r="H347" i="77"/>
  <c r="G442" i="77"/>
  <c r="H442" i="77"/>
  <c r="G456" i="77"/>
  <c r="H456" i="77"/>
  <c r="H622" i="77"/>
  <c r="G622" i="77"/>
  <c r="H697" i="77"/>
  <c r="G697" i="77"/>
  <c r="G747" i="77"/>
  <c r="H747" i="77"/>
  <c r="H808" i="77"/>
  <c r="G808" i="77"/>
  <c r="H864" i="77"/>
  <c r="G864" i="77"/>
  <c r="H1410" i="77"/>
  <c r="G1410" i="77"/>
  <c r="G1680" i="77"/>
  <c r="H1680" i="77"/>
  <c r="G1744" i="77"/>
  <c r="H1744" i="77"/>
  <c r="G1978" i="77"/>
  <c r="H1978" i="77"/>
  <c r="G2037" i="77"/>
  <c r="H2037" i="77"/>
  <c r="H2253" i="77"/>
  <c r="G2253" i="77"/>
  <c r="H2538" i="77"/>
  <c r="G2538" i="77"/>
  <c r="G2645" i="77"/>
  <c r="H2645" i="77"/>
  <c r="G1455" i="77"/>
  <c r="G325" i="77"/>
  <c r="G409" i="77"/>
  <c r="H504" i="77"/>
  <c r="H1339" i="77"/>
  <c r="G1407" i="77"/>
  <c r="H1435" i="77"/>
  <c r="G1434" i="77"/>
  <c r="G1524" i="77"/>
  <c r="H1545" i="77"/>
  <c r="H2020" i="77"/>
  <c r="H2013" i="77"/>
  <c r="G2165" i="77"/>
  <c r="H2164" i="77"/>
  <c r="H2324" i="77"/>
  <c r="G1138" i="77"/>
  <c r="H1776" i="77"/>
  <c r="H2019" i="77"/>
  <c r="G2018" i="77"/>
  <c r="H2229" i="77"/>
  <c r="H2228" i="77"/>
  <c r="H2304" i="77"/>
  <c r="H2315" i="77"/>
  <c r="G2658" i="77"/>
  <c r="G957" i="77"/>
  <c r="H956" i="77"/>
  <c r="G955" i="77"/>
  <c r="H954" i="77"/>
  <c r="G1006" i="77"/>
  <c r="G1026" i="77"/>
  <c r="G1152" i="77"/>
  <c r="G1177" i="77"/>
  <c r="G1237" i="77"/>
  <c r="G1504" i="77"/>
  <c r="H1503" i="77"/>
  <c r="G1540" i="77"/>
  <c r="H1539" i="77"/>
  <c r="H1538" i="77"/>
  <c r="G1537" i="77"/>
  <c r="G1645" i="77"/>
  <c r="G1734" i="77"/>
  <c r="G1741" i="77"/>
  <c r="H1775" i="77"/>
  <c r="G1869" i="77"/>
  <c r="G1912" i="77"/>
  <c r="G1930" i="77"/>
  <c r="H2297" i="77"/>
  <c r="H2408" i="77"/>
  <c r="G2555" i="77"/>
  <c r="H2554" i="77"/>
  <c r="G2574" i="77"/>
  <c r="G2625" i="77"/>
  <c r="H2624" i="77"/>
  <c r="G2652" i="77"/>
  <c r="G2670" i="77"/>
  <c r="H2669" i="77"/>
  <c r="H980" i="77"/>
  <c r="G998" i="77"/>
  <c r="G1029" i="77"/>
  <c r="G1063" i="77"/>
  <c r="G1167" i="77"/>
  <c r="H1166" i="77"/>
  <c r="G1849" i="77"/>
  <c r="H1848" i="77"/>
  <c r="G2009" i="77"/>
  <c r="G2006" i="77"/>
  <c r="G2043" i="77"/>
  <c r="H2091" i="77"/>
  <c r="G2090" i="77"/>
  <c r="H2119" i="77"/>
  <c r="H2118" i="77"/>
  <c r="G2117" i="77"/>
  <c r="G2373" i="77"/>
  <c r="H2373" i="77"/>
  <c r="H2487" i="77"/>
  <c r="G2487" i="77"/>
  <c r="H2612" i="77"/>
  <c r="G2612" i="77"/>
  <c r="G198" i="77"/>
  <c r="H198" i="77"/>
  <c r="H550" i="77"/>
  <c r="G550" i="77"/>
  <c r="H663" i="77"/>
  <c r="G663" i="77"/>
  <c r="H672" i="77"/>
  <c r="G672" i="77"/>
  <c r="H677" i="77"/>
  <c r="G677" i="77"/>
  <c r="G735" i="77"/>
  <c r="H735" i="77"/>
  <c r="H1547" i="77"/>
  <c r="G1547" i="77"/>
  <c r="H199" i="77"/>
  <c r="G199" i="77"/>
  <c r="H283" i="77"/>
  <c r="G283" i="77"/>
  <c r="H704" i="77"/>
  <c r="G704" i="77"/>
  <c r="G2384" i="77"/>
  <c r="H2384" i="77"/>
  <c r="G2421" i="77"/>
  <c r="H2421" i="77"/>
  <c r="H2445" i="77"/>
  <c r="G2445" i="77"/>
  <c r="H2550" i="77"/>
  <c r="G2550" i="77"/>
  <c r="G510" i="77"/>
  <c r="H510" i="77"/>
  <c r="H610" i="77"/>
  <c r="G610" i="77"/>
  <c r="G692" i="77"/>
  <c r="H692" i="77"/>
  <c r="G928" i="77"/>
  <c r="H928" i="77"/>
  <c r="H1021" i="77"/>
  <c r="G1021" i="77"/>
  <c r="H1330" i="77"/>
  <c r="G1330" i="77"/>
  <c r="G2311" i="77"/>
  <c r="H2311" i="77"/>
  <c r="G291" i="77"/>
  <c r="H291" i="77"/>
  <c r="H331" i="77"/>
  <c r="G331" i="77"/>
  <c r="H511" i="77"/>
  <c r="G511" i="77"/>
  <c r="H657" i="77"/>
  <c r="G657" i="77"/>
  <c r="G668" i="77"/>
  <c r="H668" i="77"/>
  <c r="H680" i="77"/>
  <c r="G680" i="77"/>
  <c r="H1245" i="77"/>
  <c r="G1245" i="77"/>
  <c r="H1501" i="77"/>
  <c r="G1501" i="77"/>
  <c r="H2071" i="77"/>
  <c r="G2071" i="77"/>
  <c r="H2087" i="77"/>
  <c r="G2087" i="77"/>
  <c r="G2155" i="77"/>
  <c r="H2155" i="77"/>
  <c r="G1283" i="77"/>
  <c r="H1283" i="77"/>
  <c r="G1317" i="77"/>
  <c r="H1317" i="77"/>
  <c r="G303" i="77"/>
  <c r="H303" i="77"/>
  <c r="H666" i="77"/>
  <c r="G666" i="77"/>
  <c r="G125" i="77"/>
  <c r="H125" i="77"/>
  <c r="H292" i="77"/>
  <c r="G292" i="77"/>
  <c r="G612" i="77"/>
  <c r="H612" i="77"/>
  <c r="H669" i="77"/>
  <c r="G669" i="77"/>
  <c r="H675" i="77"/>
  <c r="G675" i="77"/>
  <c r="H685" i="77"/>
  <c r="G685" i="77"/>
  <c r="G820" i="77"/>
  <c r="H820" i="77"/>
  <c r="H1243" i="77"/>
  <c r="G1243" i="77"/>
  <c r="H1598" i="77"/>
  <c r="G1598" i="77"/>
  <c r="H1620" i="77"/>
  <c r="G1620" i="77"/>
  <c r="H1769" i="77"/>
  <c r="G1769" i="77"/>
  <c r="H1800" i="77"/>
  <c r="G1800" i="77"/>
  <c r="H1845" i="77"/>
  <c r="G1845" i="77"/>
  <c r="G1888" i="77"/>
  <c r="H1888" i="77"/>
  <c r="G1967" i="77"/>
  <c r="H1967" i="77"/>
  <c r="H2003" i="77"/>
  <c r="G2003" i="77"/>
  <c r="G1257" i="77"/>
  <c r="H1257" i="77"/>
  <c r="H736" i="77"/>
  <c r="G736" i="77"/>
  <c r="H1554" i="77"/>
  <c r="G1554" i="77"/>
  <c r="G2322" i="77"/>
  <c r="H2322" i="77"/>
  <c r="H304" i="77"/>
  <c r="G304" i="77"/>
  <c r="H1252" i="77"/>
  <c r="G1252" i="77"/>
  <c r="G1286" i="77"/>
  <c r="H1286" i="77"/>
  <c r="H499" i="77"/>
  <c r="G499" i="77"/>
  <c r="H514" i="77"/>
  <c r="G514" i="77"/>
  <c r="H613" i="77"/>
  <c r="G613" i="77"/>
  <c r="G682" i="77"/>
  <c r="H682" i="77"/>
  <c r="G676" i="77"/>
  <c r="H676" i="77"/>
  <c r="H753" i="77"/>
  <c r="G753" i="77"/>
  <c r="G1072" i="77"/>
  <c r="H1072" i="77"/>
  <c r="H1209" i="77"/>
  <c r="G1209" i="77"/>
  <c r="H1505" i="77"/>
  <c r="G1505" i="77"/>
  <c r="H1590" i="77"/>
  <c r="G1590" i="77"/>
  <c r="G2655" i="77"/>
  <c r="H2655" i="77"/>
  <c r="G1073" i="77"/>
  <c r="H1073" i="77"/>
  <c r="G1696" i="77"/>
  <c r="H1696" i="77"/>
  <c r="H2463" i="77"/>
  <c r="G2463" i="77"/>
  <c r="G2551" i="77"/>
  <c r="H2551" i="77"/>
  <c r="G1273" i="77"/>
  <c r="G18" i="77"/>
  <c r="G106" i="77"/>
  <c r="H166" i="77"/>
  <c r="H762" i="77"/>
  <c r="G762" i="77"/>
  <c r="H821" i="77"/>
  <c r="G821" i="77"/>
  <c r="G948" i="77"/>
  <c r="H948" i="77"/>
  <c r="H1096" i="77"/>
  <c r="G1096" i="77"/>
  <c r="H1118" i="77"/>
  <c r="G1118" i="77"/>
  <c r="G1208" i="77"/>
  <c r="H1208" i="77"/>
  <c r="G1523" i="77"/>
  <c r="H1523" i="77"/>
  <c r="G1619" i="77"/>
  <c r="H1619" i="77"/>
  <c r="G1874" i="77"/>
  <c r="H1874" i="77"/>
  <c r="G1887" i="77"/>
  <c r="H1887" i="77"/>
  <c r="H1937" i="77"/>
  <c r="G1937" i="77"/>
  <c r="H2021" i="77"/>
  <c r="G2021" i="77"/>
  <c r="H2077" i="77"/>
  <c r="G2077" i="77"/>
  <c r="H2104" i="77"/>
  <c r="G2104" i="77"/>
  <c r="G2189" i="77"/>
  <c r="H2189" i="77"/>
  <c r="H2226" i="77"/>
  <c r="G2226" i="77"/>
  <c r="H2308" i="77"/>
  <c r="G2308" i="77"/>
  <c r="G2544" i="77"/>
  <c r="H2544" i="77"/>
  <c r="H2568" i="77"/>
  <c r="G2568" i="77"/>
  <c r="G2611" i="77"/>
  <c r="H2611" i="77"/>
  <c r="G2663" i="77"/>
  <c r="H2663" i="77"/>
  <c r="G2664" i="77"/>
  <c r="H2664" i="77"/>
  <c r="G1183" i="77"/>
  <c r="H1183" i="77"/>
  <c r="H1371" i="77"/>
  <c r="G1371" i="77"/>
  <c r="H1992" i="77"/>
  <c r="G1992" i="77"/>
  <c r="H2422" i="77"/>
  <c r="G2422" i="77"/>
  <c r="H2656" i="77"/>
  <c r="G2656" i="77"/>
  <c r="H29" i="77"/>
  <c r="G78" i="77"/>
  <c r="H139" i="77"/>
  <c r="H235" i="77"/>
  <c r="G260" i="77"/>
  <c r="H316" i="77"/>
  <c r="G298" i="77"/>
  <c r="H297" i="77"/>
  <c r="G287" i="77"/>
  <c r="G439" i="77"/>
  <c r="G505" i="77"/>
  <c r="G481" i="77"/>
  <c r="G589" i="77"/>
  <c r="H588" i="77"/>
  <c r="H713" i="77"/>
  <c r="G825" i="77"/>
  <c r="H825" i="77"/>
  <c r="G871" i="77"/>
  <c r="H870" i="77"/>
  <c r="H1175" i="77"/>
  <c r="G1175" i="77"/>
  <c r="G1194" i="77"/>
  <c r="H1193" i="77"/>
  <c r="H1369" i="77"/>
  <c r="H1727" i="77"/>
  <c r="G1901" i="77"/>
  <c r="H1901" i="77"/>
  <c r="H2125" i="77"/>
  <c r="G2125" i="77"/>
  <c r="G2202" i="77"/>
  <c r="H2202" i="77"/>
  <c r="G2268" i="77"/>
  <c r="H2268" i="77"/>
  <c r="H2305" i="77"/>
  <c r="G2535" i="77"/>
  <c r="H2535" i="77"/>
  <c r="G1607" i="77"/>
  <c r="H1607" i="77"/>
  <c r="H1968" i="77"/>
  <c r="G1968" i="77"/>
  <c r="H2156" i="77"/>
  <c r="G2156" i="77"/>
  <c r="G2296" i="77"/>
  <c r="H2296" i="77"/>
  <c r="H2374" i="77"/>
  <c r="G2374" i="77"/>
  <c r="H2385" i="77"/>
  <c r="G2385" i="77"/>
  <c r="G1265" i="77"/>
  <c r="H49" i="77"/>
  <c r="G89" i="77"/>
  <c r="H142" i="77"/>
  <c r="H246" i="77"/>
  <c r="H280" i="77"/>
  <c r="G473" i="77"/>
  <c r="G463" i="77"/>
  <c r="H535" i="77"/>
  <c r="G556" i="77"/>
  <c r="G559" i="77"/>
  <c r="G598" i="77"/>
  <c r="G626" i="77"/>
  <c r="G651" i="77"/>
  <c r="G721" i="77"/>
  <c r="G743" i="77"/>
  <c r="H742" i="77"/>
  <c r="H746" i="77"/>
  <c r="H826" i="77"/>
  <c r="G826" i="77"/>
  <c r="G959" i="77"/>
  <c r="H959" i="77"/>
  <c r="G986" i="77"/>
  <c r="H985" i="77"/>
  <c r="G1003" i="77"/>
  <c r="H1002" i="77"/>
  <c r="G1013" i="77"/>
  <c r="G1033" i="77"/>
  <c r="H1032" i="77"/>
  <c r="G1044" i="77"/>
  <c r="G1055" i="77"/>
  <c r="G1057" i="77"/>
  <c r="G1076" i="77"/>
  <c r="H1094" i="77"/>
  <c r="G1094" i="77"/>
  <c r="G1108" i="77"/>
  <c r="H1107" i="77"/>
  <c r="G1105" i="77"/>
  <c r="H1126" i="77"/>
  <c r="G1126" i="77"/>
  <c r="G1185" i="77"/>
  <c r="H1185" i="77"/>
  <c r="H1335" i="77"/>
  <c r="G1335" i="77"/>
  <c r="G1354" i="77"/>
  <c r="H1461" i="77"/>
  <c r="G1461" i="77"/>
  <c r="G1596" i="77"/>
  <c r="H1596" i="77"/>
  <c r="H1597" i="77"/>
  <c r="G1597" i="77"/>
  <c r="G1612" i="77"/>
  <c r="H1612" i="77"/>
  <c r="G1653" i="77"/>
  <c r="H1652" i="77"/>
  <c r="G1651" i="77"/>
  <c r="H1650" i="77"/>
  <c r="G1661" i="77"/>
  <c r="H1766" i="77"/>
  <c r="G1766" i="77"/>
  <c r="H1787" i="77"/>
  <c r="G1787" i="77"/>
  <c r="H2075" i="77"/>
  <c r="G2074" i="77"/>
  <c r="H2074" i="77"/>
  <c r="G2217" i="77"/>
  <c r="H2217" i="77"/>
  <c r="H2238" i="77"/>
  <c r="G2238" i="77"/>
  <c r="H2396" i="77"/>
  <c r="G2396" i="77"/>
  <c r="G2389" i="77"/>
  <c r="H2389" i="77"/>
  <c r="G2430" i="77"/>
  <c r="H2430" i="77"/>
  <c r="G2566" i="77"/>
  <c r="H2566" i="77"/>
  <c r="G2623" i="77"/>
  <c r="H2623" i="77"/>
  <c r="H65" i="77"/>
  <c r="G98" i="77"/>
  <c r="H160" i="77"/>
  <c r="H245" i="77"/>
  <c r="H319" i="77"/>
  <c r="H279" i="77"/>
  <c r="G592" i="77"/>
  <c r="G678" i="77"/>
  <c r="G688" i="77"/>
  <c r="H687" i="77"/>
  <c r="G686" i="77"/>
  <c r="G702" i="77"/>
  <c r="H701" i="77"/>
  <c r="H960" i="77"/>
  <c r="G960" i="77"/>
  <c r="G1035" i="77"/>
  <c r="G1038" i="77"/>
  <c r="G1095" i="77"/>
  <c r="H1095" i="77"/>
  <c r="H1133" i="77"/>
  <c r="G1133" i="77"/>
  <c r="G1186" i="77"/>
  <c r="H1186" i="77"/>
  <c r="H1218" i="77"/>
  <c r="G1218" i="77"/>
  <c r="G1448" i="77"/>
  <c r="H1448" i="77"/>
  <c r="H1618" i="77"/>
  <c r="G1618" i="77"/>
  <c r="H1793" i="77"/>
  <c r="G1793" i="77"/>
  <c r="H1886" i="77"/>
  <c r="G1886" i="77"/>
  <c r="G1936" i="77"/>
  <c r="H1936" i="77"/>
  <c r="H2015" i="77"/>
  <c r="G2015" i="77"/>
  <c r="G2103" i="77"/>
  <c r="H2103" i="77"/>
  <c r="H2131" i="77"/>
  <c r="G2131" i="77"/>
  <c r="H2159" i="77"/>
  <c r="G2159" i="77"/>
  <c r="G2185" i="77"/>
  <c r="H2185" i="77"/>
  <c r="G2188" i="77"/>
  <c r="H2188" i="77"/>
  <c r="G2218" i="77"/>
  <c r="H2218" i="77"/>
  <c r="G2307" i="77"/>
  <c r="H2307" i="77"/>
  <c r="H2390" i="77"/>
  <c r="G2390" i="77"/>
  <c r="H2431" i="77"/>
  <c r="G2431" i="77"/>
  <c r="G2567" i="77"/>
  <c r="H2567" i="77"/>
  <c r="G1361" i="77"/>
  <c r="G1478" i="77"/>
  <c r="H1477" i="77"/>
  <c r="G1476" i="77"/>
  <c r="H1475" i="77"/>
  <c r="G1530" i="77"/>
  <c r="H1529" i="77"/>
  <c r="H1609" i="77"/>
  <c r="G1759" i="77"/>
  <c r="G1907" i="77"/>
  <c r="H1906" i="77"/>
  <c r="G1905" i="77"/>
  <c r="G1959" i="77"/>
  <c r="G1974" i="77"/>
  <c r="G2039" i="77"/>
  <c r="G2092" i="77"/>
  <c r="G2098" i="77"/>
  <c r="H2214" i="77"/>
  <c r="H2230" i="77"/>
  <c r="G2440" i="77"/>
  <c r="H2472" i="77"/>
  <c r="G2497" i="77"/>
  <c r="H2496" i="77"/>
  <c r="G2495" i="77"/>
  <c r="H2561" i="77"/>
  <c r="H2668" i="77"/>
  <c r="H2665" i="77"/>
  <c r="G1009" i="77"/>
  <c r="H1114" i="77"/>
  <c r="G1144" i="77"/>
  <c r="G1135" i="77"/>
  <c r="G1397" i="77"/>
  <c r="H1454" i="77"/>
  <c r="G1507" i="77"/>
  <c r="H1532" i="77"/>
  <c r="G1581" i="77"/>
  <c r="G1639" i="77"/>
  <c r="G1694" i="77"/>
  <c r="H1693" i="77"/>
  <c r="G1692" i="77"/>
  <c r="G1737" i="77"/>
  <c r="G1748" i="77"/>
  <c r="G2054" i="77"/>
  <c r="G2137" i="77"/>
  <c r="H2213" i="77"/>
  <c r="H2247" i="77"/>
  <c r="H2281" i="77"/>
  <c r="G2330" i="77"/>
  <c r="H2329" i="77"/>
  <c r="G2328" i="77"/>
  <c r="H2327" i="77"/>
  <c r="G2511" i="77"/>
  <c r="G2504" i="77"/>
  <c r="G2545" i="77"/>
  <c r="G2542" i="77"/>
  <c r="H2541" i="77"/>
  <c r="G2564" i="77"/>
  <c r="H2560" i="77"/>
  <c r="G2578" i="77"/>
  <c r="H2577" i="77"/>
  <c r="G2596" i="77"/>
  <c r="G2633" i="77"/>
  <c r="H1818" i="77"/>
  <c r="H50" i="77"/>
  <c r="G50" i="77"/>
  <c r="G44" i="77"/>
  <c r="H1794" i="77"/>
  <c r="G1794" i="77"/>
  <c r="G96" i="77"/>
  <c r="G402" i="77"/>
  <c r="H402" i="77"/>
  <c r="G35" i="77"/>
  <c r="H35" i="77"/>
  <c r="G41" i="77"/>
  <c r="H41" i="77"/>
  <c r="H91" i="77"/>
  <c r="G91" i="77"/>
  <c r="H53" i="77"/>
  <c r="G445" i="77"/>
  <c r="H445" i="77"/>
  <c r="G1628" i="77"/>
  <c r="H1628" i="77"/>
  <c r="G1649" i="77"/>
  <c r="H1649" i="77"/>
  <c r="G1857" i="77"/>
  <c r="H1857" i="77"/>
  <c r="H767" i="77"/>
  <c r="G767" i="77"/>
  <c r="H1568" i="77"/>
  <c r="G1568" i="77"/>
  <c r="H1858" i="77"/>
  <c r="G1858" i="77"/>
  <c r="H384" i="77"/>
  <c r="G384" i="77"/>
  <c r="G940" i="77"/>
  <c r="H940" i="77"/>
  <c r="G992" i="77"/>
  <c r="H992" i="77"/>
  <c r="H1015" i="77"/>
  <c r="G1015" i="77"/>
  <c r="G1122" i="77"/>
  <c r="H1122" i="77"/>
  <c r="G1488" i="77"/>
  <c r="H1488" i="77"/>
  <c r="G1757" i="77"/>
  <c r="H1757" i="77"/>
  <c r="H2600" i="77"/>
  <c r="G2600" i="77"/>
  <c r="H2637" i="77"/>
  <c r="G2637" i="77"/>
  <c r="G25" i="77"/>
  <c r="H25" i="77"/>
  <c r="G157" i="77"/>
  <c r="H157" i="77"/>
  <c r="H337" i="77"/>
  <c r="G337" i="77"/>
  <c r="H485" i="77"/>
  <c r="G485" i="77"/>
  <c r="G17" i="77"/>
  <c r="H17" i="77"/>
  <c r="H54" i="77"/>
  <c r="G54" i="77"/>
  <c r="H888" i="77"/>
  <c r="G888" i="77"/>
  <c r="H207" i="77"/>
  <c r="G207" i="77"/>
  <c r="H403" i="77"/>
  <c r="G403" i="77"/>
  <c r="G637" i="77"/>
  <c r="H637" i="77"/>
  <c r="H734" i="77"/>
  <c r="G734" i="77"/>
  <c r="G1130" i="77"/>
  <c r="H1130" i="77"/>
  <c r="G1266" i="77"/>
  <c r="H1264" i="77"/>
  <c r="G1291" i="77"/>
  <c r="G1288" i="77"/>
  <c r="H1270" i="77"/>
  <c r="H1313" i="77"/>
  <c r="G1311" i="77"/>
  <c r="H85" i="77"/>
  <c r="H192" i="77"/>
  <c r="G192" i="77"/>
  <c r="H351" i="77"/>
  <c r="G351" i="77"/>
  <c r="H377" i="77"/>
  <c r="G376" i="77"/>
  <c r="H375" i="77"/>
  <c r="G447" i="77"/>
  <c r="G638" i="77"/>
  <c r="H638" i="77"/>
  <c r="H652" i="77"/>
  <c r="G652" i="77"/>
  <c r="H867" i="77"/>
  <c r="G867" i="77"/>
  <c r="H941" i="77"/>
  <c r="G941" i="77"/>
  <c r="H993" i="77"/>
  <c r="G993" i="77"/>
  <c r="G1016" i="77"/>
  <c r="H1016" i="77"/>
  <c r="H1070" i="77"/>
  <c r="G1070" i="77"/>
  <c r="G1085" i="77"/>
  <c r="H1085" i="77"/>
  <c r="G1090" i="77"/>
  <c r="H1090" i="77"/>
  <c r="G1389" i="77"/>
  <c r="H1389" i="77"/>
  <c r="H1428" i="77"/>
  <c r="G1428" i="77"/>
  <c r="G1471" i="77"/>
  <c r="G1483" i="77"/>
  <c r="H1483" i="77"/>
  <c r="H1522" i="77"/>
  <c r="G1522" i="77"/>
  <c r="H1563" i="77"/>
  <c r="G1563" i="77"/>
  <c r="H1735" i="77"/>
  <c r="G1735" i="77"/>
  <c r="G1758" i="77"/>
  <c r="H1758" i="77"/>
  <c r="H1883" i="77"/>
  <c r="G1883" i="77"/>
  <c r="H2379" i="77"/>
  <c r="G2379" i="77"/>
  <c r="G2424" i="77"/>
  <c r="H2424" i="77"/>
  <c r="G2573" i="77"/>
  <c r="H2573" i="77"/>
  <c r="G2607" i="77"/>
  <c r="H2607" i="77"/>
  <c r="H231" i="77"/>
  <c r="G231" i="77"/>
  <c r="G394" i="77"/>
  <c r="H394" i="77"/>
  <c r="G1641" i="77"/>
  <c r="H1641" i="77"/>
  <c r="H1824" i="77"/>
  <c r="G1824" i="77"/>
  <c r="H92" i="77"/>
  <c r="G92" i="77"/>
  <c r="G206" i="77"/>
  <c r="H206" i="77"/>
  <c r="G1900" i="77"/>
  <c r="H1900" i="77"/>
  <c r="H2674" i="77"/>
  <c r="G2674" i="77"/>
  <c r="H322" i="77"/>
  <c r="G322" i="77"/>
  <c r="H1274" i="77"/>
  <c r="G1298" i="77"/>
  <c r="H1282" i="77"/>
  <c r="H639" i="77"/>
  <c r="G639" i="77"/>
  <c r="H752" i="77"/>
  <c r="G752" i="77"/>
  <c r="G815" i="77"/>
  <c r="H815" i="77"/>
  <c r="G942" i="77"/>
  <c r="H942" i="77"/>
  <c r="H1074" i="77"/>
  <c r="G1074" i="77"/>
  <c r="G1327" i="77"/>
  <c r="H1327" i="77"/>
  <c r="G1352" i="77"/>
  <c r="H1352" i="77"/>
  <c r="G1429" i="77"/>
  <c r="H1429" i="77"/>
  <c r="H1682" i="77"/>
  <c r="G1682" i="77"/>
  <c r="H2083" i="77"/>
  <c r="G2083" i="77"/>
  <c r="G2136" i="77"/>
  <c r="H2136" i="77"/>
  <c r="G2129" i="77"/>
  <c r="H2129" i="77"/>
  <c r="G2380" i="77"/>
  <c r="H2380" i="77"/>
  <c r="H74" i="77"/>
  <c r="G74" i="77"/>
  <c r="H84" i="77"/>
  <c r="G84" i="77"/>
  <c r="H95" i="77"/>
  <c r="G95" i="77"/>
  <c r="H102" i="77"/>
  <c r="G102" i="77"/>
  <c r="G111" i="77"/>
  <c r="H111" i="77"/>
  <c r="G129" i="77"/>
  <c r="H129" i="77"/>
  <c r="G90" i="77"/>
  <c r="H745" i="77"/>
  <c r="G745" i="77"/>
  <c r="H1061" i="77"/>
  <c r="G1061" i="77"/>
  <c r="G1899" i="77"/>
  <c r="H1899" i="77"/>
  <c r="H2062" i="77"/>
  <c r="G2062" i="77"/>
  <c r="H26" i="77"/>
  <c r="G26" i="77"/>
  <c r="H36" i="77"/>
  <c r="G36" i="77"/>
  <c r="H63" i="77"/>
  <c r="G321" i="77"/>
  <c r="H321" i="77"/>
  <c r="G1129" i="77"/>
  <c r="H1129" i="77"/>
  <c r="G1272" i="77"/>
  <c r="G1248" i="77"/>
  <c r="G1260" i="77"/>
  <c r="H1256" i="77"/>
  <c r="H1287" i="77"/>
  <c r="H31" i="77"/>
  <c r="G80" i="77"/>
  <c r="G1312" i="77"/>
  <c r="G1250" i="77"/>
  <c r="G42" i="77"/>
  <c r="H119" i="77"/>
  <c r="H175" i="77"/>
  <c r="G175" i="77"/>
  <c r="G256" i="77"/>
  <c r="G274" i="77"/>
  <c r="G310" i="77"/>
  <c r="H309" i="77"/>
  <c r="G336" i="77"/>
  <c r="H336" i="77"/>
  <c r="H475" i="77"/>
  <c r="G475" i="77"/>
  <c r="G572" i="77"/>
  <c r="H571" i="77"/>
  <c r="H632" i="77"/>
  <c r="G632" i="77"/>
  <c r="H728" i="77"/>
  <c r="G728" i="77"/>
  <c r="H740" i="77"/>
  <c r="G740" i="77"/>
  <c r="H775" i="77"/>
  <c r="G775" i="77"/>
  <c r="H816" i="77"/>
  <c r="G816" i="77"/>
  <c r="H943" i="77"/>
  <c r="G943" i="77"/>
  <c r="G1060" i="77"/>
  <c r="H1060" i="77"/>
  <c r="H1328" i="77"/>
  <c r="G1328" i="77"/>
  <c r="G1353" i="77"/>
  <c r="H1353" i="77"/>
  <c r="H2084" i="77"/>
  <c r="G2084" i="77"/>
  <c r="H43" i="77"/>
  <c r="H61" i="77"/>
  <c r="H83" i="77"/>
  <c r="G76" i="77"/>
  <c r="H88" i="77"/>
  <c r="G104" i="77"/>
  <c r="H115" i="77"/>
  <c r="H133" i="77"/>
  <c r="H1000" i="77"/>
  <c r="G1000" i="77"/>
  <c r="G1014" i="77"/>
  <c r="H1014" i="77"/>
  <c r="G1120" i="77"/>
  <c r="H1120" i="77"/>
  <c r="H1333" i="77"/>
  <c r="G1333" i="77"/>
  <c r="H1388" i="77"/>
  <c r="G1388" i="77"/>
  <c r="H1489" i="77"/>
  <c r="G1489" i="77"/>
  <c r="G1647" i="77"/>
  <c r="H1647" i="77"/>
  <c r="G1638" i="77"/>
  <c r="H1638" i="77"/>
  <c r="H1688" i="77"/>
  <c r="G1688" i="77"/>
  <c r="H1729" i="77"/>
  <c r="G1729" i="77"/>
  <c r="G1816" i="77"/>
  <c r="H1816" i="77"/>
  <c r="H1898" i="77"/>
  <c r="G1898" i="77"/>
  <c r="H2028" i="77"/>
  <c r="G2028" i="77"/>
  <c r="G2135" i="77"/>
  <c r="H2135" i="77"/>
  <c r="G2599" i="77"/>
  <c r="H2599" i="77"/>
  <c r="G2636" i="77"/>
  <c r="H2636" i="77"/>
  <c r="H55" i="77"/>
  <c r="H67" i="77"/>
  <c r="G20" i="77"/>
  <c r="G46" i="77"/>
  <c r="G70" i="77"/>
  <c r="G82" i="77"/>
  <c r="G100" i="77"/>
  <c r="H109" i="77"/>
  <c r="H127" i="77"/>
  <c r="H145" i="77"/>
  <c r="G236" i="77"/>
  <c r="H342" i="77"/>
  <c r="H543" i="77"/>
  <c r="H541" i="77"/>
  <c r="H534" i="77"/>
  <c r="G583" i="77"/>
  <c r="H619" i="77"/>
  <c r="H607" i="77"/>
  <c r="H595" i="77"/>
  <c r="H709" i="77"/>
  <c r="G792" i="77"/>
  <c r="G842" i="77"/>
  <c r="G875" i="77"/>
  <c r="H934" i="77"/>
  <c r="H931" i="77"/>
  <c r="G922" i="77"/>
  <c r="H921" i="77"/>
  <c r="G963" i="77"/>
  <c r="H1017" i="77"/>
  <c r="G1017" i="77"/>
  <c r="H1086" i="77"/>
  <c r="G1086" i="77"/>
  <c r="G1143" i="77"/>
  <c r="H1143" i="77"/>
  <c r="G1205" i="77"/>
  <c r="H1205" i="77"/>
  <c r="H1225" i="77"/>
  <c r="G1225" i="77"/>
  <c r="H1372" i="77"/>
  <c r="G1372" i="77"/>
  <c r="G1430" i="77"/>
  <c r="H1430" i="77"/>
  <c r="H1484" i="77"/>
  <c r="G1484" i="77"/>
  <c r="G1564" i="77"/>
  <c r="H1564" i="77"/>
  <c r="H1723" i="77"/>
  <c r="G1747" i="77"/>
  <c r="H1747" i="77"/>
  <c r="G1770" i="77"/>
  <c r="H1770" i="77"/>
  <c r="H1833" i="77"/>
  <c r="G1833" i="77"/>
  <c r="G1894" i="77"/>
  <c r="H1893" i="77"/>
  <c r="G1892" i="77"/>
  <c r="G1889" i="77"/>
  <c r="G1909" i="77"/>
  <c r="G1914" i="77"/>
  <c r="H1914" i="77"/>
  <c r="G2025" i="77"/>
  <c r="H2025" i="77"/>
  <c r="G2036" i="77"/>
  <c r="H2036" i="77"/>
  <c r="G2051" i="77"/>
  <c r="G2064" i="77"/>
  <c r="H2381" i="77"/>
  <c r="G2381" i="77"/>
  <c r="H2457" i="77"/>
  <c r="G2457" i="77"/>
  <c r="H2477" i="77"/>
  <c r="G2477" i="77"/>
  <c r="H2501" i="77"/>
  <c r="G2501" i="77"/>
  <c r="H37" i="77"/>
  <c r="H57" i="77"/>
  <c r="H73" i="77"/>
  <c r="G48" i="77"/>
  <c r="G72" i="77"/>
  <c r="G101" i="77"/>
  <c r="H148" i="77"/>
  <c r="G317" i="77"/>
  <c r="G391" i="77"/>
  <c r="H390" i="77"/>
  <c r="G410" i="77"/>
  <c r="H425" i="77"/>
  <c r="G493" i="77"/>
  <c r="H492" i="77"/>
  <c r="G491" i="77"/>
  <c r="G461" i="77"/>
  <c r="G451" i="77"/>
  <c r="H540" i="77"/>
  <c r="G520" i="77"/>
  <c r="H618" i="77"/>
  <c r="G617" i="77"/>
  <c r="G614" i="77"/>
  <c r="H606" i="77"/>
  <c r="G605" i="77"/>
  <c r="G602" i="77"/>
  <c r="H594" i="77"/>
  <c r="G593" i="77"/>
  <c r="G590" i="77"/>
  <c r="G716" i="77"/>
  <c r="H715" i="77"/>
  <c r="G714" i="77"/>
  <c r="G737" i="77"/>
  <c r="G749" i="77"/>
  <c r="G757" i="77"/>
  <c r="G771" i="77"/>
  <c r="G779" i="77"/>
  <c r="G786" i="77"/>
  <c r="H812" i="77"/>
  <c r="G839" i="77"/>
  <c r="H838" i="77"/>
  <c r="G845" i="77"/>
  <c r="H844" i="77"/>
  <c r="G892" i="77"/>
  <c r="H933" i="77"/>
  <c r="G966" i="77"/>
  <c r="H965" i="77"/>
  <c r="G1011" i="77"/>
  <c r="H1011" i="77"/>
  <c r="G1027" i="77"/>
  <c r="G1088" i="77"/>
  <c r="G1132" i="77"/>
  <c r="H1132" i="77"/>
  <c r="G1187" i="77"/>
  <c r="H1206" i="77"/>
  <c r="G1206" i="77"/>
  <c r="G1324" i="77"/>
  <c r="H1324" i="77"/>
  <c r="G1374" i="77"/>
  <c r="H1385" i="77"/>
  <c r="G1385" i="77"/>
  <c r="G1485" i="77"/>
  <c r="H1485" i="77"/>
  <c r="H1565" i="77"/>
  <c r="G1565" i="77"/>
  <c r="G1632" i="77"/>
  <c r="H1631" i="77"/>
  <c r="G1644" i="77"/>
  <c r="H1644" i="77"/>
  <c r="G1655" i="77"/>
  <c r="H1655" i="77"/>
  <c r="G1708" i="77"/>
  <c r="G1752" i="77"/>
  <c r="H1751" i="77"/>
  <c r="G1834" i="77"/>
  <c r="H1834" i="77"/>
  <c r="G1868" i="77"/>
  <c r="H1868" i="77"/>
  <c r="H1895" i="77"/>
  <c r="G1895" i="77"/>
  <c r="G1910" i="77"/>
  <c r="H1910" i="77"/>
  <c r="H2026" i="77"/>
  <c r="G2026" i="77"/>
  <c r="G2052" i="77"/>
  <c r="H2052" i="77"/>
  <c r="H2143" i="77"/>
  <c r="G2143" i="77"/>
  <c r="G2288" i="77"/>
  <c r="H2288" i="77"/>
  <c r="G2298" i="77"/>
  <c r="G2346" i="77"/>
  <c r="H2346" i="77"/>
  <c r="G2367" i="77"/>
  <c r="H2367" i="77"/>
  <c r="G2461" i="77"/>
  <c r="H2484" i="77"/>
  <c r="G2484" i="77"/>
  <c r="H23" i="77"/>
  <c r="H59" i="77"/>
  <c r="H79" i="77"/>
  <c r="G30" i="77"/>
  <c r="G86" i="77"/>
  <c r="G93" i="77"/>
  <c r="H113" i="77"/>
  <c r="H131" i="77"/>
  <c r="H154" i="77"/>
  <c r="H990" i="77"/>
  <c r="G990" i="77"/>
  <c r="G1089" i="77"/>
  <c r="H1089" i="77"/>
  <c r="G1137" i="77"/>
  <c r="H1137" i="77"/>
  <c r="H1190" i="77"/>
  <c r="G1190" i="77"/>
  <c r="H1325" i="77"/>
  <c r="G1325" i="77"/>
  <c r="G1347" i="77"/>
  <c r="H1347" i="77"/>
  <c r="G1433" i="77"/>
  <c r="H1433" i="77"/>
  <c r="H1486" i="77"/>
  <c r="G1486" i="77"/>
  <c r="H1566" i="77"/>
  <c r="G1566" i="77"/>
  <c r="G1753" i="77"/>
  <c r="H1753" i="77"/>
  <c r="G1835" i="77"/>
  <c r="H1835" i="77"/>
  <c r="G1911" i="77"/>
  <c r="H1911" i="77"/>
  <c r="G2027" i="77"/>
  <c r="H2027" i="77"/>
  <c r="G2144" i="77"/>
  <c r="H2144" i="77"/>
  <c r="G2222" i="77"/>
  <c r="H2222" i="77"/>
  <c r="G2289" i="77"/>
  <c r="H2289" i="77"/>
  <c r="H2368" i="77"/>
  <c r="G2368" i="77"/>
  <c r="H2437" i="77"/>
  <c r="G2437" i="77"/>
  <c r="G2469" i="77"/>
  <c r="H2469" i="77"/>
  <c r="H901" i="77"/>
  <c r="H971" i="77"/>
  <c r="H1173" i="77"/>
  <c r="H1168" i="77"/>
  <c r="G1197" i="77"/>
  <c r="H1196" i="77"/>
  <c r="G1224" i="77"/>
  <c r="G1215" i="77"/>
  <c r="G1229" i="77"/>
  <c r="G1240" i="77"/>
  <c r="H1239" i="77"/>
  <c r="G1332" i="77"/>
  <c r="H1338" i="77"/>
  <c r="G1348" i="77"/>
  <c r="G1364" i="77"/>
  <c r="H1363" i="77"/>
  <c r="G1367" i="77"/>
  <c r="H1366" i="77"/>
  <c r="H1379" i="77"/>
  <c r="G1377" i="77"/>
  <c r="G1404" i="77"/>
  <c r="H1403" i="77"/>
  <c r="G1425" i="77"/>
  <c r="H1424" i="77"/>
  <c r="H1423" i="77"/>
  <c r="G1442" i="77"/>
  <c r="H1441" i="77"/>
  <c r="G1439" i="77"/>
  <c r="H1438" i="77"/>
  <c r="H1453" i="77"/>
  <c r="G1451" i="77"/>
  <c r="H1450" i="77"/>
  <c r="H1447" i="77"/>
  <c r="G1511" i="77"/>
  <c r="H1510" i="77"/>
  <c r="G1516" i="77"/>
  <c r="H1515" i="77"/>
  <c r="H1534" i="77"/>
  <c r="H1528" i="77"/>
  <c r="H1544" i="77"/>
  <c r="G1543" i="77"/>
  <c r="G1551" i="77"/>
  <c r="H1550" i="77"/>
  <c r="H1606" i="77"/>
  <c r="H1604" i="77"/>
  <c r="G1672" i="77"/>
  <c r="H1671" i="77"/>
  <c r="G1670" i="77"/>
  <c r="H1716" i="77"/>
  <c r="G1817" i="77"/>
  <c r="H1830" i="77"/>
  <c r="H1851" i="77"/>
  <c r="H1846" i="77"/>
  <c r="G1875" i="77"/>
  <c r="G2041" i="77"/>
  <c r="H2041" i="77"/>
  <c r="G2046" i="77"/>
  <c r="H2046" i="77"/>
  <c r="G2085" i="77"/>
  <c r="H2085" i="77"/>
  <c r="G2122" i="77"/>
  <c r="H2122" i="77"/>
  <c r="G2130" i="77"/>
  <c r="H2130" i="77"/>
  <c r="G2148" i="77"/>
  <c r="G2182" i="77"/>
  <c r="H2182" i="77"/>
  <c r="G2223" i="77"/>
  <c r="H2223" i="77"/>
  <c r="H2269" i="77"/>
  <c r="G2269" i="77"/>
  <c r="H2425" i="77"/>
  <c r="G2425" i="77"/>
  <c r="H2464" i="77"/>
  <c r="G2464" i="77"/>
  <c r="G2552" i="77"/>
  <c r="G2610" i="77"/>
  <c r="H2610" i="77"/>
  <c r="H2673" i="77"/>
  <c r="G2673" i="77"/>
  <c r="H916" i="77"/>
  <c r="H913" i="77"/>
  <c r="G904" i="77"/>
  <c r="H903" i="77"/>
  <c r="G981" i="77"/>
  <c r="G1053" i="77"/>
  <c r="G1056" i="77"/>
  <c r="G1067" i="77"/>
  <c r="H1066" i="77"/>
  <c r="G1124" i="77"/>
  <c r="G1139" i="77"/>
  <c r="H1172" i="77"/>
  <c r="G1202" i="77"/>
  <c r="G1231" i="77"/>
  <c r="G1395" i="77"/>
  <c r="H1394" i="77"/>
  <c r="G1415" i="77"/>
  <c r="G1445" i="77"/>
  <c r="H1444" i="77"/>
  <c r="H1465" i="77"/>
  <c r="G1464" i="77"/>
  <c r="G1467" i="77"/>
  <c r="G1480" i="77"/>
  <c r="G1519" i="77"/>
  <c r="H1518" i="77"/>
  <c r="G1560" i="77"/>
  <c r="G1574" i="77"/>
  <c r="G1585" i="77"/>
  <c r="H1584" i="77"/>
  <c r="H1603" i="77"/>
  <c r="G1602" i="77"/>
  <c r="H1601" i="77"/>
  <c r="G1613" i="77"/>
  <c r="G1610" i="77"/>
  <c r="G1626" i="77"/>
  <c r="H1677" i="77"/>
  <c r="G1676" i="77"/>
  <c r="H1675" i="77"/>
  <c r="G1674" i="77"/>
  <c r="H1715" i="77"/>
  <c r="H1714" i="77"/>
  <c r="G1742" i="77"/>
  <c r="G1739" i="77"/>
  <c r="H1760" i="77"/>
  <c r="H1829" i="77"/>
  <c r="H1920" i="77"/>
  <c r="G1920" i="77"/>
  <c r="G1943" i="77"/>
  <c r="G2042" i="77"/>
  <c r="H2042" i="77"/>
  <c r="G2033" i="77"/>
  <c r="H2033" i="77"/>
  <c r="G2059" i="77"/>
  <c r="G2066" i="77"/>
  <c r="H2069" i="77"/>
  <c r="G2069" i="77"/>
  <c r="G2086" i="77"/>
  <c r="H2086" i="77"/>
  <c r="G2139" i="77"/>
  <c r="H2139" i="77"/>
  <c r="G2149" i="77"/>
  <c r="H2149" i="77"/>
  <c r="H2345" i="77"/>
  <c r="G2345" i="77"/>
  <c r="G2361" i="77"/>
  <c r="H2361" i="77"/>
  <c r="G2398" i="77"/>
  <c r="G2466" i="77"/>
  <c r="H2556" i="77"/>
  <c r="G2556" i="77"/>
  <c r="H915" i="77"/>
  <c r="G2048" i="77"/>
  <c r="H2048" i="77"/>
  <c r="H2060" i="77"/>
  <c r="G2060" i="77"/>
  <c r="G2133" i="77"/>
  <c r="H2133" i="77"/>
  <c r="G2292" i="77"/>
  <c r="H2292" i="77"/>
  <c r="H2362" i="77"/>
  <c r="G2362" i="77"/>
  <c r="H2377" i="77"/>
  <c r="G2377" i="77"/>
  <c r="G2467" i="77"/>
  <c r="H2467" i="77"/>
  <c r="H2525" i="77"/>
  <c r="G2525" i="77"/>
  <c r="G2589" i="77"/>
  <c r="H2589" i="77"/>
  <c r="H2614" i="77"/>
  <c r="G2614" i="77"/>
  <c r="G2035" i="77"/>
  <c r="H2035" i="77"/>
  <c r="H2049" i="77"/>
  <c r="G2049" i="77"/>
  <c r="G2089" i="77"/>
  <c r="H2089" i="77"/>
  <c r="H2105" i="77"/>
  <c r="G2105" i="77"/>
  <c r="G2116" i="77"/>
  <c r="H2116" i="77"/>
  <c r="G2127" i="77"/>
  <c r="H2127" i="77"/>
  <c r="G2476" i="77"/>
  <c r="H2476" i="77"/>
  <c r="H2539" i="77"/>
  <c r="G2539" i="77"/>
  <c r="H2590" i="77"/>
  <c r="G2590" i="77"/>
  <c r="G2606" i="77"/>
  <c r="H2606" i="77"/>
  <c r="H2635" i="77"/>
  <c r="G2635" i="77"/>
  <c r="G2190" i="77"/>
  <c r="G2325" i="77"/>
  <c r="G2319" i="77"/>
  <c r="H2318" i="77"/>
  <c r="H2335" i="77"/>
  <c r="G2334" i="77"/>
  <c r="G2341" i="77"/>
  <c r="H2340" i="77"/>
  <c r="G2339" i="77"/>
  <c r="H2357" i="77"/>
  <c r="G2442" i="77"/>
  <c r="H2441" i="77"/>
  <c r="H2429" i="77"/>
  <c r="G2428" i="77"/>
  <c r="H2499" i="77"/>
  <c r="H2494" i="77"/>
  <c r="H2530" i="77"/>
  <c r="G2630" i="77"/>
  <c r="H2629" i="77"/>
  <c r="G2626" i="77"/>
  <c r="G2620" i="77"/>
  <c r="H1973" i="77"/>
  <c r="G2151" i="77"/>
  <c r="G2174" i="77"/>
  <c r="H2173" i="77"/>
  <c r="H2172" i="77"/>
  <c r="G2170" i="77"/>
  <c r="G2179" i="77"/>
  <c r="H2178" i="77"/>
  <c r="G2177" i="77"/>
  <c r="H2201" i="77"/>
  <c r="G2200" i="77"/>
  <c r="H2246" i="77"/>
  <c r="H2402" i="77"/>
  <c r="G2449" i="77"/>
  <c r="H2448" i="77"/>
  <c r="G2507" i="77"/>
  <c r="G2536" i="77"/>
  <c r="H2529" i="77"/>
  <c r="G2594" i="77"/>
  <c r="H2593" i="77"/>
  <c r="H2643" i="77"/>
  <c r="G2631" i="77"/>
  <c r="G2650" i="77"/>
  <c r="H2649" i="77"/>
  <c r="G1940" i="77"/>
  <c r="H1939" i="77"/>
  <c r="H2212" i="77"/>
  <c r="G2264" i="77"/>
  <c r="H2263" i="77"/>
  <c r="H2275" i="77"/>
  <c r="G2290" i="77"/>
  <c r="G2301" i="77"/>
  <c r="H182" i="77"/>
  <c r="G182" i="77"/>
  <c r="G741" i="77"/>
  <c r="H741" i="77"/>
  <c r="G789" i="77"/>
  <c r="H789" i="77"/>
  <c r="H831" i="77"/>
  <c r="G831" i="77"/>
  <c r="H833" i="77"/>
  <c r="G833" i="77"/>
  <c r="G1418" i="77"/>
  <c r="H1418" i="77"/>
  <c r="H1870" i="77"/>
  <c r="G1870" i="77"/>
  <c r="H1300" i="77"/>
  <c r="G1300" i="77"/>
  <c r="H28" i="77"/>
  <c r="G28" i="77"/>
  <c r="H22" i="77"/>
  <c r="G22" i="77"/>
  <c r="H87" i="77"/>
  <c r="G87" i="77"/>
  <c r="H94" i="77"/>
  <c r="G94" i="77"/>
  <c r="G114" i="77"/>
  <c r="H114" i="77"/>
  <c r="G108" i="77"/>
  <c r="H108" i="77"/>
  <c r="G132" i="77"/>
  <c r="H132" i="77"/>
  <c r="G126" i="77"/>
  <c r="H126" i="77"/>
  <c r="H140" i="77"/>
  <c r="G140" i="77"/>
  <c r="H134" i="77"/>
  <c r="G134" i="77"/>
  <c r="H149" i="77"/>
  <c r="G149" i="77"/>
  <c r="H167" i="77"/>
  <c r="G167" i="77"/>
  <c r="G286" i="77"/>
  <c r="H286" i="77"/>
  <c r="H340" i="77"/>
  <c r="G340" i="77"/>
  <c r="G405" i="77"/>
  <c r="H405" i="77"/>
  <c r="G498" i="77"/>
  <c r="H498" i="77"/>
  <c r="G720" i="77"/>
  <c r="H720" i="77"/>
  <c r="G374" i="77"/>
  <c r="H374" i="77"/>
  <c r="H760" i="77"/>
  <c r="G760" i="77"/>
  <c r="G1047" i="77"/>
  <c r="H1047" i="77"/>
  <c r="H1146" i="77"/>
  <c r="G1146" i="77"/>
  <c r="G1413" i="77"/>
  <c r="H1413" i="77"/>
  <c r="H1309" i="77"/>
  <c r="G1309" i="77"/>
  <c r="H19" i="77"/>
  <c r="G32" i="77"/>
  <c r="G66" i="77"/>
  <c r="H299" i="77"/>
  <c r="G299" i="77"/>
  <c r="G388" i="77"/>
  <c r="H388" i="77"/>
  <c r="G415" i="77"/>
  <c r="H415" i="77"/>
  <c r="H648" i="77"/>
  <c r="G648" i="77"/>
  <c r="G732" i="77"/>
  <c r="H732" i="77"/>
  <c r="G722" i="77"/>
  <c r="H722" i="77"/>
  <c r="H763" i="77"/>
  <c r="G763" i="77"/>
  <c r="H802" i="77"/>
  <c r="G802" i="77"/>
  <c r="G782" i="77"/>
  <c r="H782" i="77"/>
  <c r="G858" i="77"/>
  <c r="H858" i="77"/>
  <c r="G1521" i="77"/>
  <c r="H1521" i="77"/>
  <c r="G1823" i="77"/>
  <c r="H1823" i="77"/>
  <c r="G1955" i="77"/>
  <c r="H1955" i="77"/>
  <c r="G2058" i="77"/>
  <c r="H2058" i="77"/>
  <c r="H1263" i="77"/>
  <c r="H1251" i="77"/>
  <c r="G1251" i="77"/>
  <c r="H1258" i="77"/>
  <c r="G1258" i="77"/>
  <c r="H1255" i="77"/>
  <c r="G1255" i="77"/>
  <c r="H1277" i="77"/>
  <c r="G1254" i="77"/>
  <c r="G1303" i="77"/>
  <c r="H1303" i="77"/>
  <c r="H1318" i="77"/>
  <c r="G1318" i="77"/>
  <c r="H21" i="77"/>
  <c r="G21" i="77"/>
  <c r="H34" i="77"/>
  <c r="G34" i="77"/>
  <c r="H40" i="77"/>
  <c r="G40" i="77"/>
  <c r="H58" i="77"/>
  <c r="G58" i="77"/>
  <c r="G116" i="77"/>
  <c r="H116" i="77"/>
  <c r="G110" i="77"/>
  <c r="H110" i="77"/>
  <c r="G123" i="77"/>
  <c r="H123" i="77"/>
  <c r="G117" i="77"/>
  <c r="H117" i="77"/>
  <c r="G128" i="77"/>
  <c r="H128" i="77"/>
  <c r="G136" i="77"/>
  <c r="H136" i="77"/>
  <c r="G162" i="77"/>
  <c r="H162" i="77"/>
  <c r="G156" i="77"/>
  <c r="H156" i="77"/>
  <c r="G163" i="77"/>
  <c r="H163" i="77"/>
  <c r="G168" i="77"/>
  <c r="H168" i="77"/>
  <c r="H71" i="77"/>
  <c r="G68" i="77"/>
  <c r="G105" i="77"/>
  <c r="H151" i="77"/>
  <c r="H281" i="77"/>
  <c r="G281" i="77"/>
  <c r="G329" i="77"/>
  <c r="H329" i="77"/>
  <c r="G356" i="77"/>
  <c r="H356" i="77"/>
  <c r="G450" i="77"/>
  <c r="H450" i="77"/>
  <c r="H544" i="77"/>
  <c r="G544" i="77"/>
  <c r="H554" i="77"/>
  <c r="G554" i="77"/>
  <c r="H565" i="77"/>
  <c r="G565" i="77"/>
  <c r="H620" i="77"/>
  <c r="G620" i="77"/>
  <c r="H608" i="77"/>
  <c r="G608" i="77"/>
  <c r="H596" i="77"/>
  <c r="G596" i="77"/>
  <c r="H584" i="77"/>
  <c r="G584" i="77"/>
  <c r="G644" i="77"/>
  <c r="H644" i="77"/>
  <c r="H1261" i="77"/>
  <c r="G1261" i="77"/>
  <c r="G1292" i="77"/>
  <c r="H1292" i="77"/>
  <c r="G486" i="77"/>
  <c r="H486" i="77"/>
  <c r="G798" i="77"/>
  <c r="H798" i="77"/>
  <c r="G1427" i="77"/>
  <c r="H1427" i="77"/>
  <c r="G1836" i="77"/>
  <c r="H1836" i="77"/>
  <c r="G1985" i="77"/>
  <c r="H1985" i="77"/>
  <c r="H1987" i="77"/>
  <c r="G1987" i="77"/>
  <c r="H1993" i="77"/>
  <c r="G1993" i="77"/>
  <c r="G2081" i="77"/>
  <c r="H2081" i="77"/>
  <c r="G2124" i="77"/>
  <c r="H2124" i="77"/>
  <c r="G1301" i="77"/>
  <c r="H1304" i="77"/>
  <c r="G1304" i="77"/>
  <c r="G38" i="77"/>
  <c r="G99" i="77"/>
  <c r="G223" i="77"/>
  <c r="H223" i="77"/>
  <c r="G229" i="77"/>
  <c r="H229" i="77"/>
  <c r="H247" i="77"/>
  <c r="G247" i="77"/>
  <c r="H253" i="77"/>
  <c r="G253" i="77"/>
  <c r="G400" i="77"/>
  <c r="H400" i="77"/>
  <c r="G462" i="77"/>
  <c r="H462" i="77"/>
  <c r="G650" i="77"/>
  <c r="H650" i="77"/>
  <c r="G1308" i="77"/>
  <c r="H47" i="77"/>
  <c r="H77" i="77"/>
  <c r="G24" i="77"/>
  <c r="G56" i="77"/>
  <c r="H121" i="77"/>
  <c r="G191" i="77"/>
  <c r="H191" i="77"/>
  <c r="G393" i="77"/>
  <c r="H393" i="77"/>
  <c r="G474" i="77"/>
  <c r="H474" i="77"/>
  <c r="G528" i="77"/>
  <c r="H528" i="77"/>
  <c r="H557" i="77"/>
  <c r="G557" i="77"/>
  <c r="H567" i="77"/>
  <c r="G567" i="77"/>
  <c r="H582" i="77"/>
  <c r="G582" i="77"/>
  <c r="G2142" i="77"/>
  <c r="H2142" i="77"/>
  <c r="G2208" i="77"/>
  <c r="H2208" i="77"/>
  <c r="G2416" i="77"/>
  <c r="H2416" i="77"/>
  <c r="G2510" i="77"/>
  <c r="H2510" i="77"/>
  <c r="G2518" i="77"/>
  <c r="H2518" i="77"/>
  <c r="H2581" i="77"/>
  <c r="G2581" i="77"/>
  <c r="G2598" i="77"/>
  <c r="H2598" i="77"/>
  <c r="H161" i="77"/>
  <c r="G161" i="77"/>
  <c r="H155" i="77"/>
  <c r="G155" i="77"/>
  <c r="H120" i="77"/>
  <c r="H141" i="77"/>
  <c r="H150" i="77"/>
  <c r="H159" i="77"/>
  <c r="H289" i="77"/>
  <c r="G289" i="77"/>
  <c r="H277" i="77"/>
  <c r="G277" i="77"/>
  <c r="H328" i="77"/>
  <c r="G328" i="77"/>
  <c r="H355" i="77"/>
  <c r="G355" i="77"/>
  <c r="H501" i="77"/>
  <c r="G501" i="77"/>
  <c r="H489" i="77"/>
  <c r="G489" i="77"/>
  <c r="H477" i="77"/>
  <c r="G477" i="77"/>
  <c r="H465" i="77"/>
  <c r="G465" i="77"/>
  <c r="H453" i="77"/>
  <c r="G453" i="77"/>
  <c r="G566" i="77"/>
  <c r="H566" i="77"/>
  <c r="G611" i="77"/>
  <c r="H611" i="77"/>
  <c r="G599" i="77"/>
  <c r="H599" i="77"/>
  <c r="G587" i="77"/>
  <c r="H587" i="77"/>
  <c r="H630" i="77"/>
  <c r="G630" i="77"/>
  <c r="G645" i="77"/>
  <c r="H645" i="77"/>
  <c r="G649" i="77"/>
  <c r="H649" i="77"/>
  <c r="G703" i="77"/>
  <c r="H703" i="77"/>
  <c r="G777" i="77"/>
  <c r="H777" i="77"/>
  <c r="G783" i="77"/>
  <c r="H783" i="77"/>
  <c r="H790" i="77"/>
  <c r="G790" i="77"/>
  <c r="G832" i="77"/>
  <c r="H832" i="77"/>
  <c r="H859" i="77"/>
  <c r="G859" i="77"/>
  <c r="G919" i="77"/>
  <c r="H919" i="77"/>
  <c r="G907" i="77"/>
  <c r="H907" i="77"/>
  <c r="G962" i="77"/>
  <c r="H962" i="77"/>
  <c r="H987" i="77"/>
  <c r="G987" i="77"/>
  <c r="G1373" i="77"/>
  <c r="H1373" i="77"/>
  <c r="G1497" i="77"/>
  <c r="H1497" i="77"/>
  <c r="H1579" i="77"/>
  <c r="G1579" i="77"/>
  <c r="G1592" i="77"/>
  <c r="H1592" i="77"/>
  <c r="G1660" i="77"/>
  <c r="H1660" i="77"/>
  <c r="G1707" i="77"/>
  <c r="H1707" i="77"/>
  <c r="G1062" i="77"/>
  <c r="H1062" i="77"/>
  <c r="G1420" i="77"/>
  <c r="H1420" i="77"/>
  <c r="H143" i="77"/>
  <c r="G143" i="77"/>
  <c r="H137" i="77"/>
  <c r="G137" i="77"/>
  <c r="H152" i="77"/>
  <c r="G152" i="77"/>
  <c r="H146" i="77"/>
  <c r="G146" i="77"/>
  <c r="H164" i="77"/>
  <c r="G164" i="77"/>
  <c r="G27" i="77"/>
  <c r="G33" i="77"/>
  <c r="G39" i="77"/>
  <c r="G45" i="77"/>
  <c r="G51" i="77"/>
  <c r="G69" i="77"/>
  <c r="G75" i="77"/>
  <c r="G81" i="77"/>
  <c r="H122" i="77"/>
  <c r="H135" i="77"/>
  <c r="H144" i="77"/>
  <c r="H153" i="77"/>
  <c r="H188" i="77"/>
  <c r="G188" i="77"/>
  <c r="H186" i="77"/>
  <c r="G185" i="77"/>
  <c r="H185" i="77"/>
  <c r="H216" i="77"/>
  <c r="G215" i="77"/>
  <c r="H215" i="77"/>
  <c r="G230" i="77"/>
  <c r="H230" i="77"/>
  <c r="G254" i="77"/>
  <c r="H254" i="77"/>
  <c r="G262" i="77"/>
  <c r="H262" i="77"/>
  <c r="G269" i="77"/>
  <c r="H269" i="77"/>
  <c r="H323" i="77"/>
  <c r="G323" i="77"/>
  <c r="H305" i="77"/>
  <c r="G305" i="77"/>
  <c r="H293" i="77"/>
  <c r="G293" i="77"/>
  <c r="G330" i="77"/>
  <c r="H330" i="77"/>
  <c r="H349" i="77"/>
  <c r="G349" i="77"/>
  <c r="H408" i="77"/>
  <c r="H396" i="77"/>
  <c r="H508" i="77"/>
  <c r="G508" i="77"/>
  <c r="H529" i="77"/>
  <c r="G529" i="77"/>
  <c r="H561" i="77"/>
  <c r="G561" i="77"/>
  <c r="H573" i="77"/>
  <c r="G573" i="77"/>
  <c r="G633" i="77"/>
  <c r="H633" i="77"/>
  <c r="H624" i="77"/>
  <c r="G624" i="77"/>
  <c r="G640" i="77"/>
  <c r="H640" i="77"/>
  <c r="G727" i="77"/>
  <c r="H727" i="77"/>
  <c r="G707" i="77"/>
  <c r="H707" i="77"/>
  <c r="H696" i="77"/>
  <c r="G695" i="77"/>
  <c r="H695" i="77"/>
  <c r="G756" i="77"/>
  <c r="H756" i="77"/>
  <c r="G855" i="77"/>
  <c r="H855" i="77"/>
  <c r="H861" i="77"/>
  <c r="G861" i="77"/>
  <c r="G876" i="77"/>
  <c r="H876" i="77"/>
  <c r="G885" i="77"/>
  <c r="H885" i="77"/>
  <c r="H895" i="77"/>
  <c r="G895" i="77"/>
  <c r="G909" i="77"/>
  <c r="H909" i="77"/>
  <c r="G900" i="77"/>
  <c r="H900" i="77"/>
  <c r="G968" i="77"/>
  <c r="H968" i="77"/>
  <c r="G995" i="77"/>
  <c r="H995" i="77"/>
  <c r="H1343" i="77"/>
  <c r="G1343" i="77"/>
  <c r="H1582" i="77"/>
  <c r="G1582" i="77"/>
  <c r="H1042" i="77"/>
  <c r="G1042" i="77"/>
  <c r="G1099" i="77"/>
  <c r="H1099" i="77"/>
  <c r="G1360" i="77"/>
  <c r="H1360" i="77"/>
  <c r="G1391" i="77"/>
  <c r="H1391" i="77"/>
  <c r="H1401" i="77"/>
  <c r="G1401" i="77"/>
  <c r="H1557" i="77"/>
  <c r="G1557" i="77"/>
  <c r="H158" i="77"/>
  <c r="G158" i="77"/>
  <c r="G52" i="77"/>
  <c r="G64" i="77"/>
  <c r="G97" i="77"/>
  <c r="G103" i="77"/>
  <c r="G255" i="77"/>
  <c r="H255" i="77"/>
  <c r="H311" i="77"/>
  <c r="G311" i="77"/>
  <c r="H338" i="77"/>
  <c r="G338" i="77"/>
  <c r="H507" i="77"/>
  <c r="G507" i="77"/>
  <c r="H495" i="77"/>
  <c r="G495" i="77"/>
  <c r="H483" i="77"/>
  <c r="G483" i="77"/>
  <c r="H471" i="77"/>
  <c r="G471" i="77"/>
  <c r="H459" i="77"/>
  <c r="G459" i="77"/>
  <c r="H532" i="77"/>
  <c r="G532" i="77"/>
  <c r="H551" i="77"/>
  <c r="G551" i="77"/>
  <c r="G562" i="77"/>
  <c r="H562" i="77"/>
  <c r="G578" i="77"/>
  <c r="H578" i="77"/>
  <c r="H641" i="77"/>
  <c r="G641" i="77"/>
  <c r="G698" i="77"/>
  <c r="H698" i="77"/>
  <c r="H738" i="77"/>
  <c r="G738" i="77"/>
  <c r="G750" i="77"/>
  <c r="H750" i="77"/>
  <c r="G780" i="77"/>
  <c r="H780" i="77"/>
  <c r="G787" i="77"/>
  <c r="H787" i="77"/>
  <c r="H829" i="77"/>
  <c r="G829" i="77"/>
  <c r="G936" i="77"/>
  <c r="H936" i="77"/>
  <c r="G924" i="77"/>
  <c r="H924" i="77"/>
  <c r="H1368" i="77"/>
  <c r="G1368" i="77"/>
  <c r="G1378" i="77"/>
  <c r="H1378" i="77"/>
  <c r="G1517" i="77"/>
  <c r="H1517" i="77"/>
  <c r="G1559" i="77"/>
  <c r="H1559" i="77"/>
  <c r="G1840" i="77"/>
  <c r="H1840" i="77"/>
  <c r="G1854" i="77"/>
  <c r="H1854" i="77"/>
  <c r="G1972" i="77"/>
  <c r="H1972" i="77"/>
  <c r="H1983" i="77"/>
  <c r="G1983" i="77"/>
  <c r="G2022" i="77"/>
  <c r="H2022" i="77"/>
  <c r="G2056" i="77"/>
  <c r="H2056" i="77"/>
  <c r="H2206" i="77"/>
  <c r="G2206" i="77"/>
  <c r="H2220" i="77"/>
  <c r="G2220" i="77"/>
  <c r="G2262" i="77"/>
  <c r="H2262" i="77"/>
  <c r="G2274" i="77"/>
  <c r="H2274" i="77"/>
  <c r="G2286" i="77"/>
  <c r="H2286" i="77"/>
  <c r="H2343" i="77"/>
  <c r="G2343" i="77"/>
  <c r="H2359" i="77"/>
  <c r="G2359" i="77"/>
  <c r="G2395" i="77"/>
  <c r="H2395" i="77"/>
  <c r="G2482" i="77"/>
  <c r="H2482" i="77"/>
  <c r="G2508" i="77"/>
  <c r="H2508" i="77"/>
  <c r="G2516" i="77"/>
  <c r="H2516" i="77"/>
  <c r="H2587" i="77"/>
  <c r="G2587" i="77"/>
  <c r="H2579" i="77"/>
  <c r="G2579" i="77"/>
  <c r="G2595" i="77"/>
  <c r="H2595" i="77"/>
  <c r="G2651" i="77"/>
  <c r="H2651" i="77"/>
  <c r="H1150" i="77"/>
  <c r="G1150" i="77"/>
  <c r="G1159" i="77"/>
  <c r="H1159" i="77"/>
  <c r="H1375" i="77"/>
  <c r="G1375" i="77"/>
  <c r="G1460" i="77"/>
  <c r="H1460" i="77"/>
  <c r="H1569" i="77"/>
  <c r="G1569" i="77"/>
  <c r="H112" i="77"/>
  <c r="H118" i="77"/>
  <c r="H124" i="77"/>
  <c r="H130" i="77"/>
  <c r="H138" i="77"/>
  <c r="H147" i="77"/>
  <c r="H165" i="77"/>
  <c r="H176" i="77"/>
  <c r="G176" i="77"/>
  <c r="H233" i="77"/>
  <c r="G233" i="77"/>
  <c r="G285" i="77"/>
  <c r="H285" i="77"/>
  <c r="G333" i="77"/>
  <c r="H333" i="77"/>
  <c r="G339" i="77"/>
  <c r="H339" i="77"/>
  <c r="G353" i="77"/>
  <c r="H353" i="77"/>
  <c r="G399" i="77"/>
  <c r="H399" i="77"/>
  <c r="G387" i="77"/>
  <c r="H387" i="77"/>
  <c r="G414" i="77"/>
  <c r="H414" i="77"/>
  <c r="H437" i="77"/>
  <c r="G437" i="77"/>
  <c r="G449" i="77"/>
  <c r="H449" i="77"/>
  <c r="H538" i="77"/>
  <c r="G538" i="77"/>
  <c r="G525" i="77"/>
  <c r="H525" i="77"/>
  <c r="G627" i="77"/>
  <c r="H627" i="77"/>
  <c r="G731" i="77"/>
  <c r="H731" i="77"/>
  <c r="G719" i="77"/>
  <c r="H719" i="77"/>
  <c r="G751" i="77"/>
  <c r="H751" i="77"/>
  <c r="G759" i="77"/>
  <c r="H759" i="77"/>
  <c r="G774" i="77"/>
  <c r="H774" i="77"/>
  <c r="H788" i="77"/>
  <c r="G788" i="77"/>
  <c r="G797" i="77"/>
  <c r="H797" i="77"/>
  <c r="G830" i="77"/>
  <c r="H830" i="77"/>
  <c r="G878" i="77"/>
  <c r="H878" i="77"/>
  <c r="H1203" i="77"/>
  <c r="G1203" i="77"/>
  <c r="G1322" i="77"/>
  <c r="H1322" i="77"/>
  <c r="G1513" i="77"/>
  <c r="H1513" i="77"/>
  <c r="G1553" i="77"/>
  <c r="H1553" i="77"/>
  <c r="H1561" i="77"/>
  <c r="G1561" i="77"/>
  <c r="G1686" i="77"/>
  <c r="H1686" i="77"/>
  <c r="G1721" i="77"/>
  <c r="H1721" i="77"/>
  <c r="H197" i="77"/>
  <c r="G208" i="77"/>
  <c r="G225" i="77"/>
  <c r="G239" i="77"/>
  <c r="H238" i="77"/>
  <c r="G257" i="77"/>
  <c r="G264" i="77"/>
  <c r="H263" i="77"/>
  <c r="G258" i="77"/>
  <c r="H271" i="77"/>
  <c r="H315" i="77"/>
  <c r="H435" i="77"/>
  <c r="G433" i="77"/>
  <c r="H429" i="77"/>
  <c r="G427" i="77"/>
  <c r="H441" i="77"/>
  <c r="H519" i="77"/>
  <c r="G852" i="77"/>
  <c r="H852" i="77"/>
  <c r="H879" i="77"/>
  <c r="G879" i="77"/>
  <c r="G889" i="77"/>
  <c r="H889" i="77"/>
  <c r="H937" i="77"/>
  <c r="G937" i="77"/>
  <c r="G925" i="77"/>
  <c r="H925" i="77"/>
  <c r="G979" i="77"/>
  <c r="H979" i="77"/>
  <c r="H996" i="77"/>
  <c r="G996" i="77"/>
  <c r="H1222" i="77"/>
  <c r="G1222" i="77"/>
  <c r="G1235" i="77"/>
  <c r="H1235" i="77"/>
  <c r="H1227" i="77"/>
  <c r="G1227" i="77"/>
  <c r="G1473" i="77"/>
  <c r="H1473" i="77"/>
  <c r="H1479" i="77"/>
  <c r="G1479" i="77"/>
  <c r="H1493" i="77"/>
  <c r="G1493" i="77"/>
  <c r="G1498" i="77"/>
  <c r="H1498" i="77"/>
  <c r="G1508" i="77"/>
  <c r="H1508" i="77"/>
  <c r="H1575" i="77"/>
  <c r="G1575" i="77"/>
  <c r="G1595" i="77"/>
  <c r="H1595" i="77"/>
  <c r="G1634" i="77"/>
  <c r="H1634" i="77"/>
  <c r="G1663" i="77"/>
  <c r="H1663" i="77"/>
  <c r="H1668" i="77"/>
  <c r="G1668" i="77"/>
  <c r="G1796" i="77"/>
  <c r="H1796" i="77"/>
  <c r="G1811" i="77"/>
  <c r="H1811" i="77"/>
  <c r="G1837" i="77"/>
  <c r="H1837" i="77"/>
  <c r="G1871" i="77"/>
  <c r="H1871" i="77"/>
  <c r="G1997" i="77"/>
  <c r="H1997" i="77"/>
  <c r="G2166" i="77"/>
  <c r="H2166" i="77"/>
  <c r="H270" i="77"/>
  <c r="G267" i="77"/>
  <c r="G416" i="77"/>
  <c r="G526" i="77"/>
  <c r="G523" i="77"/>
  <c r="H522" i="77"/>
  <c r="G579" i="77"/>
  <c r="G634" i="77"/>
  <c r="H814" i="77"/>
  <c r="H819" i="77"/>
  <c r="H827" i="77"/>
  <c r="G827" i="77"/>
  <c r="H824" i="77"/>
  <c r="G823" i="77"/>
  <c r="H846" i="77"/>
  <c r="G846" i="77"/>
  <c r="G853" i="77"/>
  <c r="H853" i="77"/>
  <c r="H890" i="77"/>
  <c r="G890" i="77"/>
  <c r="G883" i="77"/>
  <c r="H883" i="77"/>
  <c r="H945" i="77"/>
  <c r="H917" i="77"/>
  <c r="G917" i="77"/>
  <c r="H905" i="77"/>
  <c r="G905" i="77"/>
  <c r="G947" i="77"/>
  <c r="H947" i="77"/>
  <c r="H1008" i="77"/>
  <c r="G1078" i="77"/>
  <c r="H1078" i="77"/>
  <c r="G1092" i="77"/>
  <c r="H1092" i="77"/>
  <c r="H1212" i="77"/>
  <c r="G1211" i="77"/>
  <c r="H1211" i="77"/>
  <c r="H1238" i="77"/>
  <c r="H1358" i="77"/>
  <c r="G1358" i="77"/>
  <c r="H1405" i="77"/>
  <c r="G1405" i="77"/>
  <c r="G1463" i="77"/>
  <c r="H1463" i="77"/>
  <c r="H1495" i="77"/>
  <c r="G1494" i="77"/>
  <c r="H1494" i="77"/>
  <c r="G1509" i="77"/>
  <c r="H1509" i="77"/>
  <c r="H1587" i="77"/>
  <c r="H1589" i="77"/>
  <c r="H1664" i="77"/>
  <c r="G1664" i="77"/>
  <c r="G1690" i="77"/>
  <c r="H1690" i="77"/>
  <c r="H1872" i="77"/>
  <c r="G1872" i="77"/>
  <c r="H2168" i="77"/>
  <c r="G2168" i="77"/>
  <c r="H884" i="77"/>
  <c r="G884" i="77"/>
  <c r="G927" i="77"/>
  <c r="H927" i="77"/>
  <c r="G918" i="77"/>
  <c r="H918" i="77"/>
  <c r="G906" i="77"/>
  <c r="H906" i="77"/>
  <c r="G999" i="77"/>
  <c r="H999" i="77"/>
  <c r="G1068" i="77"/>
  <c r="H1068" i="77"/>
  <c r="G1079" i="77"/>
  <c r="H1079" i="77"/>
  <c r="G1093" i="77"/>
  <c r="H1093" i="77"/>
  <c r="H1116" i="77"/>
  <c r="G1116" i="77"/>
  <c r="G1165" i="77"/>
  <c r="H1165" i="77"/>
  <c r="H1216" i="77"/>
  <c r="G1216" i="77"/>
  <c r="G1230" i="77"/>
  <c r="H1230" i="77"/>
  <c r="H1241" i="77"/>
  <c r="G1241" i="77"/>
  <c r="G1331" i="77"/>
  <c r="H1331" i="77"/>
  <c r="G1359" i="77"/>
  <c r="H1359" i="77"/>
  <c r="H1414" i="77"/>
  <c r="G1414" i="77"/>
  <c r="G1457" i="77"/>
  <c r="H1457" i="77"/>
  <c r="G1468" i="77"/>
  <c r="H1468" i="77"/>
  <c r="H1548" i="77"/>
  <c r="G1548" i="77"/>
  <c r="G1578" i="77"/>
  <c r="H1578" i="77"/>
  <c r="H1591" i="77"/>
  <c r="G1591" i="77"/>
  <c r="G1624" i="77"/>
  <c r="H1624" i="77"/>
  <c r="H1717" i="77"/>
  <c r="G1717" i="77"/>
  <c r="G1764" i="77"/>
  <c r="H1764" i="77"/>
  <c r="G1798" i="77"/>
  <c r="H1798" i="77"/>
  <c r="H1839" i="77"/>
  <c r="G1839" i="77"/>
  <c r="H1853" i="77"/>
  <c r="G1853" i="77"/>
  <c r="H2099" i="77"/>
  <c r="G2099" i="77"/>
  <c r="H836" i="77"/>
  <c r="G836" i="77"/>
  <c r="H865" i="77"/>
  <c r="G865" i="77"/>
  <c r="H886" i="77"/>
  <c r="G886" i="77"/>
  <c r="G893" i="77"/>
  <c r="H893" i="77"/>
  <c r="H935" i="77"/>
  <c r="G935" i="77"/>
  <c r="H923" i="77"/>
  <c r="G923" i="77"/>
  <c r="H899" i="77"/>
  <c r="G899" i="77"/>
  <c r="H994" i="77"/>
  <c r="G994" i="77"/>
  <c r="G1041" i="77"/>
  <c r="H1041" i="77"/>
  <c r="G1098" i="77"/>
  <c r="H1098" i="77"/>
  <c r="G1158" i="77"/>
  <c r="H1158" i="77"/>
  <c r="H1191" i="77"/>
  <c r="G1191" i="77"/>
  <c r="H1219" i="77"/>
  <c r="G1219" i="77"/>
  <c r="G1233" i="77"/>
  <c r="H1233" i="77"/>
  <c r="G1244" i="77"/>
  <c r="H1244" i="77"/>
  <c r="G1344" i="77"/>
  <c r="H1344" i="77"/>
  <c r="H1419" i="77"/>
  <c r="G1419" i="77"/>
  <c r="G1459" i="77"/>
  <c r="H1459" i="77"/>
  <c r="G1470" i="77"/>
  <c r="H1470" i="77"/>
  <c r="G1558" i="77"/>
  <c r="H1558" i="77"/>
  <c r="G1593" i="77"/>
  <c r="H1593" i="77"/>
  <c r="H1616" i="77"/>
  <c r="G1616" i="77"/>
  <c r="G1687" i="77"/>
  <c r="H1687" i="77"/>
  <c r="G1822" i="77"/>
  <c r="H1822" i="77"/>
  <c r="G1841" i="77"/>
  <c r="H1841" i="77"/>
  <c r="H1855" i="77"/>
  <c r="G1855" i="77"/>
  <c r="G1864" i="77"/>
  <c r="H1864" i="77"/>
  <c r="G1877" i="77"/>
  <c r="H1877" i="77"/>
  <c r="G1881" i="77"/>
  <c r="H1881" i="77"/>
  <c r="H2093" i="77"/>
  <c r="G2093" i="77"/>
  <c r="G2195" i="77"/>
  <c r="H2195" i="77"/>
  <c r="G873" i="77"/>
  <c r="H869" i="77"/>
  <c r="H930" i="77"/>
  <c r="G929" i="77"/>
  <c r="H912" i="77"/>
  <c r="G911" i="77"/>
  <c r="G951" i="77"/>
  <c r="H950" i="77"/>
  <c r="G949" i="77"/>
  <c r="G974" i="77"/>
  <c r="G1181" i="77"/>
  <c r="G1200" i="77"/>
  <c r="H1199" i="77"/>
  <c r="H1683" i="77"/>
  <c r="G1683" i="77"/>
  <c r="G1765" i="77"/>
  <c r="H1765" i="77"/>
  <c r="G1781" i="77"/>
  <c r="H1781" i="77"/>
  <c r="G1799" i="77"/>
  <c r="H1799" i="77"/>
  <c r="G1814" i="77"/>
  <c r="H1814" i="77"/>
  <c r="G1885" i="77"/>
  <c r="H1885" i="77"/>
  <c r="G1925" i="77"/>
  <c r="H1925" i="77"/>
  <c r="H1916" i="77"/>
  <c r="G1916" i="77"/>
  <c r="H1944" i="77"/>
  <c r="G1944" i="77"/>
  <c r="G1980" i="77"/>
  <c r="H1980" i="77"/>
  <c r="G1698" i="77"/>
  <c r="H1698" i="77"/>
  <c r="G1782" i="77"/>
  <c r="H1782" i="77"/>
  <c r="G1815" i="77"/>
  <c r="H1815" i="77"/>
  <c r="G1809" i="77"/>
  <c r="H1808" i="77"/>
  <c r="G1843" i="77"/>
  <c r="H1842" i="77"/>
  <c r="G1859" i="77"/>
  <c r="H1859" i="77"/>
  <c r="G1879" i="77"/>
  <c r="H1903" i="77"/>
  <c r="G1913" i="77"/>
  <c r="G1918" i="77"/>
  <c r="G1946" i="77"/>
  <c r="G1957" i="77"/>
  <c r="H1957" i="77"/>
  <c r="G1966" i="77"/>
  <c r="H1966" i="77"/>
  <c r="G1998" i="77"/>
  <c r="G2068" i="77"/>
  <c r="H2068" i="77"/>
  <c r="H1666" i="77"/>
  <c r="G1768" i="77"/>
  <c r="H1768" i="77"/>
  <c r="G1802" i="77"/>
  <c r="H1802" i="77"/>
  <c r="G1810" i="77"/>
  <c r="H1810" i="77"/>
  <c r="H1819" i="77"/>
  <c r="G1819" i="77"/>
  <c r="G1860" i="77"/>
  <c r="H1860" i="77"/>
  <c r="H1880" i="77"/>
  <c r="G1880" i="77"/>
  <c r="H1928" i="77"/>
  <c r="G1928" i="77"/>
  <c r="G1919" i="77"/>
  <c r="H1919" i="77"/>
  <c r="G1947" i="77"/>
  <c r="H1947" i="77"/>
  <c r="G1958" i="77"/>
  <c r="H1958" i="77"/>
  <c r="H1999" i="77"/>
  <c r="G1999" i="77"/>
  <c r="H1763" i="77"/>
  <c r="G1763" i="77"/>
  <c r="G1804" i="77"/>
  <c r="H1804" i="77"/>
  <c r="H1825" i="77"/>
  <c r="G1825" i="77"/>
  <c r="G1863" i="77"/>
  <c r="H1863" i="77"/>
  <c r="H1876" i="77"/>
  <c r="G1876" i="77"/>
  <c r="G1882" i="77"/>
  <c r="H1882" i="77"/>
  <c r="G1931" i="77"/>
  <c r="H1931" i="77"/>
  <c r="H1922" i="77"/>
  <c r="G1922" i="77"/>
  <c r="G1942" i="77"/>
  <c r="H1942" i="77"/>
  <c r="G1961" i="77"/>
  <c r="H1961" i="77"/>
  <c r="G1984" i="77"/>
  <c r="H1984" i="77"/>
  <c r="G2080" i="77"/>
  <c r="H2080" i="77"/>
  <c r="G2196" i="77"/>
  <c r="H2196" i="77"/>
  <c r="G2207" i="77"/>
  <c r="H2207" i="77"/>
  <c r="H2224" i="77"/>
  <c r="G2224" i="77"/>
  <c r="G2287" i="77"/>
  <c r="H2287" i="77"/>
  <c r="H2353" i="77"/>
  <c r="G2353" i="77"/>
  <c r="G2415" i="77"/>
  <c r="H2415" i="77"/>
  <c r="H2470" i="77"/>
  <c r="G2470" i="77"/>
  <c r="G2483" i="77"/>
  <c r="H2483" i="77"/>
  <c r="G2524" i="77"/>
  <c r="H2524" i="77"/>
  <c r="G2580" i="77"/>
  <c r="H2580" i="77"/>
  <c r="G2613" i="77"/>
  <c r="H2613" i="77"/>
  <c r="G2634" i="77"/>
  <c r="H2634" i="77"/>
  <c r="G2161" i="77"/>
  <c r="H2161" i="77"/>
  <c r="G2187" i="77"/>
  <c r="H2187" i="77"/>
  <c r="H2236" i="77"/>
  <c r="G2236" i="77"/>
  <c r="H2331" i="77"/>
  <c r="G2331" i="77"/>
  <c r="H2337" i="77"/>
  <c r="G2337" i="77"/>
  <c r="H2546" i="77"/>
  <c r="G2546" i="77"/>
  <c r="G2616" i="77"/>
  <c r="H2616" i="77"/>
  <c r="G2657" i="77"/>
  <c r="H2657" i="77"/>
  <c r="G2671" i="77"/>
  <c r="H2671" i="77"/>
  <c r="G1700" i="77"/>
  <c r="H1699" i="77"/>
  <c r="H1713" i="77"/>
  <c r="G1812" i="77"/>
  <c r="G1981" i="77"/>
  <c r="H2120" i="77"/>
  <c r="G2120" i="77"/>
  <c r="G2162" i="77"/>
  <c r="H2162" i="77"/>
  <c r="G2171" i="77"/>
  <c r="H2171" i="77"/>
  <c r="G2176" i="77"/>
  <c r="H2176" i="77"/>
  <c r="H2191" i="77"/>
  <c r="G2191" i="77"/>
  <c r="H2242" i="77"/>
  <c r="G2242" i="77"/>
  <c r="G2279" i="77"/>
  <c r="H2279" i="77"/>
  <c r="H2312" i="77"/>
  <c r="G2312" i="77"/>
  <c r="G2356" i="77"/>
  <c r="H2356" i="77"/>
  <c r="G2350" i="77"/>
  <c r="H2350" i="77"/>
  <c r="H2371" i="77"/>
  <c r="G2371" i="77"/>
  <c r="G2418" i="77"/>
  <c r="H2418" i="77"/>
  <c r="G2513" i="77"/>
  <c r="H2513" i="77"/>
  <c r="H2505" i="77"/>
  <c r="G2505" i="77"/>
  <c r="G2521" i="77"/>
  <c r="H2521" i="77"/>
  <c r="H2585" i="77"/>
  <c r="G2585" i="77"/>
  <c r="H2123" i="77"/>
  <c r="G2123" i="77"/>
  <c r="H2203" i="77"/>
  <c r="G2203" i="77"/>
  <c r="G2280" i="77"/>
  <c r="H2280" i="77"/>
  <c r="G2273" i="77"/>
  <c r="H2273" i="77"/>
  <c r="G2313" i="77"/>
  <c r="H2313" i="77"/>
  <c r="G2351" i="77"/>
  <c r="H2351" i="77"/>
  <c r="H2419" i="77"/>
  <c r="G2419" i="77"/>
  <c r="G2522" i="77"/>
  <c r="H2522" i="77"/>
  <c r="G2586" i="77"/>
  <c r="H2586" i="77"/>
  <c r="G2157" i="77"/>
  <c r="G2153" i="77"/>
  <c r="H2184" i="77"/>
  <c r="G2183" i="77"/>
  <c r="G2180" i="77"/>
  <c r="H2295" i="77"/>
  <c r="G2114" i="77"/>
  <c r="G2197" i="77"/>
  <c r="H2211" i="77"/>
  <c r="G2283" i="77"/>
  <c r="G2277" i="77"/>
  <c r="G2271" i="77"/>
  <c r="H2383" i="77"/>
  <c r="H2378" i="77"/>
  <c r="G2410" i="77"/>
  <c r="H2407" i="77"/>
  <c r="G2404" i="77"/>
  <c r="H2401" i="77"/>
  <c r="H2436" i="77"/>
  <c r="H2478" i="77"/>
  <c r="H2493" i="77"/>
  <c r="H2488" i="77"/>
  <c r="G2502" i="77"/>
  <c r="H2548" i="77"/>
  <c r="H2572" i="77"/>
  <c r="H2622" i="77"/>
  <c r="H2619" i="77"/>
  <c r="H2605" i="77"/>
  <c r="H2604" i="77"/>
  <c r="G2602" i="77"/>
  <c r="H2601" i="77"/>
  <c r="H2642" i="77"/>
  <c r="G2641" i="77"/>
  <c r="H2640" i="77"/>
  <c r="H2662" i="77"/>
  <c r="H2680" i="77"/>
  <c r="G2365" i="77"/>
  <c r="G2391" i="77"/>
  <c r="G2387" i="77"/>
  <c r="H2406" i="77"/>
  <c r="H2435" i="77"/>
  <c r="G2434" i="77"/>
  <c r="H2679" i="77"/>
  <c r="H2678" i="77"/>
  <c r="H2677" i="77"/>
  <c r="H2676" i="77"/>
  <c r="H2675" i="77"/>
  <c r="G2672" i="77"/>
  <c r="G2667" i="77"/>
  <c r="G2661" i="77"/>
  <c r="G2659" i="77"/>
  <c r="G2653" i="77"/>
  <c r="G2647" i="77"/>
  <c r="H2660" i="77"/>
  <c r="H2654" i="77"/>
  <c r="H2648" i="77"/>
  <c r="H2644" i="77"/>
  <c r="H2638" i="77"/>
  <c r="H2632" i="77"/>
  <c r="G2627" i="77"/>
  <c r="G2621" i="77"/>
  <c r="G2615" i="77"/>
  <c r="G2609" i="77"/>
  <c r="G2603" i="77"/>
  <c r="G2597" i="77"/>
  <c r="G2591" i="77"/>
  <c r="G2588" i="77"/>
  <c r="G2582" i="77"/>
  <c r="G2576" i="77"/>
  <c r="G2575" i="77"/>
  <c r="G2569" i="77"/>
  <c r="G2563" i="77"/>
  <c r="G2557" i="77"/>
  <c r="H2571" i="77"/>
  <c r="H2565" i="77"/>
  <c r="H2559" i="77"/>
  <c r="G2553" i="77"/>
  <c r="G2547" i="77"/>
  <c r="G2543" i="77"/>
  <c r="G2537" i="77"/>
  <c r="H2540" i="77"/>
  <c r="G2533" i="77"/>
  <c r="G2527" i="77"/>
  <c r="H2534" i="77"/>
  <c r="H2528" i="77"/>
  <c r="H2526" i="77"/>
  <c r="H2520" i="77"/>
  <c r="H2523" i="77"/>
  <c r="H2517" i="77"/>
  <c r="G2515" i="77"/>
  <c r="G2509" i="77"/>
  <c r="G2503" i="77"/>
  <c r="H2512" i="77"/>
  <c r="H2506" i="77"/>
  <c r="G2500" i="77"/>
  <c r="G2498" i="77"/>
  <c r="G2492" i="77"/>
  <c r="G2486" i="77"/>
  <c r="G2485" i="77"/>
  <c r="G2479" i="77"/>
  <c r="G2473" i="77"/>
  <c r="H2481" i="77"/>
  <c r="H2475" i="77"/>
  <c r="H2480" i="77"/>
  <c r="H2474" i="77"/>
  <c r="H2471" i="77"/>
  <c r="H2465" i="77"/>
  <c r="H2459" i="77"/>
  <c r="H2453" i="77"/>
  <c r="H2447" i="77"/>
  <c r="H2458" i="77"/>
  <c r="H2452" i="77"/>
  <c r="H2446" i="77"/>
  <c r="H2468" i="77"/>
  <c r="H2462" i="77"/>
  <c r="H2456" i="77"/>
  <c r="H2450" i="77"/>
  <c r="H2444" i="77"/>
  <c r="G2438" i="77"/>
  <c r="G2432" i="77"/>
  <c r="G2426" i="77"/>
  <c r="H2439" i="77"/>
  <c r="H2433" i="77"/>
  <c r="H2427" i="77"/>
  <c r="G2423" i="77"/>
  <c r="G2417" i="77"/>
  <c r="G2411" i="77"/>
  <c r="H2420" i="77"/>
  <c r="H2414" i="77"/>
  <c r="G2409" i="77"/>
  <c r="G2403" i="77"/>
  <c r="G2397" i="77"/>
  <c r="H2400" i="77"/>
  <c r="H2405" i="77"/>
  <c r="H2399" i="77"/>
  <c r="G2392" i="77"/>
  <c r="G2386" i="77"/>
  <c r="H2394" i="77"/>
  <c r="H2388" i="77"/>
  <c r="G2382" i="77"/>
  <c r="G2376" i="77"/>
  <c r="G2375" i="77"/>
  <c r="G2369" i="77"/>
  <c r="G2363" i="77"/>
  <c r="H2372" i="77"/>
  <c r="H2366" i="77"/>
  <c r="H2370" i="77"/>
  <c r="H2364" i="77"/>
  <c r="H2358" i="77"/>
  <c r="H2352" i="77"/>
  <c r="G2347" i="77"/>
  <c r="H2355" i="77"/>
  <c r="H2349" i="77"/>
  <c r="H2360" i="77"/>
  <c r="H2354" i="77"/>
  <c r="H2348" i="77"/>
  <c r="G2342" i="77"/>
  <c r="G2336" i="77"/>
  <c r="H2344" i="77"/>
  <c r="H2338" i="77"/>
  <c r="G2332" i="77"/>
  <c r="G2326" i="77"/>
  <c r="G2320" i="77"/>
  <c r="G2314" i="77"/>
  <c r="H2323" i="77"/>
  <c r="H2317" i="77"/>
  <c r="G2309" i="77"/>
  <c r="G2303" i="77"/>
  <c r="H2306" i="77"/>
  <c r="H2302" i="77"/>
  <c r="G2299" i="77"/>
  <c r="G2293" i="77"/>
  <c r="H2300" i="77"/>
  <c r="H2294" i="77"/>
  <c r="G2291" i="77"/>
  <c r="G2285" i="77"/>
  <c r="G2282" i="77"/>
  <c r="G2276" i="77"/>
  <c r="G2270" i="77"/>
  <c r="H2284" i="77"/>
  <c r="H2278" i="77"/>
  <c r="H2272" i="77"/>
  <c r="G2265" i="77"/>
  <c r="G2259" i="77"/>
  <c r="H2267" i="77"/>
  <c r="H2261" i="77"/>
  <c r="H2266" i="77"/>
  <c r="H2260" i="77"/>
  <c r="G2254" i="77"/>
  <c r="G2248" i="77"/>
  <c r="G2243" i="77"/>
  <c r="G2237" i="77"/>
  <c r="G2231" i="77"/>
  <c r="H2245" i="77"/>
  <c r="H2239" i="77"/>
  <c r="H2233" i="77"/>
  <c r="G2225" i="77"/>
  <c r="G2219" i="77"/>
  <c r="H2227" i="77"/>
  <c r="H2221" i="77"/>
  <c r="G2215" i="77"/>
  <c r="G2209" i="77"/>
  <c r="H2216" i="77"/>
  <c r="H2210" i="77"/>
  <c r="G2204" i="77"/>
  <c r="G2198" i="77"/>
  <c r="G2192" i="77"/>
  <c r="G2186" i="77"/>
  <c r="G2181" i="77"/>
  <c r="G2175" i="77"/>
  <c r="G2169" i="77"/>
  <c r="G2163" i="77"/>
  <c r="H2160" i="77"/>
  <c r="H2154" i="77"/>
  <c r="H2158" i="77"/>
  <c r="H2152" i="77"/>
  <c r="G2146" i="77"/>
  <c r="G2140" i="77"/>
  <c r="H2147" i="77"/>
  <c r="H2141" i="77"/>
  <c r="G2138" i="77"/>
  <c r="G2132" i="77"/>
  <c r="G2126" i="77"/>
  <c r="H2134" i="77"/>
  <c r="H2128" i="77"/>
  <c r="G2121" i="77"/>
  <c r="G2115" i="77"/>
  <c r="G2112" i="77"/>
  <c r="G2106" i="77"/>
  <c r="H2109" i="77"/>
  <c r="H2113" i="77"/>
  <c r="H2107" i="77"/>
  <c r="G2100" i="77"/>
  <c r="G2094" i="77"/>
  <c r="H2102" i="77"/>
  <c r="H2096" i="77"/>
  <c r="H2101" i="77"/>
  <c r="H2095" i="77"/>
  <c r="G2088" i="77"/>
  <c r="G2082" i="77"/>
  <c r="G2076" i="77"/>
  <c r="G2070" i="77"/>
  <c r="H2079" i="77"/>
  <c r="H2073" i="77"/>
  <c r="H2078" i="77"/>
  <c r="H2072" i="77"/>
  <c r="G2065" i="77"/>
  <c r="H2067" i="77"/>
  <c r="H2063" i="77"/>
  <c r="H2057" i="77"/>
  <c r="H2061" i="77"/>
  <c r="H2055" i="77"/>
  <c r="G2050" i="77"/>
  <c r="G2044" i="77"/>
  <c r="H2047" i="77"/>
  <c r="G2038" i="77"/>
  <c r="G2032" i="77"/>
  <c r="H2040" i="77"/>
  <c r="H2034" i="77"/>
  <c r="H2030" i="77"/>
  <c r="H2024" i="77"/>
  <c r="H2029" i="77"/>
  <c r="H2023" i="77"/>
  <c r="G2016" i="77"/>
  <c r="G2010" i="77"/>
  <c r="G2007" i="77"/>
  <c r="G2001" i="77"/>
  <c r="H2004" i="77"/>
  <c r="G2000" i="77"/>
  <c r="G1994" i="77"/>
  <c r="G1988" i="77"/>
  <c r="G1982" i="77"/>
  <c r="G1976" i="77"/>
  <c r="G1975" i="77"/>
  <c r="G1969" i="77"/>
  <c r="G1963" i="77"/>
  <c r="H1971" i="77"/>
  <c r="H1965" i="77"/>
  <c r="G1960" i="77"/>
  <c r="G1954" i="77"/>
  <c r="H1962" i="77"/>
  <c r="H1956" i="77"/>
  <c r="H1951" i="77"/>
  <c r="H1945" i="77"/>
  <c r="G1938" i="77"/>
  <c r="G1932" i="77"/>
  <c r="H1941" i="77"/>
  <c r="H1935" i="77"/>
  <c r="H1933" i="77"/>
  <c r="G1927" i="77"/>
  <c r="G1921" i="77"/>
  <c r="G1915" i="77"/>
  <c r="H1929" i="77"/>
  <c r="H1923" i="77"/>
  <c r="H1917" i="77"/>
  <c r="G1908" i="77"/>
  <c r="H1902" i="77"/>
  <c r="G1896" i="77"/>
  <c r="G1890" i="77"/>
  <c r="G1884" i="77"/>
  <c r="G1878" i="77"/>
  <c r="G1873" i="77"/>
  <c r="G1867" i="77"/>
  <c r="G1862" i="77"/>
  <c r="G1856" i="77"/>
  <c r="G1850" i="77"/>
  <c r="G1844" i="77"/>
  <c r="G1838" i="77"/>
  <c r="G1832" i="77"/>
  <c r="H1828" i="77"/>
  <c r="H1827" i="77"/>
  <c r="H1821" i="77"/>
  <c r="H1826" i="77"/>
  <c r="H1820" i="77"/>
  <c r="G1813" i="77"/>
  <c r="G1807" i="77"/>
  <c r="H1803" i="77"/>
  <c r="H1797" i="77"/>
  <c r="H1801" i="77"/>
  <c r="H1795" i="77"/>
  <c r="H1788" i="77"/>
  <c r="H1791" i="77"/>
  <c r="H1785" i="77"/>
  <c r="G1783" i="77"/>
  <c r="G1777" i="77"/>
  <c r="G1771" i="77"/>
  <c r="H1780" i="77"/>
  <c r="H1774" i="77"/>
  <c r="H1779" i="77"/>
  <c r="H1773" i="77"/>
  <c r="G1767" i="77"/>
  <c r="G1761" i="77"/>
  <c r="G1756" i="77"/>
  <c r="G1750" i="77"/>
  <c r="H1749" i="77"/>
  <c r="H1743" i="77"/>
  <c r="H1746" i="77"/>
  <c r="H1740" i="77"/>
  <c r="G1736" i="77"/>
  <c r="G1730" i="77"/>
  <c r="G1724" i="77"/>
  <c r="H1738" i="77"/>
  <c r="H1732" i="77"/>
  <c r="H1726" i="77"/>
  <c r="G1722" i="77"/>
  <c r="G1718" i="77"/>
  <c r="G1712" i="77"/>
  <c r="H1706" i="77"/>
  <c r="H1709" i="77"/>
  <c r="H1703" i="77"/>
  <c r="G1701" i="77"/>
  <c r="G1695" i="77"/>
  <c r="G1689" i="77"/>
  <c r="G1684" i="77"/>
  <c r="G1678" i="77"/>
  <c r="H1685" i="77"/>
  <c r="H1679" i="77"/>
  <c r="G1673" i="77"/>
  <c r="G1667" i="77"/>
  <c r="H1669" i="77"/>
  <c r="G1665" i="77"/>
  <c r="G1659" i="77"/>
  <c r="H1662" i="77"/>
  <c r="G1654" i="77"/>
  <c r="G1648" i="77"/>
  <c r="G1643" i="77"/>
  <c r="G1637" i="77"/>
  <c r="H1646" i="77"/>
  <c r="H1640" i="77"/>
  <c r="G1633" i="77"/>
  <c r="G1627" i="77"/>
  <c r="H1636" i="77"/>
  <c r="H1630" i="77"/>
  <c r="H1635" i="77"/>
  <c r="H1629" i="77"/>
  <c r="G1621" i="77"/>
  <c r="G1615" i="77"/>
  <c r="H1623" i="77"/>
  <c r="H1617" i="77"/>
  <c r="G1614" i="77"/>
  <c r="G1608" i="77"/>
  <c r="H1611" i="77"/>
  <c r="H1605" i="77"/>
  <c r="H1599" i="77"/>
  <c r="G1594" i="77"/>
  <c r="G1588" i="77"/>
  <c r="G1583" i="77"/>
  <c r="G1577" i="77"/>
  <c r="H1586" i="77"/>
  <c r="H1580" i="77"/>
  <c r="H1576" i="77"/>
  <c r="H1570" i="77"/>
  <c r="H1573" i="77"/>
  <c r="H1567" i="77"/>
  <c r="G1562" i="77"/>
  <c r="G1556" i="77"/>
  <c r="G1552" i="77"/>
  <c r="G1546" i="77"/>
  <c r="H1555" i="77"/>
  <c r="H1549" i="77"/>
  <c r="G1541" i="77"/>
  <c r="G1535" i="77"/>
  <c r="H1542" i="77"/>
  <c r="H1536" i="77"/>
  <c r="H1533" i="77"/>
  <c r="H1527" i="77"/>
  <c r="H1531" i="77"/>
  <c r="H1525" i="77"/>
  <c r="G1520" i="77"/>
  <c r="G1514" i="77"/>
  <c r="G1512" i="77"/>
  <c r="G1506" i="77"/>
  <c r="G1502" i="77"/>
  <c r="G1496" i="77"/>
  <c r="H1490" i="77"/>
  <c r="H1482" i="77"/>
  <c r="H1487" i="77"/>
  <c r="H1481" i="77"/>
  <c r="G1474" i="77"/>
  <c r="G1472" i="77"/>
  <c r="G1466" i="77"/>
  <c r="H1469" i="77"/>
  <c r="G1462" i="77"/>
  <c r="G1456" i="77"/>
  <c r="H1458" i="77"/>
  <c r="G1452" i="77"/>
  <c r="G1446" i="77"/>
  <c r="H1449" i="77"/>
  <c r="G1443" i="77"/>
  <c r="G1437" i="77"/>
  <c r="H1440" i="77"/>
  <c r="G1432" i="77"/>
  <c r="G1426" i="77"/>
  <c r="H1422" i="77"/>
  <c r="H1416" i="77"/>
  <c r="G1409" i="77"/>
  <c r="G1406" i="77"/>
  <c r="G1400" i="77"/>
  <c r="H1408" i="77"/>
  <c r="H1402" i="77"/>
  <c r="G1396" i="77"/>
  <c r="G1390" i="77"/>
  <c r="H1399" i="77"/>
  <c r="H1393" i="77"/>
  <c r="H1398" i="77"/>
  <c r="H1392" i="77"/>
  <c r="G1386" i="77"/>
  <c r="G1380" i="77"/>
  <c r="G1376" i="77"/>
  <c r="G1370" i="77"/>
  <c r="I47" i="35"/>
  <c r="H41" i="1" s="1"/>
  <c r="G1365" i="77"/>
  <c r="G1362" i="77"/>
  <c r="G1356" i="77"/>
  <c r="H1351" i="77"/>
  <c r="H1350" i="77"/>
  <c r="H1355" i="77"/>
  <c r="H1349" i="77"/>
  <c r="G1345" i="77"/>
  <c r="H1337" i="77"/>
  <c r="H1336" i="77"/>
  <c r="H1340" i="77"/>
  <c r="H1334" i="77"/>
  <c r="H1326" i="77"/>
  <c r="H1329" i="77"/>
  <c r="H1323" i="77"/>
  <c r="G1242" i="77"/>
  <c r="G1236" i="77"/>
  <c r="H1234" i="77"/>
  <c r="H1228" i="77"/>
  <c r="H1232" i="77"/>
  <c r="H1226" i="77"/>
  <c r="G1220" i="77"/>
  <c r="G1214" i="77"/>
  <c r="H1223" i="77"/>
  <c r="H1217" i="77"/>
  <c r="G1213" i="77"/>
  <c r="G1207" i="77"/>
  <c r="G1201" i="77"/>
  <c r="H1210" i="77"/>
  <c r="H1204" i="77"/>
  <c r="G1195" i="77"/>
  <c r="G1189" i="77"/>
  <c r="H1198" i="77"/>
  <c r="H1192" i="77"/>
  <c r="G1188" i="77"/>
  <c r="G1182" i="77"/>
  <c r="G1176" i="77"/>
  <c r="H1184" i="77"/>
  <c r="H1178" i="77"/>
  <c r="G1169" i="77"/>
  <c r="G1163" i="77"/>
  <c r="H1170" i="77"/>
  <c r="H1164" i="77"/>
  <c r="H1157" i="77"/>
  <c r="H1162" i="77"/>
  <c r="H1156" i="77"/>
  <c r="H1161" i="77"/>
  <c r="H1155" i="77"/>
  <c r="G1151" i="77"/>
  <c r="G1145" i="77"/>
  <c r="H1153" i="77"/>
  <c r="H1147" i="77"/>
  <c r="G1140" i="77"/>
  <c r="G1134" i="77"/>
  <c r="H1142" i="77"/>
  <c r="H1136" i="77"/>
  <c r="G1131" i="77"/>
  <c r="G1125" i="77"/>
  <c r="H1128" i="77"/>
  <c r="H1127" i="77"/>
  <c r="H1121" i="77"/>
  <c r="H1119" i="77"/>
  <c r="G1111" i="77"/>
  <c r="H1113" i="77"/>
  <c r="G1109" i="77"/>
  <c r="G1103" i="77"/>
  <c r="H1106" i="77"/>
  <c r="H1110" i="77"/>
  <c r="H1104" i="77"/>
  <c r="G1097" i="77"/>
  <c r="G1091" i="77"/>
  <c r="G1087" i="77"/>
  <c r="G1081" i="77"/>
  <c r="G1075" i="77"/>
  <c r="G1069" i="77"/>
  <c r="H1077" i="77"/>
  <c r="H1071" i="77"/>
  <c r="G1064" i="77"/>
  <c r="G1058" i="77"/>
  <c r="H1065" i="77"/>
  <c r="H1059" i="77"/>
  <c r="G1054" i="77"/>
  <c r="G1048" i="77"/>
  <c r="H1050" i="77"/>
  <c r="G1043" i="77"/>
  <c r="G1037" i="77"/>
  <c r="H1046" i="77"/>
  <c r="H1040" i="77"/>
  <c r="H1045" i="77"/>
  <c r="H1039" i="77"/>
  <c r="G1034" i="77"/>
  <c r="G1028" i="77"/>
  <c r="H1031" i="77"/>
  <c r="H1036" i="77"/>
  <c r="H1030" i="77"/>
  <c r="G1025" i="77"/>
  <c r="G1019" i="77"/>
  <c r="H1022" i="77"/>
  <c r="G1018" i="77"/>
  <c r="G1012" i="77"/>
  <c r="G1007" i="77"/>
  <c r="G1001" i="77"/>
  <c r="H1010" i="77"/>
  <c r="H1004" i="77"/>
  <c r="H997" i="77"/>
  <c r="H991" i="77"/>
  <c r="G988" i="77"/>
  <c r="G982" i="77"/>
  <c r="G976" i="77"/>
  <c r="H984" i="77"/>
  <c r="H978" i="77"/>
  <c r="H989" i="77"/>
  <c r="H983" i="77"/>
  <c r="H977" i="77"/>
  <c r="H973" i="77"/>
  <c r="G970" i="77"/>
  <c r="G964" i="77"/>
  <c r="G958" i="77"/>
  <c r="H967" i="77"/>
  <c r="H961" i="77"/>
  <c r="G952" i="77"/>
  <c r="G946" i="77"/>
  <c r="G944" i="77"/>
  <c r="G938" i="77"/>
  <c r="G932" i="77"/>
  <c r="G926" i="77"/>
  <c r="G920" i="77"/>
  <c r="G914" i="77"/>
  <c r="G908" i="77"/>
  <c r="G902" i="77"/>
  <c r="G896" i="77"/>
  <c r="G891" i="77"/>
  <c r="H894" i="77"/>
  <c r="G887" i="77"/>
  <c r="G881" i="77"/>
  <c r="G880" i="77"/>
  <c r="G874" i="77"/>
  <c r="H877" i="77"/>
  <c r="G872" i="77"/>
  <c r="G866" i="77"/>
  <c r="G860" i="77"/>
  <c r="H868" i="77"/>
  <c r="H862" i="77"/>
  <c r="G854" i="77"/>
  <c r="G848" i="77"/>
  <c r="H857" i="77"/>
  <c r="H851" i="77"/>
  <c r="H856" i="77"/>
  <c r="H850" i="77"/>
  <c r="G847" i="77"/>
  <c r="G841" i="77"/>
  <c r="H843" i="77"/>
  <c r="H837" i="77"/>
  <c r="H840" i="77"/>
  <c r="H834" i="77"/>
  <c r="G828" i="77"/>
  <c r="G822" i="77"/>
  <c r="G817" i="77"/>
  <c r="G811" i="77"/>
  <c r="H813" i="77"/>
  <c r="G809" i="77"/>
  <c r="G803" i="77"/>
  <c r="H796" i="77"/>
  <c r="H801" i="77"/>
  <c r="H795" i="77"/>
  <c r="H800" i="77"/>
  <c r="H794" i="77"/>
  <c r="G791" i="77"/>
  <c r="G785" i="77"/>
  <c r="G784" i="77"/>
  <c r="G778" i="77"/>
  <c r="H781" i="77"/>
  <c r="G776" i="77"/>
  <c r="G770" i="77"/>
  <c r="H772" i="77"/>
  <c r="H769" i="77"/>
  <c r="H768" i="77"/>
  <c r="G761" i="77"/>
  <c r="G755" i="77"/>
  <c r="H758" i="77"/>
  <c r="G754" i="77"/>
  <c r="G748" i="77"/>
  <c r="G744" i="77"/>
  <c r="G739" i="77"/>
  <c r="G733" i="77"/>
  <c r="G729" i="77"/>
  <c r="G723" i="77"/>
  <c r="G717" i="77"/>
  <c r="G711" i="77"/>
  <c r="G705" i="77"/>
  <c r="G699" i="77"/>
  <c r="G693" i="77"/>
  <c r="H730" i="77"/>
  <c r="H724" i="77"/>
  <c r="H718" i="77"/>
  <c r="H712" i="77"/>
  <c r="H706" i="77"/>
  <c r="H700" i="77"/>
  <c r="H694" i="77"/>
  <c r="G690" i="77"/>
  <c r="G689" i="77"/>
  <c r="G683" i="77"/>
  <c r="G679" i="77"/>
  <c r="G673" i="77"/>
  <c r="H681" i="77"/>
  <c r="G670" i="77"/>
  <c r="G664" i="77"/>
  <c r="H667" i="77"/>
  <c r="G659" i="77"/>
  <c r="G653" i="77"/>
  <c r="H660" i="77"/>
  <c r="H654" i="77"/>
  <c r="I79" i="36"/>
  <c r="H36" i="1" s="1"/>
  <c r="G646" i="77"/>
  <c r="G642" i="77"/>
  <c r="G636" i="77"/>
  <c r="G635" i="77"/>
  <c r="G629" i="77"/>
  <c r="G623" i="77"/>
  <c r="H631" i="77"/>
  <c r="H625" i="77"/>
  <c r="H621" i="77"/>
  <c r="H615" i="77"/>
  <c r="H609" i="77"/>
  <c r="H603" i="77"/>
  <c r="H597" i="77"/>
  <c r="H591" i="77"/>
  <c r="H585" i="77"/>
  <c r="G581" i="77"/>
  <c r="G580" i="77"/>
  <c r="G574" i="77"/>
  <c r="G568" i="77"/>
  <c r="H576" i="77"/>
  <c r="H570" i="77"/>
  <c r="G564" i="77"/>
  <c r="G558" i="77"/>
  <c r="H560" i="77"/>
  <c r="G555" i="77"/>
  <c r="G549" i="77"/>
  <c r="H552" i="77"/>
  <c r="G545" i="77"/>
  <c r="G539" i="77"/>
  <c r="G533" i="77"/>
  <c r="G527" i="77"/>
  <c r="G521" i="77"/>
  <c r="G515" i="77"/>
  <c r="G509" i="77"/>
  <c r="H548" i="77"/>
  <c r="H542" i="77"/>
  <c r="H536" i="77"/>
  <c r="H530" i="77"/>
  <c r="H524" i="77"/>
  <c r="H518" i="77"/>
  <c r="H512" i="77"/>
  <c r="G506" i="77"/>
  <c r="G500" i="77"/>
  <c r="G494" i="77"/>
  <c r="G488" i="77"/>
  <c r="G482" i="77"/>
  <c r="G476" i="77"/>
  <c r="G470" i="77"/>
  <c r="G464" i="77"/>
  <c r="G458" i="77"/>
  <c r="G452" i="77"/>
  <c r="G446" i="77"/>
  <c r="H502" i="77"/>
  <c r="H496" i="77"/>
  <c r="H490" i="77"/>
  <c r="H484" i="77"/>
  <c r="H478" i="77"/>
  <c r="H472" i="77"/>
  <c r="H466" i="77"/>
  <c r="H460" i="77"/>
  <c r="H454" i="77"/>
  <c r="H448" i="77"/>
  <c r="G444" i="77"/>
  <c r="H440" i="77"/>
  <c r="H438" i="77"/>
  <c r="G432" i="77"/>
  <c r="G426" i="77"/>
  <c r="H434" i="77"/>
  <c r="H428" i="77"/>
  <c r="G424" i="77"/>
  <c r="G418" i="77"/>
  <c r="H421" i="77"/>
  <c r="H413" i="77"/>
  <c r="H412" i="77"/>
  <c r="H417" i="77"/>
  <c r="H411" i="77"/>
  <c r="G407" i="77"/>
  <c r="G401" i="77"/>
  <c r="G395" i="77"/>
  <c r="G389" i="77"/>
  <c r="G383" i="77"/>
  <c r="H404" i="77"/>
  <c r="H398" i="77"/>
  <c r="H392" i="77"/>
  <c r="H386" i="77"/>
  <c r="H385" i="77"/>
  <c r="G382" i="77"/>
  <c r="H382" i="77"/>
  <c r="I67" i="19"/>
  <c r="H28" i="1" s="1"/>
  <c r="H371" i="77"/>
  <c r="G371" i="77"/>
  <c r="G370" i="77"/>
  <c r="H370" i="77"/>
  <c r="I114" i="37"/>
  <c r="H25" i="1" s="1"/>
  <c r="G361" i="77"/>
  <c r="H361" i="77"/>
  <c r="H365" i="77"/>
  <c r="G365" i="77"/>
  <c r="G359" i="77"/>
  <c r="H359" i="77"/>
  <c r="G369" i="77"/>
  <c r="H369" i="77"/>
  <c r="G363" i="77"/>
  <c r="H363" i="77"/>
  <c r="H368" i="77"/>
  <c r="G368" i="77"/>
  <c r="G367" i="77"/>
  <c r="G364" i="77"/>
  <c r="G362" i="77"/>
  <c r="F357" i="77"/>
  <c r="G378" i="77"/>
  <c r="H381" i="77"/>
  <c r="G373" i="77"/>
  <c r="G372" i="77"/>
  <c r="G366" i="77"/>
  <c r="G360" i="77"/>
  <c r="G358" i="77"/>
  <c r="G352" i="77"/>
  <c r="H354" i="77"/>
  <c r="G350" i="77"/>
  <c r="G344" i="77"/>
  <c r="H346" i="77"/>
  <c r="G341" i="77"/>
  <c r="G335" i="77"/>
  <c r="G332" i="77"/>
  <c r="G326" i="77"/>
  <c r="G324" i="77"/>
  <c r="G318" i="77"/>
  <c r="G312" i="77"/>
  <c r="G306" i="77"/>
  <c r="G300" i="77"/>
  <c r="G294" i="77"/>
  <c r="G288" i="77"/>
  <c r="G282" i="77"/>
  <c r="G276" i="77"/>
  <c r="H320" i="77"/>
  <c r="H314" i="77"/>
  <c r="H308" i="77"/>
  <c r="H302" i="77"/>
  <c r="H296" i="77"/>
  <c r="H290" i="77"/>
  <c r="H284" i="77"/>
  <c r="H278" i="77"/>
  <c r="G273" i="77"/>
  <c r="H275" i="77"/>
  <c r="H268" i="77"/>
  <c r="H261" i="77"/>
  <c r="H265" i="77"/>
  <c r="H259" i="77"/>
  <c r="H252" i="77"/>
  <c r="G248" i="77"/>
  <c r="G242" i="77"/>
  <c r="H250" i="77"/>
  <c r="H244" i="77"/>
  <c r="H249" i="77"/>
  <c r="H243" i="77"/>
  <c r="G240" i="77"/>
  <c r="G234" i="77"/>
  <c r="H237" i="77"/>
  <c r="H228" i="77"/>
  <c r="H232" i="77"/>
  <c r="H226" i="77"/>
  <c r="G219" i="77"/>
  <c r="H221" i="77"/>
  <c r="H220" i="77"/>
  <c r="G218" i="77"/>
  <c r="G212" i="77"/>
  <c r="H214" i="77"/>
  <c r="G209" i="77"/>
  <c r="G203" i="77"/>
  <c r="H211" i="77"/>
  <c r="H205" i="77"/>
  <c r="H210" i="77"/>
  <c r="H204" i="77"/>
  <c r="H202" i="77"/>
  <c r="H196" i="77"/>
  <c r="H201" i="77"/>
  <c r="H195" i="77"/>
  <c r="H200" i="77"/>
  <c r="H194" i="77"/>
  <c r="G189" i="77"/>
  <c r="G183" i="77"/>
  <c r="H190" i="77"/>
  <c r="H184" i="77"/>
  <c r="G180" i="77"/>
  <c r="G174" i="77"/>
  <c r="H177" i="77"/>
  <c r="G169" i="77"/>
  <c r="H171" i="77"/>
  <c r="H170" i="77"/>
  <c r="H37" i="1"/>
  <c r="H31" i="1"/>
  <c r="G16" i="77"/>
  <c r="H16" i="77"/>
  <c r="H50" i="1"/>
  <c r="H1733" i="77" l="1"/>
  <c r="E2681" i="77"/>
  <c r="H357" i="77"/>
  <c r="H2681" i="77" s="1"/>
  <c r="G357" i="77"/>
  <c r="G2681" i="77" s="1"/>
  <c r="H55" i="1"/>
  <c r="H57" i="1" s="1"/>
  <c r="F2681" i="7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tc={B5D88A8F-E816-4749-834A-382430887020}</author>
    <author>tc={14AABA61-EEAC-462E-8B20-861A60643C08}</author>
    <author>tc={578CD8BE-0FA4-4331-8E74-37C42C9E8A69}</author>
    <author>tc={5D8D784C-E433-4F72-9B1A-C4B6B4D309C6}</author>
    <author>tc={8AF0361A-2C7A-42CA-8893-E948946919E3}</author>
    <author>tc={88613975-5B78-47F0-B62A-E2908E124E51}</author>
  </authors>
  <commentList>
    <comment ref="B5" authorId="0" shapeId="0" xr:uid="{B5D88A8F-E816-4749-834A-382430887020}">
      <text>
        <r>
          <rPr>
            <sz val="12"/>
            <rFont val="新細明體"/>
            <family val="1"/>
            <charset val="136"/>
          </rPr>
          <t xml:space="preserve">[對話串註解]
您的 Excel 版本可讓您讀取此對話串註解; 但若以較新的 Excel 版本開啟此檔案，將會移除對它進行的所有編輯。深入了解: https://go.microsoft.com/fwlink/?linkid=870924。
註解:
    前調：佛手柑/甜檸/李子
中調：仙客來/桃花
基調：沉木/廣藿香 </t>
        </r>
      </text>
    </comment>
    <comment ref="B6" authorId="1" shapeId="0" xr:uid="{14AABA61-EEAC-462E-8B20-861A60643C08}">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前調：血橙/杏/椰奶
中調：茉莉/木蘭/晚香玉/鈴蘭
基調：香草/檀香/麝香</t>
        </r>
      </text>
    </comment>
    <comment ref="B7" authorId="2" shapeId="0" xr:uid="{578CD8BE-0FA4-4331-8E74-37C42C9E8A69}">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前調：天芥菜/白花
中調：茉莉花/玫瑰/天竺葵
基調：琥珀/羊絨木</t>
        </r>
      </text>
    </comment>
    <comment ref="B8" authorId="3" shapeId="0" xr:uid="{5D8D784C-E433-4F72-9B1A-C4B6B4D309C6}">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前調：黑醋栗/沙梨
中調：茉莉/鳶尾/橙花
基調：香草/零陵香豆/廣藿香</t>
        </r>
      </text>
    </comment>
    <comment ref="B9" authorId="4" shapeId="0" xr:uid="{8AF0361A-2C7A-42CA-8893-E948946919E3}">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前調：白桃/梨/佛手柑/甜橘
中調：李子/玉蘭/小蒼蘭/茉莉
基調：黑莓/香草/雪松木</t>
        </r>
      </text>
    </comment>
    <comment ref="B10" authorId="5" shapeId="0" xr:uid="{88613975-5B78-47F0-B62A-E2908E124E51}">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前調：甜檸/覆盆子
中調：茉莉/梔子花/橙花
基調：琥珀/麥盧卡蜂蜜/廣藿香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ly</author>
    <author>USER-XP</author>
  </authors>
  <commentList>
    <comment ref="G35" authorId="0" shapeId="0" xr:uid="{00000000-0006-0000-0E00-000001000000}">
      <text>
        <r>
          <rPr>
            <sz val="12"/>
            <rFont val="新細明體"/>
            <family val="1"/>
            <charset val="136"/>
          </rPr>
          <t>適應症: (成人, 兒童, 嬰兒全身適用)
1). 一般性傷口: 皮膚搔癢, 腳跟龜裂, 唇部乾裂, 手部乾裂, 蚊蟲叮咬, 擦/切/劃傷, 曬傷...
2).皮膚慢性病傷口:濕疹, 異位性皮膚炎, 皮膚乾燥症, 
脂漏性皮膚炎, 乾癬...
3). 寶寶皮膚傷口: 尿布疹, 蘋果臉...
4).醫美療程後傷口: 淨膚雷射, 脈衝光, 飛梭雷射, 淺層換膚...</t>
        </r>
        <r>
          <rPr>
            <sz val="9"/>
            <rFont val="Tahoma"/>
            <family val="2"/>
          </rPr>
          <t xml:space="preserve">
</t>
        </r>
      </text>
    </comment>
    <comment ref="G36" authorId="0" shapeId="0" xr:uid="{E223083D-01A6-445D-B414-D27A77E153A1}">
      <text>
        <r>
          <rPr>
            <sz val="12"/>
            <rFont val="新細明體"/>
            <family val="1"/>
            <charset val="136"/>
          </rPr>
          <t>適應症: (成人, 兒童, 嬰兒全身適用)
1). 一般性傷口: 皮膚搔癢, 腳跟龜裂, 唇部乾裂, 手部乾裂, 蚊蟲叮咬, 擦/切/劃傷, 曬傷...
2).皮膚慢性病傷口:濕疹, 異位性皮膚炎, 皮膚乾燥症, 
脂漏性皮膚炎, 乾癬...
3). 寶寶皮膚傷口: 尿布疹, 蘋果臉...
4).醫美療程後傷口: 淨膚雷射, 脈衝光, 飛梭雷射, 淺層換膚...</t>
        </r>
        <r>
          <rPr>
            <sz val="9"/>
            <rFont val="Tahoma"/>
            <family val="2"/>
          </rPr>
          <t xml:space="preserve">
</t>
        </r>
      </text>
    </comment>
    <comment ref="G37" authorId="0" shapeId="0" xr:uid="{00000000-0006-0000-0E00-000002000000}">
      <text>
        <r>
          <rPr>
            <sz val="12"/>
            <rFont val="新細明體"/>
            <family val="1"/>
            <charset val="136"/>
          </rPr>
          <t>適應症: (成人, 兒童, 嬰兒全身適用)
1). 一般性傷口: 皮膚搔癢, 腳跟龜裂, 唇部乾裂, 手部乾裂, 蚊蟲叮咬, 擦/切/劃傷, 曬傷...
2).皮膚慢性病傷口:濕疹, 異位性皮膚炎, 皮膚乾燥症, 
脂漏性皮膚炎, 乾癬...
3). 寶寶皮膚傷口: 尿布疹, 蘋果臉...
4).醫美療程後傷口: 淨膚雷射, 脈衝光, 飛梭雷射, 淺層換膚...</t>
        </r>
        <r>
          <rPr>
            <sz val="9"/>
            <rFont val="Tahoma"/>
            <family val="2"/>
          </rPr>
          <t xml:space="preserve">
</t>
        </r>
      </text>
    </comment>
    <comment ref="G57" authorId="0" shapeId="0" xr:uid="{00000000-0006-0000-0E00-000004000000}">
      <text>
        <r>
          <rPr>
            <sz val="12"/>
            <color indexed="81"/>
            <rFont val="細明體"/>
            <family val="3"/>
            <charset val="136"/>
          </rPr>
          <t>也可上第二層加強</t>
        </r>
        <r>
          <rPr>
            <sz val="12"/>
            <color indexed="81"/>
            <rFont val="Tahoma"/>
            <family val="2"/>
          </rPr>
          <t>T</t>
        </r>
        <r>
          <rPr>
            <sz val="12"/>
            <color indexed="81"/>
            <rFont val="細明體"/>
            <family val="3"/>
            <charset val="136"/>
          </rPr>
          <t>字</t>
        </r>
        <r>
          <rPr>
            <sz val="12"/>
            <color indexed="81"/>
            <rFont val="Tahoma"/>
            <family val="2"/>
          </rPr>
          <t>,</t>
        </r>
        <r>
          <rPr>
            <sz val="12"/>
            <color indexed="81"/>
            <rFont val="細明體"/>
            <family val="3"/>
            <charset val="136"/>
          </rPr>
          <t>眼周</t>
        </r>
        <r>
          <rPr>
            <sz val="12"/>
            <color indexed="81"/>
            <rFont val="Tahoma"/>
            <family val="2"/>
          </rPr>
          <t>...</t>
        </r>
        <r>
          <rPr>
            <sz val="12"/>
            <color indexed="81"/>
            <rFont val="細明體"/>
            <family val="3"/>
            <charset val="136"/>
          </rPr>
          <t>等局部打亮</t>
        </r>
        <r>
          <rPr>
            <sz val="12"/>
            <color indexed="81"/>
            <rFont val="Tahoma"/>
            <family val="2"/>
          </rPr>
          <t>,</t>
        </r>
        <r>
          <rPr>
            <sz val="12"/>
            <color indexed="81"/>
            <rFont val="細明體"/>
            <family val="3"/>
            <charset val="136"/>
          </rPr>
          <t>讓妝容更完美</t>
        </r>
      </text>
    </comment>
    <comment ref="G69" authorId="1" shapeId="0" xr:uid="{8C4AA80A-D0FF-4DA1-9943-0262852944EB}">
      <text>
        <r>
          <rPr>
            <b/>
            <sz val="12"/>
            <color indexed="12"/>
            <rFont val="新細明體"/>
            <family val="1"/>
            <charset val="136"/>
          </rPr>
          <t xml:space="preserve">針對極度乾燥、易受刺激及敏感性皮膚所研發之長效滋潤保濕乳霜
</t>
        </r>
      </text>
    </comment>
    <comment ref="G70" authorId="1" shapeId="0" xr:uid="{8E2B7A4C-386A-45C6-A80C-CFF454AF8D82}">
      <text>
        <r>
          <rPr>
            <b/>
            <sz val="12"/>
            <color indexed="12"/>
            <rFont val="新細明體"/>
            <family val="1"/>
            <charset val="136"/>
          </rPr>
          <t xml:space="preserve">針對極度乾燥、易受刺激及敏感性皮膚所研發之長效滋潤保濕乳霜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ly</author>
  </authors>
  <commentList>
    <comment ref="G4" authorId="0" shapeId="0" xr:uid="{00000000-0006-0000-0D00-000009000000}">
      <text>
        <r>
          <rPr>
            <b/>
            <sz val="12"/>
            <rFont val="細明體"/>
            <family val="3"/>
            <charset val="136"/>
          </rPr>
          <t>無皂成份清爽的泡沫凝膠</t>
        </r>
        <r>
          <rPr>
            <b/>
            <sz val="12"/>
            <rFont val="Tahoma"/>
            <family val="2"/>
          </rPr>
          <t xml:space="preserve">, </t>
        </r>
        <r>
          <rPr>
            <b/>
            <sz val="12"/>
            <rFont val="細明體"/>
            <family val="3"/>
            <charset val="136"/>
          </rPr>
          <t>綿密泡沫澈底清潔肌膚</t>
        </r>
        <r>
          <rPr>
            <b/>
            <sz val="12"/>
            <rFont val="Tahoma"/>
            <family val="2"/>
          </rPr>
          <t>)</t>
        </r>
        <r>
          <rPr>
            <sz val="9"/>
            <rFont val="Tahoma"/>
            <family val="2"/>
          </rPr>
          <t xml:space="preserve">
</t>
        </r>
      </text>
    </comment>
    <comment ref="G6" authorId="0" shapeId="0" xr:uid="{00000000-0006-0000-0D00-00000B000000}">
      <text>
        <r>
          <rPr>
            <b/>
            <sz val="12"/>
            <rFont val="Tahoma"/>
            <family val="2"/>
          </rPr>
          <t>(</t>
        </r>
        <r>
          <rPr>
            <b/>
            <sz val="12"/>
            <rFont val="細明體"/>
            <family val="3"/>
            <charset val="136"/>
          </rPr>
          <t>立即鎮靜舒緩灼熱感，減低因刮鬍後所引起的泛紅</t>
        </r>
        <r>
          <rPr>
            <b/>
            <sz val="12"/>
            <rFont val="Tahoma"/>
            <family val="2"/>
          </rPr>
          <t xml:space="preserve">)        </t>
        </r>
      </text>
    </comment>
    <comment ref="G7" authorId="0" shapeId="0" xr:uid="{00000000-0006-0000-0D00-00000C000000}">
      <text>
        <r>
          <rPr>
            <b/>
            <sz val="12"/>
            <rFont val="Tahoma"/>
            <family val="2"/>
          </rPr>
          <t xml:space="preserve">72 </t>
        </r>
        <r>
          <rPr>
            <b/>
            <sz val="12"/>
            <rFont val="細明體"/>
            <family val="3"/>
            <charset val="136"/>
          </rPr>
          <t>小時沁涼保濕</t>
        </r>
        <r>
          <rPr>
            <b/>
            <sz val="12"/>
            <rFont val="Tahoma"/>
            <family val="2"/>
          </rPr>
          <t xml:space="preserve"> </t>
        </r>
        <r>
          <rPr>
            <b/>
            <sz val="12"/>
            <rFont val="細明體"/>
            <family val="3"/>
            <charset val="136"/>
          </rPr>
          <t>清爽無極限</t>
        </r>
        <r>
          <rPr>
            <b/>
            <sz val="12"/>
            <rFont val="Tahoma"/>
            <family val="2"/>
          </rPr>
          <t xml:space="preserve"> </t>
        </r>
        <r>
          <rPr>
            <b/>
            <sz val="12"/>
            <rFont val="細明體"/>
            <family val="3"/>
            <charset val="136"/>
          </rPr>
          <t>第一瓶來自冰河的男性保濕凝露</t>
        </r>
      </text>
    </comment>
    <comment ref="G8" authorId="0" shapeId="0" xr:uid="{8AB25A4F-5873-48A1-85F7-78939827D2DF}">
      <text>
        <r>
          <rPr>
            <b/>
            <sz val="12"/>
            <rFont val="Tahoma"/>
            <family val="2"/>
          </rPr>
          <t xml:space="preserve">72 </t>
        </r>
        <r>
          <rPr>
            <b/>
            <sz val="12"/>
            <rFont val="細明體"/>
            <family val="3"/>
            <charset val="136"/>
          </rPr>
          <t>小時沁涼保濕</t>
        </r>
        <r>
          <rPr>
            <b/>
            <sz val="12"/>
            <rFont val="Tahoma"/>
            <family val="2"/>
          </rPr>
          <t xml:space="preserve"> </t>
        </r>
        <r>
          <rPr>
            <b/>
            <sz val="12"/>
            <rFont val="細明體"/>
            <family val="3"/>
            <charset val="136"/>
          </rPr>
          <t>清爽無極限</t>
        </r>
        <r>
          <rPr>
            <b/>
            <sz val="12"/>
            <rFont val="Tahoma"/>
            <family val="2"/>
          </rPr>
          <t xml:space="preserve"> </t>
        </r>
        <r>
          <rPr>
            <b/>
            <sz val="12"/>
            <rFont val="細明體"/>
            <family val="3"/>
            <charset val="136"/>
          </rPr>
          <t>第一瓶來自冰河的男性保濕凝露</t>
        </r>
      </text>
    </comment>
    <comment ref="G10" authorId="0" shapeId="0" xr:uid="{00000000-0006-0000-0D00-00000E000000}">
      <text>
        <r>
          <rPr>
            <b/>
            <sz val="9"/>
            <rFont val="Tahoma"/>
            <family val="2"/>
          </rPr>
          <t>(</t>
        </r>
        <r>
          <rPr>
            <b/>
            <sz val="12"/>
            <rFont val="細明體"/>
            <family val="3"/>
            <charset val="136"/>
          </rPr>
          <t>深層清潔毛孔軟化角質</t>
        </r>
        <r>
          <rPr>
            <b/>
            <sz val="12"/>
            <rFont val="Tahoma"/>
            <family val="2"/>
          </rPr>
          <t>,</t>
        </r>
        <r>
          <rPr>
            <b/>
            <sz val="12"/>
            <rFont val="細明體"/>
            <family val="3"/>
            <charset val="136"/>
          </rPr>
          <t>預防細菌</t>
        </r>
        <r>
          <rPr>
            <b/>
            <sz val="12"/>
            <rFont val="Tahoma"/>
            <family val="2"/>
          </rPr>
          <t>,</t>
        </r>
        <r>
          <rPr>
            <b/>
            <sz val="12"/>
            <rFont val="細明體"/>
            <family val="3"/>
            <charset val="136"/>
          </rPr>
          <t>抑油</t>
        </r>
        <r>
          <rPr>
            <b/>
            <sz val="12"/>
            <rFont val="Tahoma"/>
            <family val="2"/>
          </rPr>
          <t>)</t>
        </r>
        <r>
          <rPr>
            <sz val="12"/>
            <rFont val="Tahoma"/>
            <family val="2"/>
          </rPr>
          <t xml:space="preserve">
</t>
        </r>
      </text>
    </comment>
    <comment ref="G11" authorId="0" shapeId="0" xr:uid="{00000000-0006-0000-0D00-000010000000}">
      <text>
        <r>
          <rPr>
            <b/>
            <sz val="12"/>
            <rFont val="Tahoma"/>
            <family val="2"/>
          </rPr>
          <t>(</t>
        </r>
        <r>
          <rPr>
            <b/>
            <sz val="12"/>
            <rFont val="細明體"/>
            <family val="3"/>
            <charset val="136"/>
          </rPr>
          <t>控油與收斂毛孔的男士專用化妝水</t>
        </r>
        <r>
          <rPr>
            <b/>
            <sz val="12"/>
            <rFont val="Tahoma"/>
            <family val="2"/>
          </rPr>
          <t xml:space="preserve">)    </t>
        </r>
        <r>
          <rPr>
            <sz val="9"/>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ly</author>
  </authors>
  <commentList>
    <comment ref="B43" authorId="0" shapeId="0" xr:uid="{61566087-0BB0-4F43-B8EB-6E18CA3663DC}">
      <text>
        <r>
          <rPr>
            <sz val="12"/>
            <rFont val="細明體"/>
            <family val="3"/>
            <charset val="136"/>
          </rPr>
          <t>我拿來當酸痛凝膠</t>
        </r>
        <r>
          <rPr>
            <b/>
            <sz val="12"/>
            <rFont val="細明體"/>
            <family val="3"/>
            <charset val="136"/>
          </rPr>
          <t xml:space="preserve">
</t>
        </r>
        <r>
          <rPr>
            <sz val="12"/>
            <rFont val="細明體"/>
            <family val="3"/>
            <charset val="136"/>
          </rPr>
          <t>舒緩酸痛很棒
全身各處皆宜
不含藥性也用得很安心
但它不能根治
真不舒服還是請您盡快就醫</t>
        </r>
        <r>
          <rPr>
            <b/>
            <sz val="12"/>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spell</author>
    <author>Scottie</author>
    <author>ly</author>
    <author>USER-XP</author>
    <author>琳媽</author>
    <author>tc={71D4FEDE-DA94-45E0-9B5A-683018C553C4}</author>
    <author>tc={14B861F0-9FE2-469E-AD78-01D6AA39A93E}</author>
  </authors>
  <commentList>
    <comment ref="B5" authorId="0" shapeId="0" xr:uid="{00000000-0006-0000-1200-000001000000}">
      <text>
        <r>
          <rPr>
            <sz val="12"/>
            <color indexed="39"/>
            <rFont val="新細明體"/>
            <family val="1"/>
            <charset val="136"/>
          </rPr>
          <t>健康舒爽淨化
自然清新芬多精，能抗菌、舒緩、淨化頭皮，維持健康舒暢感。
用法：噴適量於頭皮，以指腹輕柔按摩。</t>
        </r>
      </text>
    </comment>
    <comment ref="B15" authorId="1" shapeId="0" xr:uid="{00000000-0006-0000-1200-000002000000}">
      <text>
        <r>
          <rPr>
            <sz val="12"/>
            <color indexed="12"/>
            <rFont val="新細明體"/>
            <family val="1"/>
            <charset val="136"/>
          </rPr>
          <t>含澳洲純茶樹精油及歐盟有機認證的溫和起泡成份
舒暢髮絲+淨化頭皮+抗菌~減少頭皮屑癢之發生</t>
        </r>
        <r>
          <rPr>
            <sz val="9"/>
            <rFont val="新細明體"/>
            <family val="1"/>
            <charset val="136"/>
          </rPr>
          <t xml:space="preserve">
</t>
        </r>
      </text>
    </comment>
    <comment ref="B18" authorId="2" shapeId="0" xr:uid="{00000000-0006-0000-1200-000004000000}">
      <text>
        <r>
          <rPr>
            <sz val="12"/>
            <rFont val="細明體"/>
            <family val="3"/>
            <charset val="136"/>
          </rPr>
          <t>在八仙塵爆中</t>
        </r>
        <r>
          <rPr>
            <sz val="12"/>
            <rFont val="Tahoma"/>
            <family val="2"/>
          </rPr>
          <t>,</t>
        </r>
        <r>
          <rPr>
            <sz val="12"/>
            <rFont val="細明體"/>
            <family val="3"/>
            <charset val="136"/>
          </rPr>
          <t xml:space="preserve">公司捐出的就是這款
</t>
        </r>
        <r>
          <rPr>
            <sz val="9"/>
            <rFont val="Tahoma"/>
            <family val="2"/>
          </rPr>
          <t xml:space="preserve">
</t>
        </r>
      </text>
    </comment>
    <comment ref="G23" authorId="2" shapeId="0" xr:uid="{00000000-0006-0000-1200-000003000000}">
      <text>
        <r>
          <rPr>
            <sz val="12"/>
            <rFont val="細明體"/>
            <family val="3"/>
            <charset val="136"/>
          </rPr>
          <t>造型後定型用</t>
        </r>
        <r>
          <rPr>
            <sz val="9"/>
            <rFont val="Tahoma"/>
            <family val="2"/>
          </rPr>
          <t xml:space="preserve">
</t>
        </r>
      </text>
    </comment>
    <comment ref="A25" authorId="2" shapeId="0" xr:uid="{00000000-0006-0000-1200-00000D000000}">
      <text>
        <r>
          <rPr>
            <b/>
            <sz val="12"/>
            <rFont val="Tahoma"/>
            <family val="2"/>
          </rPr>
          <t xml:space="preserve">IONIC </t>
        </r>
        <r>
          <rPr>
            <b/>
            <sz val="12"/>
            <rFont val="細明體"/>
            <family val="3"/>
            <charset val="136"/>
          </rPr>
          <t>艾爾妮可</t>
        </r>
        <r>
          <rPr>
            <b/>
            <sz val="12"/>
            <rFont val="Tahoma"/>
            <family val="2"/>
          </rPr>
          <t xml:space="preserve">-MIT </t>
        </r>
        <r>
          <rPr>
            <b/>
            <sz val="12"/>
            <rFont val="細明體"/>
            <family val="3"/>
            <charset val="136"/>
          </rPr>
          <t>台灣製</t>
        </r>
        <r>
          <rPr>
            <b/>
            <sz val="12"/>
            <rFont val="Tahoma"/>
            <family val="2"/>
          </rPr>
          <t xml:space="preserve"> -</t>
        </r>
        <r>
          <rPr>
            <b/>
            <sz val="12"/>
            <rFont val="細明體"/>
            <family val="3"/>
            <charset val="136"/>
          </rPr>
          <t>總代理</t>
        </r>
        <r>
          <rPr>
            <b/>
            <sz val="12"/>
            <rFont val="Tahoma"/>
            <family val="2"/>
          </rPr>
          <t>:</t>
        </r>
        <r>
          <rPr>
            <b/>
            <sz val="12"/>
            <rFont val="細明體"/>
            <family val="3"/>
            <charset val="136"/>
          </rPr>
          <t>世界髮品公司貨
此產品外包裝有割毀標處理</t>
        </r>
        <r>
          <rPr>
            <b/>
            <sz val="12"/>
            <rFont val="Tahoma"/>
            <family val="2"/>
          </rPr>
          <t>~</t>
        </r>
        <r>
          <rPr>
            <b/>
            <sz val="12"/>
            <rFont val="細明體"/>
            <family val="3"/>
            <charset val="136"/>
          </rPr>
          <t xml:space="preserve">請您不介意再下單
</t>
        </r>
        <r>
          <rPr>
            <sz val="9"/>
            <rFont val="Tahoma"/>
            <family val="2"/>
          </rPr>
          <t xml:space="preserve">
</t>
        </r>
      </text>
    </comment>
    <comment ref="B26" authorId="3" shapeId="0" xr:uid="{00000000-0006-0000-1200-00000E000000}">
      <text>
        <r>
          <rPr>
            <sz val="12"/>
            <color indexed="12"/>
            <rFont val="新細明體"/>
            <family val="1"/>
            <charset val="136"/>
          </rPr>
          <t>免沖洗+沖洗式均可</t>
        </r>
        <r>
          <rPr>
            <sz val="9"/>
            <rFont val="新細明體"/>
            <family val="1"/>
            <charset val="136"/>
          </rPr>
          <t xml:space="preserve">
</t>
        </r>
      </text>
    </comment>
    <comment ref="B29" authorId="3" shapeId="0" xr:uid="{00000000-0006-0000-1200-000013000000}">
      <text>
        <r>
          <rPr>
            <sz val="12"/>
            <color indexed="12"/>
            <rFont val="新細明體"/>
            <family val="1"/>
            <charset val="136"/>
          </rPr>
          <t>從阿嬤時代熱賣至今的好產品</t>
        </r>
      </text>
    </comment>
    <comment ref="B30" authorId="3" shapeId="0" xr:uid="{00000000-0006-0000-1200-000015000000}">
      <text>
        <r>
          <rPr>
            <sz val="12"/>
            <color indexed="12"/>
            <rFont val="新細明體"/>
            <family val="1"/>
            <charset val="136"/>
          </rPr>
          <t>從阿嬤時代熱賣至今的好產品</t>
        </r>
      </text>
    </comment>
    <comment ref="B32" authorId="4" shapeId="0" xr:uid="{599F913F-7F5D-43F4-9A5B-BFAFE8052CF7}">
      <text>
        <r>
          <rPr>
            <sz val="12"/>
            <color indexed="81"/>
            <rFont val="細明體"/>
            <family val="3"/>
            <charset val="136"/>
          </rPr>
          <t>三用</t>
        </r>
        <r>
          <rPr>
            <sz val="12"/>
            <color indexed="81"/>
            <rFont val="Tahoma"/>
            <family val="2"/>
          </rPr>
          <t xml:space="preserve">:
</t>
        </r>
        <r>
          <rPr>
            <sz val="12"/>
            <color indexed="81"/>
            <rFont val="細明體"/>
            <family val="3"/>
            <charset val="136"/>
          </rPr>
          <t>少量免沖洗</t>
        </r>
        <r>
          <rPr>
            <sz val="12"/>
            <color indexed="81"/>
            <rFont val="Tahoma"/>
            <family val="2"/>
          </rPr>
          <t>/</t>
        </r>
        <r>
          <rPr>
            <sz val="12"/>
            <color indexed="81"/>
            <rFont val="細明體"/>
            <family val="3"/>
            <charset val="136"/>
          </rPr>
          <t>中量潤髮</t>
        </r>
        <r>
          <rPr>
            <sz val="12"/>
            <color indexed="81"/>
            <rFont val="Tahoma"/>
            <family val="2"/>
          </rPr>
          <t>/</t>
        </r>
        <r>
          <rPr>
            <sz val="12"/>
            <color indexed="81"/>
            <rFont val="細明體"/>
            <family val="3"/>
            <charset val="136"/>
          </rPr>
          <t>多量深層護</t>
        </r>
        <r>
          <rPr>
            <sz val="12"/>
            <color indexed="81"/>
            <rFont val="Tahoma"/>
            <family val="2"/>
          </rPr>
          <t xml:space="preserve">
</t>
        </r>
      </text>
    </comment>
    <comment ref="B33" authorId="4" shapeId="0" xr:uid="{EA15ED51-E45B-481F-BE9F-D84E3F685132}">
      <text>
        <r>
          <rPr>
            <sz val="12"/>
            <color indexed="81"/>
            <rFont val="細明體"/>
            <family val="3"/>
            <charset val="136"/>
          </rPr>
          <t>三用</t>
        </r>
        <r>
          <rPr>
            <sz val="12"/>
            <color indexed="81"/>
            <rFont val="Tahoma"/>
            <family val="2"/>
          </rPr>
          <t xml:space="preserve">:
</t>
        </r>
        <r>
          <rPr>
            <sz val="12"/>
            <color indexed="81"/>
            <rFont val="細明體"/>
            <family val="3"/>
            <charset val="136"/>
          </rPr>
          <t>少量免沖洗</t>
        </r>
        <r>
          <rPr>
            <sz val="12"/>
            <color indexed="81"/>
            <rFont val="Tahoma"/>
            <family val="2"/>
          </rPr>
          <t>/</t>
        </r>
        <r>
          <rPr>
            <sz val="12"/>
            <color indexed="81"/>
            <rFont val="細明體"/>
            <family val="3"/>
            <charset val="136"/>
          </rPr>
          <t>中量潤髮</t>
        </r>
        <r>
          <rPr>
            <sz val="12"/>
            <color indexed="81"/>
            <rFont val="Tahoma"/>
            <family val="2"/>
          </rPr>
          <t>/</t>
        </r>
        <r>
          <rPr>
            <sz val="12"/>
            <color indexed="81"/>
            <rFont val="細明體"/>
            <family val="3"/>
            <charset val="136"/>
          </rPr>
          <t>多量深層護</t>
        </r>
        <r>
          <rPr>
            <sz val="12"/>
            <color indexed="81"/>
            <rFont val="Tahoma"/>
            <family val="2"/>
          </rPr>
          <t xml:space="preserve">
</t>
        </r>
      </text>
    </comment>
    <comment ref="B35" authorId="3" shapeId="0" xr:uid="{00000000-0006-0000-1200-00001E000000}">
      <text>
        <r>
          <rPr>
            <sz val="12"/>
            <color indexed="12"/>
            <rFont val="新細明體"/>
            <family val="1"/>
            <charset val="136"/>
          </rPr>
          <t xml:space="preserve">長效保濕+光亮柔軟+防止分叉斷劣, 枯黃
免沖洗+護髮沖洗兩用
每天洗髮後抹少許可做免沖洗護髮, 亦可當做潤髮乳(需沖水), 及使用蒸氣深層護髮用(需沖水)
</t>
        </r>
      </text>
    </comment>
    <comment ref="B36" authorId="2" shapeId="0" xr:uid="{00000000-0006-0000-1200-000020000000}">
      <text>
        <r>
          <rPr>
            <sz val="12"/>
            <rFont val="細明體"/>
            <family val="3"/>
            <charset val="136"/>
          </rPr>
          <t>增加頭髮柔軟度易梳理
洗髮後均勻塗抹</t>
        </r>
        <r>
          <rPr>
            <sz val="12"/>
            <rFont val="Tahoma"/>
            <family val="2"/>
          </rPr>
          <t xml:space="preserve">, </t>
        </r>
        <r>
          <rPr>
            <sz val="12"/>
            <rFont val="細明體"/>
            <family val="3"/>
            <charset val="136"/>
          </rPr>
          <t>停留數分鐘後再清洗</t>
        </r>
        <r>
          <rPr>
            <sz val="12"/>
            <rFont val="Tahoma"/>
            <family val="2"/>
          </rPr>
          <t xml:space="preserve">; </t>
        </r>
        <r>
          <rPr>
            <sz val="12"/>
            <rFont val="細明體"/>
            <family val="3"/>
            <charset val="136"/>
          </rPr>
          <t>或使用蒸氣機護髮效果更佳</t>
        </r>
        <r>
          <rPr>
            <sz val="9"/>
            <rFont val="Tahoma"/>
            <family val="2"/>
          </rPr>
          <t xml:space="preserve">
</t>
        </r>
      </text>
    </comment>
    <comment ref="G43" authorId="2" shapeId="0" xr:uid="{00000000-0006-0000-1200-00000F000000}">
      <text>
        <r>
          <rPr>
            <sz val="12"/>
            <rFont val="細明體"/>
            <family val="3"/>
            <charset val="136"/>
          </rPr>
          <t>滾珠頭設計</t>
        </r>
        <r>
          <rPr>
            <sz val="12"/>
            <rFont val="Tahoma"/>
            <family val="2"/>
          </rPr>
          <t xml:space="preserve">, </t>
        </r>
        <r>
          <rPr>
            <sz val="12"/>
            <rFont val="細明體"/>
            <family val="3"/>
            <charset val="136"/>
          </rPr>
          <t>適用太陽穴及人中按摩
頭皮穴道</t>
        </r>
        <r>
          <rPr>
            <sz val="12"/>
            <rFont val="Tahoma"/>
            <family val="2"/>
          </rPr>
          <t xml:space="preserve">, </t>
        </r>
        <r>
          <rPr>
            <sz val="12"/>
            <rFont val="細明體"/>
            <family val="3"/>
            <charset val="136"/>
          </rPr>
          <t>肩頸穴道也適用
還不錯的產品
肩頸紓壓</t>
        </r>
        <r>
          <rPr>
            <sz val="12"/>
            <rFont val="Tahoma"/>
            <family val="2"/>
          </rPr>
          <t>,</t>
        </r>
        <r>
          <rPr>
            <sz val="12"/>
            <rFont val="細明體"/>
            <family val="3"/>
            <charset val="136"/>
          </rPr>
          <t>提神醒腦</t>
        </r>
        <r>
          <rPr>
            <sz val="12"/>
            <rFont val="Tahoma"/>
            <family val="2"/>
          </rPr>
          <t>-</t>
        </r>
        <r>
          <rPr>
            <sz val="12"/>
            <rFont val="細明體"/>
            <family val="3"/>
            <charset val="136"/>
          </rPr>
          <t>台灣製
沙龍價</t>
        </r>
        <r>
          <rPr>
            <sz val="12"/>
            <rFont val="Tahoma"/>
            <family val="2"/>
          </rPr>
          <t>:380</t>
        </r>
        <r>
          <rPr>
            <sz val="12"/>
            <rFont val="細明體"/>
            <family val="3"/>
            <charset val="136"/>
          </rPr>
          <t>元</t>
        </r>
      </text>
    </comment>
    <comment ref="G45" authorId="2" shapeId="0" xr:uid="{00000000-0006-0000-1200-000011000000}">
      <text>
        <r>
          <rPr>
            <sz val="12"/>
            <rFont val="細明體"/>
            <family val="3"/>
            <charset val="136"/>
          </rPr>
          <t>沙龍價</t>
        </r>
        <r>
          <rPr>
            <sz val="12"/>
            <rFont val="Tahoma"/>
            <family val="2"/>
          </rPr>
          <t xml:space="preserve"> 980</t>
        </r>
        <r>
          <rPr>
            <sz val="12"/>
            <rFont val="細明體"/>
            <family val="3"/>
            <charset val="136"/>
          </rPr>
          <t xml:space="preserve">元
</t>
        </r>
        <r>
          <rPr>
            <sz val="12"/>
            <rFont val="Tahoma"/>
            <family val="2"/>
          </rPr>
          <t xml:space="preserve">
</t>
        </r>
        <r>
          <rPr>
            <sz val="12"/>
            <rFont val="細明體"/>
            <family val="3"/>
            <charset val="136"/>
          </rPr>
          <t>本品通過</t>
        </r>
        <r>
          <rPr>
            <sz val="12"/>
            <rFont val="Tahoma"/>
            <family val="2"/>
          </rPr>
          <t>SGS</t>
        </r>
        <r>
          <rPr>
            <sz val="12"/>
            <rFont val="細明體"/>
            <family val="3"/>
            <charset val="136"/>
          </rPr>
          <t>認證編號</t>
        </r>
        <r>
          <rPr>
            <sz val="12"/>
            <rFont val="Tahoma"/>
            <family val="2"/>
          </rPr>
          <t xml:space="preserve"> UB/2014/31338
</t>
        </r>
        <r>
          <rPr>
            <sz val="12"/>
            <rFont val="細明體"/>
            <family val="3"/>
            <charset val="136"/>
          </rPr>
          <t>無矽靈</t>
        </r>
        <r>
          <rPr>
            <sz val="12"/>
            <rFont val="Tahoma"/>
            <family val="2"/>
          </rPr>
          <t>/</t>
        </r>
        <r>
          <rPr>
            <sz val="12"/>
            <rFont val="細明體"/>
            <family val="3"/>
            <charset val="136"/>
          </rPr>
          <t>無甲醛</t>
        </r>
        <r>
          <rPr>
            <sz val="12"/>
            <rFont val="Tahoma"/>
            <family val="2"/>
          </rPr>
          <t>/</t>
        </r>
        <r>
          <rPr>
            <sz val="12"/>
            <rFont val="細明體"/>
            <family val="3"/>
            <charset val="136"/>
          </rPr>
          <t>無皂鹼</t>
        </r>
        <r>
          <rPr>
            <sz val="12"/>
            <rFont val="Tahoma"/>
            <family val="2"/>
          </rPr>
          <t>/</t>
        </r>
        <r>
          <rPr>
            <sz val="12"/>
            <rFont val="細明體"/>
            <family val="3"/>
            <charset val="136"/>
          </rPr>
          <t>無重金屬</t>
        </r>
      </text>
    </comment>
    <comment ref="G46" authorId="2" shapeId="0" xr:uid="{00000000-0006-0000-1200-000012000000}">
      <text>
        <r>
          <rPr>
            <sz val="12"/>
            <rFont val="細明體"/>
            <family val="3"/>
            <charset val="136"/>
          </rPr>
          <t>沙龍價 2280元
本品通過SGS認證編號 UB/2014/31338
無矽靈/無甲醛/無皂鹼/無重金屬</t>
        </r>
      </text>
    </comment>
    <comment ref="G47" authorId="2" shapeId="0" xr:uid="{00000000-0006-0000-1200-000014000000}">
      <text>
        <r>
          <rPr>
            <sz val="12"/>
            <rFont val="細明體"/>
            <family val="3"/>
            <charset val="136"/>
          </rPr>
          <t>沙龍價 1080元
本品通過SGS認證編號 UB/2014/31338
無矽靈/無甲醛/無皂鹼/無重金屬</t>
        </r>
      </text>
    </comment>
    <comment ref="G48" authorId="2" shapeId="0" xr:uid="{00000000-0006-0000-1200-000016000000}">
      <text>
        <r>
          <rPr>
            <sz val="12"/>
            <rFont val="細明體"/>
            <family val="3"/>
            <charset val="136"/>
          </rPr>
          <t>沙龍價 2280元
本品通過SGS認證編號 UB/2014/31338
無矽靈/無甲醛/無皂鹼/無重金屬</t>
        </r>
      </text>
    </comment>
    <comment ref="G49" authorId="2" shapeId="0" xr:uid="{00000000-0006-0000-1200-000017000000}">
      <text>
        <r>
          <rPr>
            <sz val="12"/>
            <rFont val="細明體"/>
            <family val="3"/>
            <charset val="136"/>
          </rPr>
          <t>沙龍價 980元
本品通過SGS認證編號 UB/2014/31338
無矽靈/無甲醛/無皂鹼/無重金屬</t>
        </r>
      </text>
    </comment>
    <comment ref="G50" authorId="2" shapeId="0" xr:uid="{00000000-0006-0000-1200-000018000000}">
      <text>
        <r>
          <rPr>
            <sz val="12"/>
            <rFont val="細明體"/>
            <family val="3"/>
            <charset val="136"/>
          </rPr>
          <t>沙龍價 2280元
本品通過SGS認證編號 UB/2014/31338
無矽靈/無甲醛/無皂鹼/無重金屬</t>
        </r>
      </text>
    </comment>
    <comment ref="G51" authorId="2" shapeId="0" xr:uid="{00000000-0006-0000-1200-00001A000000}">
      <text>
        <r>
          <rPr>
            <sz val="12"/>
            <rFont val="細明體"/>
            <family val="3"/>
            <charset val="136"/>
          </rPr>
          <t>沙龍價</t>
        </r>
        <r>
          <rPr>
            <sz val="12"/>
            <rFont val="Tahoma"/>
            <family val="2"/>
          </rPr>
          <t xml:space="preserve"> 1500</t>
        </r>
        <r>
          <rPr>
            <sz val="12"/>
            <rFont val="細明體"/>
            <family val="3"/>
            <charset val="136"/>
          </rPr>
          <t>元</t>
        </r>
        <r>
          <rPr>
            <sz val="12"/>
            <rFont val="Tahoma"/>
            <family val="2"/>
          </rPr>
          <t xml:space="preserve">
Soothing PH 5.5  
</t>
        </r>
        <r>
          <rPr>
            <sz val="12"/>
            <rFont val="細明體"/>
            <family val="3"/>
            <charset val="136"/>
          </rPr>
          <t>洗髮後擦乾頭髮</t>
        </r>
        <r>
          <rPr>
            <sz val="12"/>
            <rFont val="Tahoma"/>
            <family val="2"/>
          </rPr>
          <t>,</t>
        </r>
        <r>
          <rPr>
            <sz val="12"/>
            <rFont val="細明體"/>
            <family val="3"/>
            <charset val="136"/>
          </rPr>
          <t>取適量均勻抹於頭皮上</t>
        </r>
        <r>
          <rPr>
            <sz val="12"/>
            <rFont val="Tahoma"/>
            <family val="2"/>
          </rPr>
          <t>,</t>
        </r>
        <r>
          <rPr>
            <sz val="12"/>
            <rFont val="細明體"/>
            <family val="3"/>
            <charset val="136"/>
          </rPr>
          <t>以指腹輕輕按摩</t>
        </r>
        <r>
          <rPr>
            <sz val="12"/>
            <rFont val="Tahoma"/>
            <family val="2"/>
          </rPr>
          <t>,</t>
        </r>
        <r>
          <rPr>
            <sz val="12"/>
            <rFont val="細明體"/>
            <family val="3"/>
            <charset val="136"/>
          </rPr>
          <t>靜置五分鐘</t>
        </r>
        <r>
          <rPr>
            <sz val="12"/>
            <rFont val="Tahoma"/>
            <family val="2"/>
          </rPr>
          <t>,</t>
        </r>
        <r>
          <rPr>
            <sz val="12"/>
            <rFont val="細明體"/>
            <family val="3"/>
            <charset val="136"/>
          </rPr>
          <t>需沖洗</t>
        </r>
      </text>
    </comment>
    <comment ref="G52" authorId="2" shapeId="0" xr:uid="{F9A8F361-C241-4F75-A092-1874FD7A5FC2}">
      <text>
        <r>
          <rPr>
            <sz val="12"/>
            <rFont val="細明體"/>
            <family val="3"/>
            <charset val="136"/>
          </rPr>
          <t>沙龍價</t>
        </r>
        <r>
          <rPr>
            <sz val="12"/>
            <rFont val="Tahoma"/>
            <family val="2"/>
          </rPr>
          <t xml:space="preserve"> 680</t>
        </r>
        <r>
          <rPr>
            <sz val="12"/>
            <rFont val="細明體"/>
            <family val="3"/>
            <charset val="136"/>
          </rPr>
          <t>元</t>
        </r>
        <r>
          <rPr>
            <sz val="12"/>
            <rFont val="Tahoma"/>
            <family val="2"/>
          </rPr>
          <t xml:space="preserve">
PH 5.5  
</t>
        </r>
        <r>
          <rPr>
            <sz val="12"/>
            <rFont val="細明體"/>
            <family val="3"/>
            <charset val="136"/>
          </rPr>
          <t>洗髮吹乾後或造型前</t>
        </r>
        <r>
          <rPr>
            <sz val="12"/>
            <rFont val="Tahoma"/>
            <family val="2"/>
          </rPr>
          <t>,</t>
        </r>
        <r>
          <rPr>
            <sz val="12"/>
            <rFont val="細明體"/>
            <family val="3"/>
            <charset val="136"/>
          </rPr>
          <t>噴適量於頭皮上</t>
        </r>
        <r>
          <rPr>
            <sz val="12"/>
            <rFont val="Tahoma"/>
            <family val="2"/>
          </rPr>
          <t>,</t>
        </r>
        <r>
          <rPr>
            <sz val="12"/>
            <rFont val="細明體"/>
            <family val="3"/>
            <charset val="136"/>
          </rPr>
          <t>以指腹輕輕按摩</t>
        </r>
        <r>
          <rPr>
            <sz val="12"/>
            <rFont val="Tahoma"/>
            <family val="2"/>
          </rPr>
          <t>,</t>
        </r>
        <r>
          <rPr>
            <sz val="12"/>
            <rFont val="細明體"/>
            <family val="3"/>
            <charset val="136"/>
          </rPr>
          <t>免再沖洗</t>
        </r>
      </text>
    </comment>
    <comment ref="G53" authorId="2" shapeId="0" xr:uid="{4DE36DA8-090C-461D-B521-DA886E2B4AB0}">
      <text>
        <r>
          <rPr>
            <sz val="12"/>
            <rFont val="細明體"/>
            <family val="3"/>
            <charset val="136"/>
          </rPr>
          <t>沙龍價</t>
        </r>
        <r>
          <rPr>
            <sz val="12"/>
            <rFont val="Tahoma"/>
            <family val="2"/>
          </rPr>
          <t xml:space="preserve"> 1280</t>
        </r>
        <r>
          <rPr>
            <sz val="12"/>
            <rFont val="細明體"/>
            <family val="3"/>
            <charset val="136"/>
          </rPr>
          <t>元</t>
        </r>
        <r>
          <rPr>
            <sz val="12"/>
            <rFont val="Tahoma"/>
            <family val="2"/>
          </rPr>
          <t xml:space="preserve">
Vitality PH 5.5 
</t>
        </r>
        <r>
          <rPr>
            <sz val="12"/>
            <rFont val="細明體"/>
            <family val="3"/>
            <charset val="136"/>
          </rPr>
          <t>洗髮吹乾後或造型前</t>
        </r>
        <r>
          <rPr>
            <sz val="12"/>
            <rFont val="Tahoma"/>
            <family val="2"/>
          </rPr>
          <t>,</t>
        </r>
        <r>
          <rPr>
            <sz val="12"/>
            <rFont val="細明體"/>
            <family val="3"/>
            <charset val="136"/>
          </rPr>
          <t>噴適量於頭皮上</t>
        </r>
        <r>
          <rPr>
            <sz val="12"/>
            <rFont val="Tahoma"/>
            <family val="2"/>
          </rPr>
          <t>,</t>
        </r>
        <r>
          <rPr>
            <sz val="12"/>
            <rFont val="細明體"/>
            <family val="3"/>
            <charset val="136"/>
          </rPr>
          <t>以指腹輕輕按摩</t>
        </r>
        <r>
          <rPr>
            <sz val="12"/>
            <rFont val="Tahoma"/>
            <family val="2"/>
          </rPr>
          <t>,</t>
        </r>
        <r>
          <rPr>
            <sz val="12"/>
            <rFont val="細明體"/>
            <family val="3"/>
            <charset val="136"/>
          </rPr>
          <t>免再沖洗</t>
        </r>
      </text>
    </comment>
    <comment ref="G54" authorId="5" shapeId="0" xr:uid="{71D4FEDE-DA94-45E0-9B5A-683018C553C4}">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溶解頭皮油垢，排除阻塞精腊，移除老化角質，幫助酸鹼平衡，多種微量元素，維護頭皮鎖水保濕</t>
        </r>
      </text>
    </comment>
    <comment ref="G55" authorId="6" shapeId="0" xr:uid="{14B861F0-9FE2-469E-AD78-01D6AA39A93E}">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溶解頭皮油垢，排除阻塞精腊，移除老化角質，幫助酸鹼平衡，多種微量元素，維護頭皮鎖水保濕</t>
        </r>
      </text>
    </comment>
    <comment ref="F56" authorId="2" shapeId="0" xr:uid="{00000000-0006-0000-1200-000005000000}">
      <text>
        <r>
          <rPr>
            <sz val="12"/>
            <rFont val="細明體"/>
            <family val="3"/>
            <charset val="136"/>
          </rPr>
          <t>總代理:鴻果髮品有限公司</t>
        </r>
        <r>
          <rPr>
            <sz val="12"/>
            <rFont val="Tahoma"/>
            <family val="2"/>
          </rPr>
          <t xml:space="preserve">
</t>
        </r>
      </text>
    </comment>
    <comment ref="G57" authorId="2" shapeId="0" xr:uid="{00000000-0006-0000-1200-000006000000}">
      <text>
        <r>
          <rPr>
            <sz val="12"/>
            <rFont val="細明體"/>
            <family val="3"/>
            <charset val="136"/>
          </rPr>
          <t>沙龍價</t>
        </r>
        <r>
          <rPr>
            <sz val="12"/>
            <rFont val="Tahoma"/>
            <family val="2"/>
          </rPr>
          <t>:600</t>
        </r>
        <r>
          <rPr>
            <sz val="12"/>
            <rFont val="細明體"/>
            <family val="3"/>
            <charset val="136"/>
          </rPr>
          <t>元</t>
        </r>
        <r>
          <rPr>
            <sz val="9"/>
            <rFont val="Tahoma"/>
            <family val="2"/>
          </rPr>
          <t xml:space="preserve">
</t>
        </r>
      </text>
    </comment>
    <comment ref="G58" authorId="2" shapeId="0" xr:uid="{00000000-0006-0000-1200-000007000000}">
      <text>
        <r>
          <rPr>
            <sz val="12"/>
            <rFont val="細明體"/>
            <family val="3"/>
            <charset val="136"/>
          </rPr>
          <t>沙龍價</t>
        </r>
        <r>
          <rPr>
            <sz val="12"/>
            <rFont val="Tahoma"/>
            <family val="2"/>
          </rPr>
          <t>:600</t>
        </r>
        <r>
          <rPr>
            <sz val="12"/>
            <rFont val="細明體"/>
            <family val="3"/>
            <charset val="136"/>
          </rPr>
          <t>元</t>
        </r>
        <r>
          <rPr>
            <sz val="9"/>
            <rFont val="Tahoma"/>
            <family val="2"/>
          </rPr>
          <t xml:space="preserve">
</t>
        </r>
      </text>
    </comment>
    <comment ref="G59" authorId="2" shapeId="0" xr:uid="{00000000-0006-0000-1200-000008000000}">
      <text>
        <r>
          <rPr>
            <b/>
            <sz val="12"/>
            <rFont val="細明體"/>
            <family val="3"/>
            <charset val="136"/>
          </rPr>
          <t>沙龍價</t>
        </r>
        <r>
          <rPr>
            <b/>
            <sz val="12"/>
            <rFont val="Tahoma"/>
            <family val="2"/>
          </rPr>
          <t>:600</t>
        </r>
        <r>
          <rPr>
            <b/>
            <sz val="12"/>
            <rFont val="細明體"/>
            <family val="3"/>
            <charset val="136"/>
          </rPr>
          <t>元</t>
        </r>
        <r>
          <rPr>
            <b/>
            <sz val="12"/>
            <rFont val="Tahoma"/>
            <family val="2"/>
          </rPr>
          <t xml:space="preserve">  </t>
        </r>
        <r>
          <rPr>
            <sz val="9"/>
            <rFont val="Tahoma"/>
            <family val="2"/>
          </rPr>
          <t xml:space="preserve">
</t>
        </r>
      </text>
    </comment>
    <comment ref="G60" authorId="2" shapeId="0" xr:uid="{00000000-0006-0000-1200-000009000000}">
      <text>
        <r>
          <rPr>
            <b/>
            <sz val="12"/>
            <rFont val="細明體"/>
            <family val="3"/>
            <charset val="136"/>
          </rPr>
          <t>沙龍價</t>
        </r>
        <r>
          <rPr>
            <b/>
            <sz val="12"/>
            <rFont val="Tahoma"/>
            <family val="2"/>
          </rPr>
          <t>:600</t>
        </r>
        <r>
          <rPr>
            <b/>
            <sz val="12"/>
            <rFont val="細明體"/>
            <family val="3"/>
            <charset val="136"/>
          </rPr>
          <t>元</t>
        </r>
        <r>
          <rPr>
            <b/>
            <sz val="12"/>
            <rFont val="Tahoma"/>
            <family val="2"/>
          </rPr>
          <t xml:space="preserve">  </t>
        </r>
        <r>
          <rPr>
            <sz val="9"/>
            <rFont val="Tahoma"/>
            <family val="2"/>
          </rPr>
          <t xml:space="preserve">
</t>
        </r>
      </text>
    </comment>
    <comment ref="G61" authorId="2" shapeId="0" xr:uid="{00000000-0006-0000-1200-00000A000000}">
      <text>
        <r>
          <rPr>
            <b/>
            <sz val="12"/>
            <rFont val="細明體"/>
            <family val="3"/>
            <charset val="136"/>
          </rPr>
          <t>沙龍價</t>
        </r>
        <r>
          <rPr>
            <b/>
            <sz val="12"/>
            <rFont val="Tahoma"/>
            <family val="2"/>
          </rPr>
          <t>:600</t>
        </r>
        <r>
          <rPr>
            <b/>
            <sz val="12"/>
            <rFont val="細明體"/>
            <family val="3"/>
            <charset val="136"/>
          </rPr>
          <t>元</t>
        </r>
        <r>
          <rPr>
            <b/>
            <sz val="12"/>
            <rFont val="Tahoma"/>
            <family val="2"/>
          </rPr>
          <t xml:space="preserve"> </t>
        </r>
        <r>
          <rPr>
            <sz val="9"/>
            <rFont val="Tahoma"/>
            <family val="2"/>
          </rPr>
          <t xml:space="preserve">
</t>
        </r>
      </text>
    </comment>
    <comment ref="B62" authorId="2" shapeId="0" xr:uid="{00000000-0006-0000-1200-000027000000}">
      <text>
        <r>
          <rPr>
            <sz val="12"/>
            <rFont val="細明體"/>
            <family val="3"/>
            <charset val="136"/>
          </rPr>
          <t>沙龍價</t>
        </r>
        <r>
          <rPr>
            <sz val="12"/>
            <rFont val="Tahoma"/>
            <family val="2"/>
          </rPr>
          <t>:1000</t>
        </r>
        <r>
          <rPr>
            <sz val="12"/>
            <rFont val="細明體"/>
            <family val="3"/>
            <charset val="136"/>
          </rPr>
          <t>元</t>
        </r>
        <r>
          <rPr>
            <sz val="9"/>
            <rFont val="Tahoma"/>
            <family val="2"/>
          </rPr>
          <t xml:space="preserve">
</t>
        </r>
      </text>
    </comment>
    <comment ref="G62" authorId="2" shapeId="0" xr:uid="{00000000-0006-0000-1200-00000B000000}">
      <text>
        <r>
          <rPr>
            <b/>
            <sz val="12"/>
            <rFont val="細明體"/>
            <family val="3"/>
            <charset val="136"/>
          </rPr>
          <t>沙龍價</t>
        </r>
        <r>
          <rPr>
            <b/>
            <sz val="12"/>
            <rFont val="Tahoma"/>
            <family val="2"/>
          </rPr>
          <t>:600</t>
        </r>
        <r>
          <rPr>
            <b/>
            <sz val="12"/>
            <rFont val="細明體"/>
            <family val="3"/>
            <charset val="136"/>
          </rPr>
          <t>元</t>
        </r>
        <r>
          <rPr>
            <sz val="9"/>
            <rFont val="Tahoma"/>
            <family val="2"/>
          </rPr>
          <t xml:space="preserve">
</t>
        </r>
      </text>
    </comment>
    <comment ref="B63" authorId="2" shapeId="0" xr:uid="{00000000-0006-0000-1200-000028000000}">
      <text>
        <r>
          <rPr>
            <sz val="12"/>
            <rFont val="細明體"/>
            <family val="3"/>
            <charset val="136"/>
          </rPr>
          <t>沙龍價</t>
        </r>
        <r>
          <rPr>
            <sz val="12"/>
            <rFont val="Tahoma"/>
            <family val="2"/>
          </rPr>
          <t>:1800</t>
        </r>
        <r>
          <rPr>
            <sz val="12"/>
            <rFont val="細明體"/>
            <family val="3"/>
            <charset val="136"/>
          </rPr>
          <t>元</t>
        </r>
        <r>
          <rPr>
            <sz val="9"/>
            <rFont val="Tahoma"/>
            <family val="2"/>
          </rPr>
          <t xml:space="preserve">
</t>
        </r>
      </text>
    </comment>
    <comment ref="B64" authorId="2" shapeId="0" xr:uid="{00000000-0006-0000-1200-00002A000000}">
      <text>
        <r>
          <rPr>
            <sz val="12"/>
            <rFont val="細明體"/>
            <family val="3"/>
            <charset val="136"/>
          </rPr>
          <t>沙龍價</t>
        </r>
        <r>
          <rPr>
            <sz val="12"/>
            <rFont val="Tahoma"/>
            <family val="2"/>
          </rPr>
          <t>:2800</t>
        </r>
        <r>
          <rPr>
            <sz val="12"/>
            <rFont val="細明體"/>
            <family val="3"/>
            <charset val="136"/>
          </rPr>
          <t>元</t>
        </r>
        <r>
          <rPr>
            <sz val="9"/>
            <rFont val="Tahoma"/>
            <family val="2"/>
          </rPr>
          <t xml:space="preserve">
</t>
        </r>
      </text>
    </comment>
    <comment ref="G66" authorId="2" shapeId="0" xr:uid="{00000000-0006-0000-1200-00000C000000}">
      <text>
        <r>
          <rPr>
            <sz val="12"/>
            <rFont val="細明體"/>
            <family val="3"/>
            <charset val="136"/>
          </rPr>
          <t>內容物:
1).蠟菊花瓣凍花萃</t>
        </r>
        <r>
          <rPr>
            <sz val="12"/>
            <rFont val="Tahoma"/>
            <family val="2"/>
          </rPr>
          <t xml:space="preserve"> 10ml *6</t>
        </r>
        <r>
          <rPr>
            <sz val="12"/>
            <rFont val="細明體"/>
            <family val="3"/>
            <charset val="136"/>
          </rPr>
          <t>瓶</t>
        </r>
        <r>
          <rPr>
            <sz val="12"/>
            <rFont val="Tahoma"/>
            <family val="2"/>
          </rPr>
          <t xml:space="preserve">
2).</t>
        </r>
        <r>
          <rPr>
            <sz val="12"/>
            <rFont val="細明體"/>
            <family val="3"/>
            <charset val="136"/>
          </rPr>
          <t>蠟菊花瓣凍髮膜</t>
        </r>
        <r>
          <rPr>
            <sz val="12"/>
            <rFont val="Tahoma"/>
            <family val="2"/>
          </rPr>
          <t xml:space="preserve"> 400ml *1
3).</t>
        </r>
        <r>
          <rPr>
            <sz val="12"/>
            <rFont val="細明體"/>
            <family val="3"/>
            <charset val="136"/>
          </rPr>
          <t>蠟菊修護精粹露</t>
        </r>
        <r>
          <rPr>
            <sz val="12"/>
            <rFont val="Tahoma"/>
            <family val="2"/>
          </rPr>
          <t>(</t>
        </r>
        <r>
          <rPr>
            <sz val="12"/>
            <rFont val="細明體"/>
            <family val="3"/>
            <charset val="136"/>
          </rPr>
          <t>免沖</t>
        </r>
        <r>
          <rPr>
            <sz val="12"/>
            <rFont val="Tahoma"/>
            <family val="2"/>
          </rPr>
          <t xml:space="preserve">) 10ml *6
</t>
        </r>
        <r>
          <rPr>
            <sz val="12"/>
            <rFont val="細明體"/>
            <family val="3"/>
            <charset val="136"/>
          </rPr>
          <t>商品使用順序</t>
        </r>
        <r>
          <rPr>
            <sz val="12"/>
            <rFont val="Tahoma"/>
            <family val="2"/>
          </rPr>
          <t>:</t>
        </r>
        <r>
          <rPr>
            <sz val="12"/>
            <rFont val="細明體"/>
            <family val="3"/>
            <charset val="136"/>
          </rPr>
          <t>蠟菊花瓣凍花萃</t>
        </r>
        <r>
          <rPr>
            <sz val="12"/>
            <rFont val="Tahoma"/>
            <family val="2"/>
          </rPr>
          <t>=&gt;</t>
        </r>
        <r>
          <rPr>
            <sz val="12"/>
            <rFont val="細明體"/>
            <family val="3"/>
            <charset val="136"/>
          </rPr>
          <t>蠟菊花瓣凍髮膜</t>
        </r>
        <r>
          <rPr>
            <sz val="12"/>
            <rFont val="Tahoma"/>
            <family val="2"/>
          </rPr>
          <t>=&gt;</t>
        </r>
        <r>
          <rPr>
            <sz val="12"/>
            <rFont val="細明體"/>
            <family val="3"/>
            <charset val="136"/>
          </rPr>
          <t>蠟菊修護精粹露</t>
        </r>
        <r>
          <rPr>
            <sz val="12"/>
            <rFont val="Tahoma"/>
            <family val="2"/>
          </rPr>
          <t>(</t>
        </r>
        <r>
          <rPr>
            <sz val="12"/>
            <rFont val="細明體"/>
            <family val="3"/>
            <charset val="136"/>
          </rPr>
          <t>免沖洗</t>
        </r>
        <r>
          <rPr>
            <sz val="12"/>
            <rFont val="Tahoma"/>
            <family val="2"/>
          </rPr>
          <t xml:space="preserve">)
</t>
        </r>
        <r>
          <rPr>
            <sz val="12"/>
            <rFont val="細明體"/>
            <family val="3"/>
            <charset val="136"/>
          </rPr>
          <t>使用方法</t>
        </r>
        <r>
          <rPr>
            <sz val="12"/>
            <rFont val="Tahoma"/>
            <family val="2"/>
          </rPr>
          <t>:
1).</t>
        </r>
        <r>
          <rPr>
            <sz val="12"/>
            <rFont val="細明體"/>
            <family val="3"/>
            <charset val="136"/>
          </rPr>
          <t>秀髮清潔後</t>
        </r>
        <r>
          <rPr>
            <sz val="12"/>
            <rFont val="Tahoma"/>
            <family val="2"/>
          </rPr>
          <t xml:space="preserve">, </t>
        </r>
        <r>
          <rPr>
            <sz val="12"/>
            <rFont val="細明體"/>
            <family val="3"/>
            <charset val="136"/>
          </rPr>
          <t>將</t>
        </r>
        <r>
          <rPr>
            <sz val="12"/>
            <rFont val="Tahoma"/>
            <family val="2"/>
          </rPr>
          <t>"</t>
        </r>
        <r>
          <rPr>
            <sz val="12"/>
            <rFont val="細明體"/>
            <family val="3"/>
            <charset val="136"/>
          </rPr>
          <t>蠟菊花瓣凍花萃</t>
        </r>
        <r>
          <rPr>
            <sz val="12"/>
            <rFont val="Tahoma"/>
            <family val="2"/>
          </rPr>
          <t>"</t>
        </r>
        <r>
          <rPr>
            <sz val="12"/>
            <rFont val="細明體"/>
            <family val="3"/>
            <charset val="136"/>
          </rPr>
          <t xml:space="preserve">均勻抹於受損髮上
</t>
        </r>
        <r>
          <rPr>
            <sz val="12"/>
            <rFont val="Tahoma"/>
            <family val="2"/>
          </rPr>
          <t>2).</t>
        </r>
        <r>
          <rPr>
            <sz val="12"/>
            <rFont val="細明體"/>
            <family val="3"/>
            <charset val="136"/>
          </rPr>
          <t>再將</t>
        </r>
        <r>
          <rPr>
            <sz val="12"/>
            <rFont val="Tahoma"/>
            <family val="2"/>
          </rPr>
          <t>"</t>
        </r>
        <r>
          <rPr>
            <sz val="12"/>
            <rFont val="細明體"/>
            <family val="3"/>
            <charset val="136"/>
          </rPr>
          <t>蠟菊花瓣凍髮膜</t>
        </r>
        <r>
          <rPr>
            <sz val="12"/>
            <rFont val="Tahoma"/>
            <family val="2"/>
          </rPr>
          <t>"</t>
        </r>
        <r>
          <rPr>
            <sz val="12"/>
            <rFont val="細明體"/>
            <family val="3"/>
            <charset val="136"/>
          </rPr>
          <t>均勻抹上</t>
        </r>
        <r>
          <rPr>
            <sz val="12"/>
            <rFont val="Tahoma"/>
            <family val="2"/>
          </rPr>
          <t xml:space="preserve">, </t>
        </r>
        <r>
          <rPr>
            <sz val="12"/>
            <rFont val="細明體"/>
            <family val="3"/>
            <charset val="136"/>
          </rPr>
          <t xml:space="preserve">並稍加按摩
</t>
        </r>
        <r>
          <rPr>
            <sz val="12"/>
            <rFont val="Tahoma"/>
            <family val="2"/>
          </rPr>
          <t>3).</t>
        </r>
        <r>
          <rPr>
            <sz val="12"/>
            <rFont val="細明體"/>
            <family val="3"/>
            <charset val="136"/>
          </rPr>
          <t>配合蒸氣約</t>
        </r>
        <r>
          <rPr>
            <sz val="12"/>
            <rFont val="Tahoma"/>
            <family val="2"/>
          </rPr>
          <t>15</t>
        </r>
        <r>
          <rPr>
            <sz val="12"/>
            <rFont val="細明體"/>
            <family val="3"/>
            <charset val="136"/>
          </rPr>
          <t>分鐘後</t>
        </r>
        <r>
          <rPr>
            <sz val="12"/>
            <rFont val="Tahoma"/>
            <family val="2"/>
          </rPr>
          <t xml:space="preserve">, </t>
        </r>
        <r>
          <rPr>
            <sz val="12"/>
            <rFont val="細明體"/>
            <family val="3"/>
            <charset val="136"/>
          </rPr>
          <t>待冷卻</t>
        </r>
        <r>
          <rPr>
            <sz val="12"/>
            <rFont val="Tahoma"/>
            <family val="2"/>
          </rPr>
          <t>3~5</t>
        </r>
        <r>
          <rPr>
            <sz val="12"/>
            <rFont val="細明體"/>
            <family val="3"/>
            <charset val="136"/>
          </rPr>
          <t>分鐘</t>
        </r>
        <r>
          <rPr>
            <sz val="12"/>
            <rFont val="Tahoma"/>
            <family val="2"/>
          </rPr>
          <t xml:space="preserve">, </t>
        </r>
        <r>
          <rPr>
            <sz val="12"/>
            <rFont val="細明體"/>
            <family val="3"/>
            <charset val="136"/>
          </rPr>
          <t xml:space="preserve">再以溫水洗淨
</t>
        </r>
        <r>
          <rPr>
            <sz val="12"/>
            <rFont val="Tahoma"/>
            <family val="2"/>
          </rPr>
          <t>4).</t>
        </r>
        <r>
          <rPr>
            <sz val="12"/>
            <rFont val="細明體"/>
            <family val="3"/>
            <charset val="136"/>
          </rPr>
          <t>擦乾秀髮後</t>
        </r>
        <r>
          <rPr>
            <sz val="12"/>
            <rFont val="Tahoma"/>
            <family val="2"/>
          </rPr>
          <t xml:space="preserve">, </t>
        </r>
        <r>
          <rPr>
            <sz val="12"/>
            <rFont val="細明體"/>
            <family val="3"/>
            <charset val="136"/>
          </rPr>
          <t>再以</t>
        </r>
        <r>
          <rPr>
            <sz val="12"/>
            <rFont val="Tahoma"/>
            <family val="2"/>
          </rPr>
          <t>"</t>
        </r>
        <r>
          <rPr>
            <sz val="12"/>
            <rFont val="細明體"/>
            <family val="3"/>
            <charset val="136"/>
          </rPr>
          <t>蠟菊修護精萃露</t>
        </r>
        <r>
          <rPr>
            <sz val="12"/>
            <rFont val="Tahoma"/>
            <family val="2"/>
          </rPr>
          <t>"</t>
        </r>
        <r>
          <rPr>
            <sz val="12"/>
            <rFont val="細明體"/>
            <family val="3"/>
            <charset val="136"/>
          </rPr>
          <t xml:space="preserve">適量噴於秀髮上
</t>
        </r>
        <r>
          <rPr>
            <sz val="12"/>
            <rFont val="Tahoma"/>
            <family val="2"/>
          </rPr>
          <t>5).</t>
        </r>
        <r>
          <rPr>
            <sz val="12"/>
            <rFont val="細明體"/>
            <family val="3"/>
            <charset val="136"/>
          </rPr>
          <t>最後再吹整造型</t>
        </r>
        <r>
          <rPr>
            <sz val="12"/>
            <rFont val="Tahoma"/>
            <family val="2"/>
          </rPr>
          <t xml:space="preserve">
</t>
        </r>
      </text>
    </comment>
    <comment ref="B68" authorId="3" shapeId="0" xr:uid="{00000000-0006-0000-1200-000021000000}">
      <text>
        <r>
          <rPr>
            <sz val="12"/>
            <color indexed="12"/>
            <rFont val="新細明體"/>
            <family val="1"/>
            <charset val="136"/>
          </rPr>
          <t>清爽+柔順+不油膩-具護理秀髮及頭皮雙重功效</t>
        </r>
        <r>
          <rPr>
            <sz val="9"/>
            <rFont val="新細明體"/>
            <family val="1"/>
            <charset val="136"/>
          </rPr>
          <t xml:space="preserve">
</t>
        </r>
      </text>
    </comment>
    <comment ref="B70" authorId="2" shapeId="0" xr:uid="{00000000-0006-0000-1200-00001D000000}">
      <text>
        <r>
          <rPr>
            <sz val="12"/>
            <rFont val="細明體"/>
            <family val="3"/>
            <charset val="136"/>
          </rPr>
          <t>細髮:支撐-解決扁塌
捲髮:捲度-創造立體
直髮:光澤,輕晰順滑
電棒:緊緻, Q彈
好用推薦</t>
        </r>
        <r>
          <rPr>
            <sz val="9"/>
            <rFont val="Tahoma"/>
            <family val="2"/>
          </rPr>
          <t xml:space="preserve">
</t>
        </r>
      </text>
    </comment>
    <comment ref="B71" authorId="0" shapeId="0" xr:uid="{00000000-0006-0000-1200-00001F000000}">
      <text>
        <r>
          <rPr>
            <sz val="12"/>
            <color indexed="39"/>
            <rFont val="新細明體"/>
            <family val="1"/>
            <charset val="136"/>
          </rPr>
          <t>產品特色： 
- 含豐富頭髮所需護理成份，造型的同時也能護髮。 
- 使用後觸感輕柔，塑造柔美輕盈的捲髮曲線。 
- 提供捲髮高效保濕護理，增加秀髮光澤度。 
- 直髮或電棒造型前使用，給予秀髮柔順並且消除毛燥。   
使用方法： 
1).取適量於手掌中揉勻, 再均勻塗抹於微濕或快乾的頭髮, 請勿使用於頭皮
2).捲髮造型: 請以雙手由下向上抓整, 或以手指捲繞出捲度和線條
3).直髮造型: 請以吹風機吹整拉直
剛塗抹時會感覺微濕, 熱風吹整後則蓬鬆柔軟有彈性,不會硬扁</t>
        </r>
      </text>
    </comment>
    <comment ref="G71" authorId="2" shapeId="0" xr:uid="{00000000-0006-0000-1200-000025000000}">
      <text>
        <r>
          <rPr>
            <sz val="12"/>
            <rFont val="細明體"/>
            <family val="3"/>
            <charset val="136"/>
          </rPr>
          <t>頭皮全身爽快適用
頭皮出油發癢用-免沖洗</t>
        </r>
        <r>
          <rPr>
            <sz val="9"/>
            <rFont val="Tahoma"/>
            <family val="2"/>
          </rPr>
          <t xml:space="preserve">
</t>
        </r>
      </text>
    </comment>
    <comment ref="G76" authorId="0" shapeId="0" xr:uid="{00000000-0006-0000-1200-000029000000}">
      <text>
        <r>
          <rPr>
            <b/>
            <sz val="14"/>
            <rFont val="新細明體"/>
            <family val="1"/>
            <charset val="136"/>
          </rPr>
          <t>※ 沙龍修護單次價格為 800元
免沖洗+一般潤髮(沖洗)+深層護髮(沖洗)...三用</t>
        </r>
        <r>
          <rPr>
            <sz val="12"/>
            <color indexed="39"/>
            <rFont val="新細明體"/>
            <family val="1"/>
            <charset val="136"/>
          </rPr>
          <t xml:space="preserve">
角蛋白修護素快速使頭髮柔軟，神奇還原受損髮質
1.不敢相信的奇蹟
  就算是枯死、9級的極度受損髮質立即恢復2~4級的健康髮質，讓頭髮一樣能有健康彈性 
2.超強的還原能力
  即使頭髮燙壞、燙焦、燙爛也能讓頭髮還原健康狀態
3.強勁快速護髮滲透力
  頭髮髮尾分叉、毛燥、乾枯等，使用後快速吸收養分恢復健康髮質
神奇還原受損/沙龍價1200元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 xml:space="preserve"> </author>
    <author>琳媽</author>
    <author>USER-XP</author>
    <author>tc={7FA6D067-A248-421C-82DE-774967B0623F}</author>
    <author>tc={F5C7A225-AD2E-4ED8-8A48-1ACCE3B4EF82}</author>
    <author>tc={88EC67A0-F94E-47A6-AC4B-BFA07BBEE151}</author>
    <author>tc={7A4846E5-088E-46AD-8195-FD631A6316B7}</author>
    <author>tc={DF08F9AE-475C-4692-8495-2E96DC8792C2}</author>
    <author>tc={F5BBCE49-502B-40DD-AF94-E0FE41E9ECA7}</author>
    <author>ly</author>
  </authors>
  <commentList>
    <comment ref="G7" authorId="0" shapeId="0" xr:uid="{80EFA854-999D-463E-8C1D-0702A05FFA1D}">
      <text>
        <r>
          <rPr>
            <sz val="12"/>
            <color indexed="12"/>
            <rFont val="新細明體"/>
            <family val="1"/>
            <charset val="136"/>
          </rPr>
          <t>加速頭皮血液循環, 有效滋養髮根,在洗髮的同時,亦能為頭皮做好有氧運動,可天天使用</t>
        </r>
      </text>
    </comment>
    <comment ref="G8" authorId="0" shapeId="0" xr:uid="{00000000-0006-0000-1300-000001000000}">
      <text>
        <r>
          <rPr>
            <sz val="12"/>
            <color indexed="12"/>
            <rFont val="新細明體"/>
            <family val="1"/>
            <charset val="136"/>
          </rPr>
          <t>加速頭皮血液循環, 有效滋養髮根,在洗髮的同時,亦能為頭皮做好有氧運動,可天天使用</t>
        </r>
      </text>
    </comment>
    <comment ref="G9" authorId="0" shapeId="0" xr:uid="{B0568EC1-75C5-4C67-BC24-7E4D81306874}">
      <text>
        <r>
          <rPr>
            <sz val="12"/>
            <color indexed="12"/>
            <rFont val="新細明體"/>
            <family val="1"/>
            <charset val="136"/>
          </rPr>
          <t>洗頭前使用, 以按摩冰珠充分按摩 至完全吸收, 靜候5~10分鐘後再洗髮…官網上有更詳細的使用方法! 建議每週使用1~2次
經典升級, 效能加倍, 新熱感SPA, 深層清潔, 養護頭皮第一步,熱感打底, 大幅提升後續頭皮養護效果
新包裝, 瓶身背面有標示刻度, 幫助掌握每次用量
附 超激活按摩冰珠, 更能精準使用, 仔細按摩</t>
        </r>
      </text>
    </comment>
    <comment ref="G10" authorId="0" shapeId="0" xr:uid="{37205226-0937-48FF-94D0-533D889E1A5A}">
      <text>
        <r>
          <rPr>
            <sz val="12"/>
            <color indexed="12"/>
            <rFont val="新細明體"/>
            <family val="1"/>
            <charset val="136"/>
          </rPr>
          <t>洗頭前使用, 以按摩冰珠充分按摩 至完全吸收, 靜候5~10分鐘後再洗髮…官網上有更詳細的使用方法! 建議每週使用1~2次
經典升級, 效能加倍, 新熱感SPA, 深層清潔, 養護頭皮第一步,熱感打底, 大幅提升後續頭皮養護效果
新包裝, 瓶身背面有標示刻度, 幫助掌握每次用量
附 超激活按摩冰珠, 更能精準使用, 仔細按摩</t>
        </r>
      </text>
    </comment>
    <comment ref="G12" authorId="1" shapeId="0" xr:uid="{F763BCF6-EC41-4866-B4D9-B6C39D060D50}">
      <text>
        <r>
          <rPr>
            <sz val="12"/>
            <color indexed="81"/>
            <rFont val="新細明體"/>
            <family val="1"/>
            <charset val="136"/>
          </rPr>
          <t xml:space="preserve">活化頭皮，令頭髮更富有強韌、彈性
</t>
        </r>
      </text>
    </comment>
    <comment ref="G13" authorId="1" shapeId="0" xr:uid="{00000000-0006-0000-1300-000005000000}">
      <text>
        <r>
          <rPr>
            <sz val="12"/>
            <color indexed="81"/>
            <rFont val="新細明體"/>
            <family val="1"/>
            <charset val="136"/>
          </rPr>
          <t xml:space="preserve">活化頭皮，令頭髮更富有強韌、彈性
</t>
        </r>
      </text>
    </comment>
    <comment ref="G14" authorId="1" shapeId="0" xr:uid="{00000000-0006-0000-1300-000006000000}">
      <text>
        <r>
          <rPr>
            <sz val="12"/>
            <color indexed="81"/>
            <rFont val="新細明體"/>
            <family val="1"/>
            <charset val="136"/>
          </rPr>
          <t>第一個月一週兩次
第二、三個月一週一次
清潔頭髮後使用, 按摩至頭皮完全吸收</t>
        </r>
      </text>
    </comment>
    <comment ref="G16" authorId="2" shapeId="0" xr:uid="{12A48075-B401-4DFD-B5E6-B1A16968E790}">
      <text>
        <r>
          <rPr>
            <b/>
            <sz val="12"/>
            <color indexed="12"/>
            <rFont val="新細明體"/>
            <family val="1"/>
            <charset val="136"/>
          </rPr>
          <t>安撫頭皮, 殺菌止癢,防止頭皮乾燥,使脆弱頭髮強健</t>
        </r>
      </text>
    </comment>
    <comment ref="G17" authorId="2" shapeId="0" xr:uid="{00000000-0006-0000-1300-000007000000}">
      <text>
        <r>
          <rPr>
            <b/>
            <sz val="12"/>
            <color indexed="12"/>
            <rFont val="新細明體"/>
            <family val="1"/>
            <charset val="136"/>
          </rPr>
          <t>安撫頭皮, 殺菌止癢,防止頭皮乾燥,使脆弱頭髮強健</t>
        </r>
      </text>
    </comment>
    <comment ref="G18" authorId="3" shapeId="0" xr:uid="{7FA6D067-A248-421C-82DE-774967B0623F}">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洗髮前使用, 裝上弧形塗放器, 搖勻瓶身, 以畫圈按摩方式使用於頭皮, 至完全吸收, 靜候10分鐘後再洗髮
官網上有更詳細的使用說明,建議每週使用1~2次
冷性精油深層舒緩淨化頭皮,從髮根喚醒頭皮活力
新包裝, 瓶身背面有標示刻度, 幫助掌握每次用量
附 綠能弧形塗放器, 更能精準使用, 仔細按摩</t>
        </r>
      </text>
    </comment>
    <comment ref="G19" authorId="4" shapeId="0" xr:uid="{F5C7A225-AD2E-4ED8-8A48-1ACCE3B4EF82}">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洗髮前使用, 裝上弧形塗放器, 搖勻瓶身, 以畫圈按摩方式使用於頭皮, 至完全吸收, 靜候10分鐘後再洗髮
每週使用1~2次
冷性精油深層舒緩淨化頭皮,從髮根喚醒頭皮活力
新包裝, 瓶身背面有標示刻度, 幫助掌握每次用量
附 綠能弧形塗放器, 更能精準使用, 仔細按摩</t>
        </r>
      </text>
    </comment>
    <comment ref="G20" authorId="5" shapeId="0" xr:uid="{88EC67A0-F94E-47A6-AC4B-BFA07BBEE151}">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洗髮後使用, 少量均勻塗抹至頭皮
不需沖洗, 不需等待, 可直接吹整造型
建議每週使用1~2次</t>
        </r>
      </text>
    </comment>
    <comment ref="G22" authorId="2" shapeId="0" xr:uid="{D645E1B9-49B0-4CC8-9850-5F8F620E7E50}">
      <text>
        <r>
          <rPr>
            <sz val="12"/>
            <color indexed="12"/>
            <rFont val="新細明體"/>
            <family val="1"/>
            <charset val="136"/>
          </rPr>
          <t>CPF 鎖色系數70, 為染後髮增加70%的染髮色調維持效果</t>
        </r>
      </text>
    </comment>
    <comment ref="G23" authorId="2" shapeId="0" xr:uid="{05B4AAA1-AE57-4B93-8B48-198D8C5B5FB8}">
      <text>
        <r>
          <rPr>
            <sz val="12"/>
            <color indexed="12"/>
            <rFont val="新細明體"/>
            <family val="1"/>
            <charset val="136"/>
          </rPr>
          <t>CPF 鎖色系數70, 為染後髮增加70%的染髮色調維持效果</t>
        </r>
      </text>
    </comment>
    <comment ref="G24" authorId="2" shapeId="0" xr:uid="{85094D93-6F74-4075-9B2E-4EA0BF619CC0}">
      <text>
        <r>
          <rPr>
            <sz val="12"/>
            <color indexed="12"/>
            <rFont val="新細明體"/>
            <family val="1"/>
            <charset val="136"/>
          </rPr>
          <t>三倍修復精華，由內而外修復染後髮絲，延展色澤</t>
        </r>
      </text>
    </comment>
    <comment ref="G25" authorId="2" shapeId="0" xr:uid="{00000000-0006-0000-1300-000008000000}">
      <text>
        <r>
          <rPr>
            <sz val="12"/>
            <color indexed="12"/>
            <rFont val="新細明體"/>
            <family val="1"/>
            <charset val="136"/>
          </rPr>
          <t>三倍修復精華，由內而外修復染後髮絲，延展色澤
建議每週使用1~2次</t>
        </r>
      </text>
    </comment>
    <comment ref="B28" authorId="1" shapeId="0" xr:uid="{00000000-0006-0000-1300-00001D000000}">
      <text>
        <r>
          <rPr>
            <sz val="12"/>
            <color indexed="81"/>
            <rFont val="新細明體"/>
            <family val="1"/>
            <charset val="136"/>
          </rPr>
          <t>梳子尺寸:20cm * 6.6cm
梳齒尺寸:1.9cm *0.5cm</t>
        </r>
        <r>
          <rPr>
            <sz val="9"/>
            <color indexed="81"/>
            <rFont val="細明體"/>
            <family val="3"/>
            <charset val="136"/>
          </rPr>
          <t xml:space="preserve">
</t>
        </r>
        <r>
          <rPr>
            <sz val="9"/>
            <color indexed="81"/>
            <rFont val="Tahoma"/>
            <family val="2"/>
          </rPr>
          <t xml:space="preserve">
</t>
        </r>
      </text>
    </comment>
    <comment ref="G31" authorId="6" shapeId="0" xr:uid="{7A4846E5-088E-46AD-8195-FD631A6316B7}">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免沖洗...頭髮身體均可使用</t>
        </r>
      </text>
    </comment>
    <comment ref="G36" authorId="7" shapeId="0" xr:uid="{DF08F9AE-475C-4692-8495-2E96DC8792C2}">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原:麥蛋白駐齡髮浴</t>
        </r>
      </text>
    </comment>
    <comment ref="G37" authorId="8" shapeId="0" xr:uid="{F5BBCE49-502B-40DD-AF94-E0FE41E9ECA7}">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原:麥蛋白駐齡髮浴</t>
        </r>
      </text>
    </comment>
    <comment ref="G38" authorId="0" shapeId="0" xr:uid="{69616984-4366-41ED-AAB3-4474A748FADF}">
      <text>
        <r>
          <rPr>
            <sz val="12"/>
            <color indexed="12"/>
            <rFont val="新細明體"/>
            <family val="1"/>
            <charset val="136"/>
          </rPr>
          <t>一款油性頭皮適用的治療性洗髮精,有效調節頭皮脂線的分泌,維持長效的清爽舒適</t>
        </r>
      </text>
    </comment>
    <comment ref="G39" authorId="0" shapeId="0" xr:uid="{00000000-0006-0000-1300-00000E000000}">
      <text>
        <r>
          <rPr>
            <sz val="12"/>
            <color indexed="12"/>
            <rFont val="新細明體"/>
            <family val="1"/>
            <charset val="136"/>
          </rPr>
          <t>一款油性頭皮適用的治療性洗髮精,有效調節頭皮脂線的分泌,維持長效的清爽舒適</t>
        </r>
      </text>
    </comment>
    <comment ref="F41" authorId="9" shapeId="0" xr:uid="{00000000-0006-0000-1300-000012000000}">
      <text>
        <r>
          <rPr>
            <sz val="12"/>
            <rFont val="細明體"/>
            <family val="3"/>
            <charset val="136"/>
          </rPr>
          <t>正統的女神卡卡油摩洛哥優油台灣代理貨
其販售通路主要為簽約的沙龍美髮專業店
公司為管理</t>
        </r>
        <r>
          <rPr>
            <sz val="12"/>
            <rFont val="Tahoma"/>
            <family val="2"/>
          </rPr>
          <t>,</t>
        </r>
        <r>
          <rPr>
            <sz val="12"/>
            <rFont val="細明體"/>
            <family val="3"/>
            <charset val="136"/>
          </rPr>
          <t>瓶身上都有印記或是流水號碼
故簽約沙龍出貨時都會將標記割除</t>
        </r>
        <r>
          <rPr>
            <sz val="12"/>
            <rFont val="Tahoma"/>
            <family val="2"/>
          </rPr>
          <t xml:space="preserve">, 
</t>
        </r>
        <r>
          <rPr>
            <sz val="12"/>
            <rFont val="細明體"/>
            <family val="3"/>
            <charset val="136"/>
          </rPr>
          <t>以免被公司斷貨甚或是罰款</t>
        </r>
        <r>
          <rPr>
            <sz val="12"/>
            <rFont val="Tahoma"/>
            <family val="2"/>
          </rPr>
          <t xml:space="preserve">...
</t>
        </r>
        <r>
          <rPr>
            <sz val="12"/>
            <rFont val="細明體"/>
            <family val="3"/>
            <charset val="136"/>
          </rPr>
          <t>非商品有問題之故</t>
        </r>
        <r>
          <rPr>
            <sz val="12"/>
            <rFont val="Tahoma"/>
            <family val="2"/>
          </rPr>
          <t>,</t>
        </r>
        <r>
          <rPr>
            <sz val="12"/>
            <rFont val="細明體"/>
            <family val="3"/>
            <charset val="136"/>
          </rPr>
          <t>請您安心後再下單</t>
        </r>
        <r>
          <rPr>
            <b/>
            <sz val="9"/>
            <rFont val="細明體"/>
            <family val="3"/>
            <charset val="136"/>
          </rPr>
          <t xml:space="preserve">
</t>
        </r>
        <r>
          <rPr>
            <sz val="9"/>
            <rFont val="Tahoma"/>
            <family val="2"/>
          </rPr>
          <t xml:space="preserve">
</t>
        </r>
      </text>
    </comment>
    <comment ref="B66" authorId="9" shapeId="0" xr:uid="{00000000-0006-0000-1300-000021000000}">
      <text>
        <r>
          <rPr>
            <sz val="12"/>
            <color indexed="81"/>
            <rFont val="Tahoma"/>
            <family val="2"/>
          </rPr>
          <t>Thickening Lotion</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ly</author>
    <author>USER-XP</author>
    <author>tc={FF4F6B4D-D48D-4EB6-804A-16A293E1726A}</author>
    <author>tc={998C0CEA-A164-4624-A051-246D65D8A73B}</author>
  </authors>
  <commentList>
    <comment ref="B5" authorId="0" shapeId="0" xr:uid="{00000000-0006-0000-1400-000002000000}">
      <text>
        <r>
          <rPr>
            <sz val="12"/>
            <color indexed="81"/>
            <rFont val="細明體"/>
            <family val="3"/>
            <charset val="136"/>
          </rPr>
          <t>椰子味道
屬溫和型洗髮</t>
        </r>
        <r>
          <rPr>
            <sz val="9"/>
            <rFont val="Tahoma"/>
            <family val="2"/>
          </rPr>
          <t xml:space="preserve">
</t>
        </r>
      </text>
    </comment>
    <comment ref="G6" authorId="0" shapeId="0" xr:uid="{00000000-0006-0000-1400-000001000000}">
      <text>
        <r>
          <rPr>
            <sz val="12"/>
            <rFont val="細明體"/>
            <family val="3"/>
            <charset val="136"/>
          </rPr>
          <t xml:space="preserve">護髮用，其特有的輕質配方，採用第一道萃取的淺金色頂級油，能立即吸收並呈現如絹絲般的觸感與光澤，含維他命A、E、Omega-6能強韌髮絲及改善髮尾分叉，保濕肌膚亦可抵禦日曬風吹及消除自由基，可於日常保養及燙、染前使用，達到最佳防護。 </t>
        </r>
      </text>
    </comment>
    <comment ref="G7" authorId="0" shapeId="0" xr:uid="{00000000-0006-0000-1400-000004000000}">
      <text>
        <r>
          <rPr>
            <sz val="12"/>
            <rFont val="細明體"/>
            <family val="3"/>
            <charset val="136"/>
          </rPr>
          <t>頭皮清涼+油脂平衡</t>
        </r>
        <r>
          <rPr>
            <sz val="12"/>
            <rFont val="Tahoma"/>
            <family val="2"/>
          </rPr>
          <t xml:space="preserve">
</t>
        </r>
        <r>
          <rPr>
            <sz val="12"/>
            <rFont val="細明體"/>
            <family val="3"/>
            <charset val="136"/>
          </rPr>
          <t>採用天然棕梠等成份（不含硫酸鹽界面活性劑及防腐劑），泡沫柔細品質溫和</t>
        </r>
      </text>
    </comment>
    <comment ref="G8" authorId="0" shapeId="0" xr:uid="{00000000-0006-0000-1400-000009000000}">
      <text>
        <r>
          <rPr>
            <sz val="12"/>
            <rFont val="細明體"/>
            <family val="3"/>
            <charset val="136"/>
          </rPr>
          <t xml:space="preserve">頭皮養護菁萃，含紅人參、咖啡因與維辛素等獨特配方，能促進頭皮細胞新陳代謝，強軔髮絲及頭皮，經常使用能養護頭皮，使頭皮功能正常化。
塗抹於洗後拍乾的頭皮上，用指腹輕輕按摩頭皮，操作數分鐘後，主要成份被頭皮吸收，請勿沖洗，可直接造型
</t>
        </r>
        <r>
          <rPr>
            <sz val="12"/>
            <rFont val="Tahoma"/>
            <family val="2"/>
          </rPr>
          <t xml:space="preserve">
</t>
        </r>
        <r>
          <rPr>
            <sz val="12"/>
            <rFont val="細明體"/>
            <family val="3"/>
            <charset val="136"/>
          </rPr>
          <t>定價:1800元</t>
        </r>
      </text>
    </comment>
    <comment ref="B9" authorId="0" shapeId="0" xr:uid="{00000000-0006-0000-1400-000007000000}">
      <text>
        <r>
          <rPr>
            <b/>
            <sz val="12"/>
            <rFont val="細明體"/>
            <family val="3"/>
            <charset val="136"/>
          </rPr>
          <t xml:space="preserve">改善頭髮乾燥，柔軟有彈性易整理
使用方法：
每次洗髮後，將頭髮擦至七分乾或在造型前取適量護髮素於手中搓揉，從髮根到髮尾均勻塗抹，及能常保髮質健康，同時增加頭髮的彈性及柔軟度，幫助造型效果更棒
</t>
        </r>
      </text>
    </comment>
    <comment ref="G9" authorId="0" shapeId="0" xr:uid="{00000000-0006-0000-1400-000008000000}">
      <text>
        <r>
          <rPr>
            <sz val="12"/>
            <rFont val="細明體"/>
            <family val="3"/>
            <charset val="136"/>
          </rPr>
          <t>給予頭皮養護髮浴，含有紅人參、薑及檸檬可激活頭皮，維辛素可強韌髮絲加強固著，洗後髮幹較豐厚，髮絲蓬鬆，採用瓜爾豆等成分，不含硫酸鹽界面活性劑及防腐劑</t>
        </r>
        <r>
          <rPr>
            <sz val="12"/>
            <rFont val="Tahoma"/>
            <family val="2"/>
          </rPr>
          <t xml:space="preserve">
</t>
        </r>
      </text>
    </comment>
    <comment ref="G10" authorId="0" shapeId="0" xr:uid="{00000000-0006-0000-1400-00000C000000}">
      <text>
        <r>
          <rPr>
            <sz val="12"/>
            <rFont val="細明體"/>
            <family val="3"/>
            <charset val="136"/>
          </rPr>
          <t>水潤髮浴給予乾燥受損與燙後髮質強效保濕，修復髮絲達到天然的濕度，摩洛哥有機堅果油與玫瑰草精油提供滋養，使髮絲柔亮保水，亦可當沐浴精給身體保濕</t>
        </r>
        <r>
          <rPr>
            <sz val="9"/>
            <rFont val="Tahoma"/>
            <family val="2"/>
          </rPr>
          <t xml:space="preserve">
</t>
        </r>
      </text>
    </comment>
    <comment ref="B11" authorId="0" shapeId="0" xr:uid="{00000000-0006-0000-1400-00000A000000}">
      <text>
        <r>
          <rPr>
            <b/>
            <sz val="12"/>
            <rFont val="細明體"/>
            <family val="3"/>
            <charset val="136"/>
          </rPr>
          <t>澳洲</t>
        </r>
        <r>
          <rPr>
            <b/>
            <sz val="12"/>
            <rFont val="Tahoma"/>
            <family val="2"/>
          </rPr>
          <t xml:space="preserve">Melaleuca Alternifolia </t>
        </r>
        <r>
          <rPr>
            <b/>
            <sz val="12"/>
            <rFont val="細明體"/>
            <family val="3"/>
            <charset val="136"/>
          </rPr>
          <t>茶樹精油
對頭髮和頭皮具有天然清潔力</t>
        </r>
        <r>
          <rPr>
            <sz val="12"/>
            <rFont val="Tahoma"/>
            <family val="2"/>
          </rPr>
          <t xml:space="preserve">
</t>
        </r>
      </text>
    </comment>
    <comment ref="G11" authorId="0" shapeId="0" xr:uid="{00000000-0006-0000-1400-00000E000000}">
      <text>
        <r>
          <rPr>
            <sz val="12"/>
            <rFont val="細明體"/>
            <family val="3"/>
            <charset val="136"/>
          </rPr>
          <t>保濕髮膜，給予極度受損髮的強效滋養，含辣木子微蛋白、泛酸醇與摩洛哥堅果油，能修護濕度平衡並強韌髮絲，創造彈性與光澤。
沙龍價:3200元</t>
        </r>
      </text>
    </comment>
    <comment ref="G12" authorId="0" shapeId="0" xr:uid="{00000000-0006-0000-1400-00000F000000}">
      <text>
        <r>
          <rPr>
            <sz val="12"/>
            <rFont val="細明體"/>
            <family val="3"/>
            <charset val="136"/>
          </rPr>
          <t>保濕髮膜，給予極度受損髮的強效滋養，含辣木子微蛋白、泛酸醇與摩洛哥堅果油，能修護濕度平衡並強韌髮絲，創造彈性與光澤。
沙龍價:1400元</t>
        </r>
      </text>
    </comment>
    <comment ref="G13" authorId="0" shapeId="0" xr:uid="{00000000-0006-0000-1400-000012000000}">
      <text>
        <r>
          <rPr>
            <sz val="12"/>
            <rFont val="細明體"/>
            <family val="3"/>
            <charset val="136"/>
          </rPr>
          <t>溫和存色髮浴，含茉莉花、檀香木精油與葵花子萃取物，能修復天然濕度平衡，讓髮絲柔順並給予染色最佳的保護與光澤</t>
        </r>
        <r>
          <rPr>
            <sz val="12"/>
            <rFont val="Tahoma"/>
            <family val="2"/>
          </rPr>
          <t xml:space="preserve">
</t>
        </r>
      </text>
    </comment>
    <comment ref="G14" authorId="0" shapeId="0" xr:uid="{00000000-0006-0000-1400-00001A000000}">
      <text>
        <r>
          <rPr>
            <sz val="12"/>
            <rFont val="細明體"/>
            <family val="3"/>
            <charset val="136"/>
          </rPr>
          <t>針對敏感性膚質的溫和舒緩髮浴，能放鬆敏感性頭皮，洗後頭髮蓬鬆有光澤，不含硫酸鹽界面活性劑及防腐劑，亦適合沐浴用，洗後皮膚舒爽</t>
        </r>
        <r>
          <rPr>
            <sz val="12"/>
            <rFont val="Tahoma"/>
            <family val="2"/>
          </rPr>
          <t xml:space="preserve">
</t>
        </r>
      </text>
    </comment>
    <comment ref="G15" authorId="0" shapeId="0" xr:uid="{00000000-0006-0000-1400-000020000000}">
      <text>
        <r>
          <rPr>
            <sz val="12"/>
            <rFont val="細明體"/>
            <family val="3"/>
            <charset val="136"/>
          </rPr>
          <t>溫和清潔淨化頭皮，含白千層精油能控制角質增生並溫和抗菌，針對油性及乾性頭皮屑皆適用，摩洛哥堅果油能滋潤髮絲及滋養脆弱的頭皮，採用天然棕櫚、瓜爾豆膠等</t>
        </r>
        <r>
          <rPr>
            <sz val="9"/>
            <rFont val="Tahoma"/>
            <family val="2"/>
          </rPr>
          <t xml:space="preserve">
</t>
        </r>
      </text>
    </comment>
    <comment ref="G16" authorId="0" shapeId="0" xr:uid="{00000000-0006-0000-1400-000023000000}">
      <text>
        <r>
          <rPr>
            <sz val="12"/>
            <rFont val="細明體"/>
            <family val="3"/>
            <charset val="136"/>
          </rPr>
          <t>全新質地呈現乳白色的髮浴，泡沫柔細親膚性佳，含高蛋白滋潤成分，適合極度受損髮使用，可採用SPA按摩洗髮，酪梨油及藜麥蛋白質能滋養修護強韌受損髮，椰子油與摩洛哥有機堅果油提供維他命A、E，有益頭髮及頭皮。</t>
        </r>
      </text>
    </comment>
    <comment ref="G17" authorId="0" shapeId="0" xr:uid="{00000000-0006-0000-1400-000024000000}">
      <text>
        <r>
          <rPr>
            <sz val="12"/>
            <rFont val="細明體"/>
            <family val="3"/>
            <charset val="136"/>
          </rPr>
          <t>深層重建高蛋白髮膜，由內而外修護頭髮，富含藜麥蛋白質、有機認證酪梨油、椰子油及摩洛哥堅果油，能深入髮幹增強髮絲彈性及滋潤保濕重建極度受損髮。</t>
        </r>
      </text>
    </comment>
    <comment ref="B18" authorId="0" shapeId="0" xr:uid="{00000000-0006-0000-1400-000019000000}">
      <text>
        <r>
          <rPr>
            <sz val="12"/>
            <rFont val="細明體"/>
            <family val="3"/>
            <charset val="136"/>
          </rPr>
          <t>適中等至細軟髮</t>
        </r>
        <r>
          <rPr>
            <sz val="9"/>
            <rFont val="Tahoma"/>
            <family val="2"/>
          </rPr>
          <t xml:space="preserve">
</t>
        </r>
      </text>
    </comment>
    <comment ref="G18" authorId="0" shapeId="0" xr:uid="{7EB59302-D01C-4FD8-A5A8-23254A67DFF7}">
      <text>
        <r>
          <rPr>
            <sz val="12"/>
            <rFont val="細明體"/>
            <family val="3"/>
            <charset val="136"/>
          </rPr>
          <t>全新質地呈現乳白色的髮浴，泡沫柔細親膚性佳，含高蛋白滋潤成分，適合極度受損髮使用，可採用SPA按摩洗髮，酪梨油及藜麥蛋白質能滋養修護強韌受損髮，椰子油與摩洛哥有機堅果油提供維他命A、E，有益頭髮及頭皮。</t>
        </r>
      </text>
    </comment>
    <comment ref="B19" authorId="0" shapeId="0" xr:uid="{00000000-0006-0000-1400-00001B000000}">
      <text>
        <r>
          <rPr>
            <sz val="12"/>
            <rFont val="細明體"/>
            <family val="3"/>
            <charset val="136"/>
          </rPr>
          <t>適中等至細軟髮</t>
        </r>
        <r>
          <rPr>
            <sz val="9"/>
            <rFont val="Tahoma"/>
            <family val="2"/>
          </rPr>
          <t xml:space="preserve">
</t>
        </r>
      </text>
    </comment>
    <comment ref="G45" authorId="0" shapeId="0" xr:uid="{00000000-0006-0000-1400-000035000000}">
      <text>
        <r>
          <rPr>
            <sz val="12"/>
            <rFont val="細明體"/>
            <family val="3"/>
            <charset val="136"/>
          </rPr>
          <t>秀髮洗淨後</t>
        </r>
        <r>
          <rPr>
            <sz val="12"/>
            <rFont val="Tahoma"/>
            <family val="2"/>
          </rPr>
          <t>,</t>
        </r>
        <r>
          <rPr>
            <sz val="12"/>
            <rFont val="細明體"/>
            <family val="3"/>
            <charset val="136"/>
          </rPr>
          <t>均勻抹上約停留3分鐘後,再沖洗</t>
        </r>
        <r>
          <rPr>
            <sz val="9"/>
            <rFont val="Tahoma"/>
            <family val="2"/>
          </rPr>
          <t xml:space="preserve">
</t>
        </r>
      </text>
    </comment>
    <comment ref="B61" authorId="1" shapeId="0" xr:uid="{00000000-0006-0000-1400-00002F000000}">
      <text>
        <r>
          <rPr>
            <sz val="12"/>
            <color indexed="12"/>
            <rFont val="新細明體"/>
            <family val="1"/>
            <charset val="136"/>
          </rPr>
          <t>滑順光澤的觸感
適用於拉直過的秀髮、及自然捲。或特別糾結、捲曲的髮質。
含荷荷芭精華</t>
        </r>
        <r>
          <rPr>
            <sz val="9"/>
            <rFont val="新細明體"/>
            <family val="1"/>
            <charset val="136"/>
          </rPr>
          <t xml:space="preserve">
</t>
        </r>
      </text>
    </comment>
    <comment ref="B62" authorId="1" shapeId="0" xr:uid="{D033A467-CBFD-414D-8A4D-F2B3060988B7}">
      <text>
        <r>
          <rPr>
            <sz val="12"/>
            <color indexed="12"/>
            <rFont val="新細明體"/>
            <family val="1"/>
            <charset val="136"/>
          </rPr>
          <t>滑順光澤的觸感
適用於拉直過的秀髮、及自然捲。或特別糾結、捲曲的髮質。
含荷荷芭精華</t>
        </r>
        <r>
          <rPr>
            <sz val="9"/>
            <rFont val="新細明體"/>
            <family val="1"/>
            <charset val="136"/>
          </rPr>
          <t xml:space="preserve">
</t>
        </r>
      </text>
    </comment>
    <comment ref="B70" authorId="2" shapeId="0" xr:uid="{FF4F6B4D-D48D-4EB6-804A-16A293E1726A}">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建議每週使用一次, 一般長度髮, 一支約可使用四次
使用方法: 洗髮後, 約八分乾時, 均勻塗抹於頭髮中段到髮尾, 稍加搓揉 讓產品吸收, 再沖洗</t>
        </r>
      </text>
    </comment>
    <comment ref="B71" authorId="3" shapeId="0" xr:uid="{998C0CEA-A164-4624-A051-246D65D8A73B}">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建議每週使用一次, 一般長度髮, 一支約可使用四次
使用方法: 洗髮後, 約八分乾時, 均勻塗抹於頭髮中段到髮尾, 稍加搓揉 使產品吸收, 再沖洗</t>
        </r>
      </text>
    </comment>
    <comment ref="B89" authorId="0" shapeId="0" xr:uid="{00000000-0006-0000-1400-000033000000}">
      <text>
        <r>
          <rPr>
            <sz val="12"/>
            <rFont val="細明體"/>
            <family val="3"/>
            <charset val="136"/>
          </rPr>
          <t xml:space="preserve">使用方法：
洗髮後，將頭髮擦至七、八分乾後，直接塗抹於頭髮上，無須沖水。
</t>
        </r>
        <r>
          <rPr>
            <sz val="9"/>
            <rFont val="Tahoma"/>
            <family val="2"/>
          </rPr>
          <t xml:space="preserve">
</t>
        </r>
      </text>
    </comment>
    <comment ref="B90" authorId="0" shapeId="0" xr:uid="{00000000-0006-0000-1400-000034000000}">
      <text>
        <r>
          <rPr>
            <sz val="12"/>
            <rFont val="細明體"/>
            <family val="3"/>
            <charset val="136"/>
          </rPr>
          <t xml:space="preserve">使用方法：
洗髮後，將頭髮擦至七、八分乾後，直接塗抹於頭髮上，無須沖水。
</t>
        </r>
        <r>
          <rPr>
            <sz val="9"/>
            <rFont val="Tahoma"/>
            <family val="2"/>
          </rPr>
          <t xml:space="preserve">
</t>
        </r>
      </text>
    </comment>
    <comment ref="B91" authorId="1" shapeId="0" xr:uid="{94CAF364-9E59-4F02-943F-560A532AC342}">
      <text>
        <r>
          <rPr>
            <sz val="12"/>
            <color indexed="12"/>
            <rFont val="新細明體"/>
            <family val="1"/>
            <charset val="136"/>
          </rPr>
          <t xml:space="preserve">滋潤、光澤及好梳理
減少頭髮的靜電、創造柔軟、服貼。
洗髮後，均勻塗抹在濕髮上，以指覆輕柔地按摩髮絲約一分鐘後沖洗乾淨
</t>
        </r>
      </text>
    </comment>
    <comment ref="B92" authorId="1" shapeId="0" xr:uid="{00000000-0006-0000-1400-000031000000}">
      <text>
        <r>
          <rPr>
            <sz val="12"/>
            <color indexed="12"/>
            <rFont val="新細明體"/>
            <family val="1"/>
            <charset val="136"/>
          </rPr>
          <t xml:space="preserve">滋潤、光澤及好梳理
減少頭髮的靜電、創造柔軟、服貼。
洗髮後，均勻塗抹在濕髮上，以指覆輕柔地按摩髮絲約一分鐘後沖洗乾淨
</t>
        </r>
      </text>
    </comment>
    <comment ref="B93" authorId="1" shapeId="0" xr:uid="{00000000-0006-0000-1400-000032000000}">
      <text>
        <r>
          <rPr>
            <sz val="12"/>
            <color indexed="12"/>
            <rFont val="新細明體"/>
            <family val="1"/>
            <charset val="136"/>
          </rPr>
          <t xml:space="preserve">滋潤、光澤及好梳理
減少頭髮的靜電、創造柔軟、服貼。
洗髮後，均勻塗抹在濕髮上，以指覆輕柔地按摩髮絲約一分鐘後沖洗乾淨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 xml:space="preserve"> </author>
    <author>ly</author>
  </authors>
  <commentList>
    <comment ref="B39" authorId="0" shapeId="0" xr:uid="{0A322A38-F80F-42A9-8F8C-A4B471623148}">
      <text>
        <r>
          <rPr>
            <sz val="12"/>
            <color indexed="12"/>
            <rFont val="新細明體"/>
            <family val="1"/>
            <charset val="136"/>
          </rPr>
          <t>使毛燥髮及髮尾柔順好疏理,可當一般潤護髮使用, 每次使用一支~建議每週使用一次
*需沖洗護髮</t>
        </r>
      </text>
    </comment>
    <comment ref="B40" authorId="0" shapeId="0" xr:uid="{FAC707A0-7EED-4F7C-8651-F227F44B06FC}">
      <text>
        <r>
          <rPr>
            <sz val="12"/>
            <color indexed="12"/>
            <rFont val="新細明體"/>
            <family val="1"/>
            <charset val="136"/>
          </rPr>
          <t>使毛燥髮及髮尾柔順好疏理,可當一般潤護髮使用, 每次使用一支~建議每週使用一次
*需沖洗護髮</t>
        </r>
      </text>
    </comment>
    <comment ref="B41" authorId="0" shapeId="0" xr:uid="{EA771057-04FE-4904-BA4B-5C6419F0D329}">
      <text>
        <r>
          <rPr>
            <sz val="12"/>
            <color indexed="12"/>
            <rFont val="新細明體"/>
            <family val="1"/>
            <charset val="136"/>
          </rPr>
          <t>使毛燥髮及髮尾柔順好疏理,可當一般潤護髮使用, 每次使用一支~建議每週使用一次
*需沖洗護髮</t>
        </r>
      </text>
    </comment>
    <comment ref="B58" authorId="0" shapeId="0" xr:uid="{00000000-0006-0000-1500-000011000000}">
      <text>
        <r>
          <rPr>
            <sz val="12"/>
            <color indexed="12"/>
            <rFont val="新細明體"/>
            <family val="1"/>
            <charset val="136"/>
          </rPr>
          <t>使毛燥髮及髮尾柔順好疏理,可當一般潤護髮使用, 每次使用一支~建議每週使用一次
*需沖洗護髮</t>
        </r>
      </text>
    </comment>
    <comment ref="B59" authorId="0" shapeId="0" xr:uid="{00000000-0006-0000-1500-000013000000}">
      <text>
        <r>
          <rPr>
            <sz val="12"/>
            <color indexed="12"/>
            <rFont val="新細明體"/>
            <family val="1"/>
            <charset val="136"/>
          </rPr>
          <t>使毛燥髮及髮尾柔順好疏理,可當一般潤護髮使用, 每次使用一支~建議每週使用一次
*需沖洗護髮</t>
        </r>
      </text>
    </comment>
    <comment ref="B60" authorId="0" shapeId="0" xr:uid="{00000000-0006-0000-1500-000015000000}">
      <text>
        <r>
          <rPr>
            <sz val="12"/>
            <color indexed="12"/>
            <rFont val="新細明體"/>
            <family val="1"/>
            <charset val="136"/>
          </rPr>
          <t>使毛燥髮及髮尾柔順好疏理,可當一般潤護髮使用, 每次使用一支~建議每週使用一次
*需沖洗護髮</t>
        </r>
      </text>
    </comment>
    <comment ref="B61" authorId="1" shapeId="0" xr:uid="{00000000-0006-0000-1500-000002000000}">
      <text>
        <r>
          <rPr>
            <sz val="12"/>
            <rFont val="細明體"/>
            <family val="3"/>
            <charset val="136"/>
          </rPr>
          <t>使用時請先均勻上下搖晃</t>
        </r>
        <r>
          <rPr>
            <sz val="12"/>
            <rFont val="Tahoma"/>
            <family val="2"/>
          </rPr>
          <t xml:space="preserve">, </t>
        </r>
        <r>
          <rPr>
            <sz val="12"/>
            <rFont val="細明體"/>
            <family val="3"/>
            <charset val="136"/>
          </rPr>
          <t>以垂直方式擠出</t>
        </r>
        <r>
          <rPr>
            <sz val="12"/>
            <rFont val="Tahoma"/>
            <family val="2"/>
          </rPr>
          <t xml:space="preserve">
</t>
        </r>
      </text>
    </comment>
    <comment ref="B62" authorId="1" shapeId="0" xr:uid="{00000000-0006-0000-1500-00001C000000}">
      <text>
        <r>
          <rPr>
            <sz val="12"/>
            <color indexed="81"/>
            <rFont val="新細明體"/>
            <family val="1"/>
            <charset val="136"/>
          </rPr>
          <t>水髮膜3號..比水髮膜1號黏一些</t>
        </r>
      </text>
    </comment>
    <comment ref="B65" authorId="0" shapeId="0" xr:uid="{00000000-0006-0000-1500-00001D000000}">
      <text>
        <r>
          <rPr>
            <sz val="12"/>
            <color indexed="12"/>
            <rFont val="新細明體"/>
            <family val="1"/>
            <charset val="136"/>
          </rPr>
          <t>抓出髮根膨度, 亮度持久不黏膩</t>
        </r>
      </text>
    </comment>
    <comment ref="G72" authorId="1" shapeId="0" xr:uid="{00000000-0006-0000-1500-000020000000}">
      <text>
        <r>
          <rPr>
            <b/>
            <sz val="12"/>
            <rFont val="細明體"/>
            <family val="3"/>
            <charset val="136"/>
          </rPr>
          <t>頭髮洗淨後</t>
        </r>
        <r>
          <rPr>
            <b/>
            <sz val="12"/>
            <rFont val="Tahoma"/>
            <family val="2"/>
          </rPr>
          <t xml:space="preserve">, </t>
        </r>
        <r>
          <rPr>
            <b/>
            <sz val="12"/>
            <rFont val="細明體"/>
            <family val="3"/>
            <charset val="136"/>
          </rPr>
          <t>將育毛液均勻抹於頭皮並按摩</t>
        </r>
        <r>
          <rPr>
            <b/>
            <sz val="12"/>
            <rFont val="Tahoma"/>
            <family val="2"/>
          </rPr>
          <t xml:space="preserve">, </t>
        </r>
        <r>
          <rPr>
            <b/>
            <sz val="12"/>
            <rFont val="細明體"/>
            <family val="3"/>
            <charset val="136"/>
          </rPr>
          <t>免再沖洗</t>
        </r>
      </text>
    </comment>
    <comment ref="G80" authorId="1" shapeId="0" xr:uid="{00000000-0006-0000-1500-000021000000}">
      <text>
        <r>
          <rPr>
            <sz val="12"/>
            <rFont val="細明體"/>
            <family val="3"/>
            <charset val="136"/>
          </rPr>
          <t>乳白色質地</t>
        </r>
        <r>
          <rPr>
            <sz val="9"/>
            <rFont val="Tahoma"/>
            <family val="2"/>
          </rPr>
          <t xml:space="preserve">
</t>
        </r>
      </text>
    </comment>
    <comment ref="G81" authorId="1" shapeId="0" xr:uid="{00000000-0006-0000-1500-000022000000}">
      <text>
        <r>
          <rPr>
            <sz val="14"/>
            <rFont val="細明體"/>
            <family val="3"/>
            <charset val="136"/>
          </rPr>
          <t>透明質地</t>
        </r>
      </text>
    </comment>
    <comment ref="G82" authorId="1" shapeId="0" xr:uid="{00000000-0006-0000-1500-000023000000}">
      <text>
        <r>
          <rPr>
            <sz val="12"/>
            <rFont val="細明體"/>
            <family val="3"/>
            <charset val="136"/>
          </rPr>
          <t>透明質地</t>
        </r>
        <r>
          <rPr>
            <sz val="9"/>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ly</author>
    <author xml:space="preserve"> </author>
    <author>USER-XP</author>
    <author>琳媽</author>
    <author>tc={6D5BEC55-C0AB-4930-9EF5-4BE044DA9E5C}</author>
  </authors>
  <commentList>
    <comment ref="B4" authorId="0" shapeId="0" xr:uid="{00000000-0006-0000-1600-00000A000000}">
      <text>
        <r>
          <rPr>
            <b/>
            <sz val="12"/>
            <rFont val="Tahoma"/>
            <family val="2"/>
          </rPr>
          <t>WELL-BEING SHAMPOO</t>
        </r>
        <r>
          <rPr>
            <sz val="12"/>
            <rFont val="Tahoma"/>
            <family val="2"/>
          </rPr>
          <t xml:space="preserve">
</t>
        </r>
      </text>
    </comment>
    <comment ref="G4" authorId="1" shapeId="0" xr:uid="{00000000-0006-0000-1600-000001000000}">
      <text>
        <r>
          <rPr>
            <sz val="12"/>
            <color indexed="12"/>
            <rFont val="新細明體"/>
            <family val="1"/>
            <charset val="136"/>
          </rPr>
          <t>Repair Rescue Shampoo
紅S標:潤澤款(適極乾髮)
白S標:一般款(適一般偏乾髮)</t>
        </r>
      </text>
    </comment>
    <comment ref="B5" authorId="0" shapeId="0" xr:uid="{00000000-0006-0000-1600-000012000000}">
      <text>
        <r>
          <rPr>
            <b/>
            <sz val="12"/>
            <rFont val="Tahoma"/>
            <family val="2"/>
          </rPr>
          <t>WELL-BEING SHAMPOO</t>
        </r>
        <r>
          <rPr>
            <sz val="12"/>
            <rFont val="Tahoma"/>
            <family val="2"/>
          </rPr>
          <t xml:space="preserve">
</t>
        </r>
      </text>
    </comment>
    <comment ref="G5" authorId="1" shapeId="0" xr:uid="{00000000-0006-0000-1600-000002000000}">
      <text>
        <r>
          <rPr>
            <sz val="12"/>
            <color indexed="12"/>
            <rFont val="新細明體"/>
            <family val="1"/>
            <charset val="136"/>
          </rPr>
          <t>含水解植物性蛋白質+B5+氨基酸~~適用受損髮</t>
        </r>
      </text>
    </comment>
    <comment ref="G6" authorId="1" shapeId="0" xr:uid="{00000000-0006-0000-1600-000003000000}">
      <text>
        <r>
          <rPr>
            <sz val="12"/>
            <color indexed="12"/>
            <rFont val="新細明體"/>
            <family val="1"/>
            <charset val="136"/>
          </rPr>
          <t>含水解植物性蛋白質+B5+氨基酸~~適用受損髮</t>
        </r>
      </text>
    </comment>
    <comment ref="G7" authorId="1" shapeId="0" xr:uid="{00000000-0006-0000-1600-000004000000}">
      <text>
        <r>
          <rPr>
            <sz val="12"/>
            <color indexed="12"/>
            <rFont val="新細明體"/>
            <family val="1"/>
            <charset val="136"/>
          </rPr>
          <t>*所有髮質適用
乳狀新配方，含CuraTec水解植物性蛋白質、含胺基酸最細微分子Glycin</t>
        </r>
      </text>
    </comment>
    <comment ref="G8" authorId="1" shapeId="0" xr:uid="{00000000-0006-0000-1600-000006000000}">
      <text>
        <r>
          <rPr>
            <sz val="12"/>
            <color indexed="12"/>
            <rFont val="新細明體"/>
            <family val="1"/>
            <charset val="136"/>
          </rPr>
          <t>*所有髮質適用
乳狀新配方，含CuraTec水解植物性蛋白質、含胺基酸最細微分子Glycin</t>
        </r>
      </text>
    </comment>
    <comment ref="B10" authorId="0" shapeId="0" xr:uid="{00000000-0006-0000-1600-000009000000}">
      <text>
        <r>
          <rPr>
            <sz val="12"/>
            <rFont val="細明體"/>
            <family val="3"/>
            <charset val="136"/>
          </rPr>
          <t>適落髮</t>
        </r>
        <r>
          <rPr>
            <sz val="12"/>
            <rFont val="Tahoma"/>
            <family val="2"/>
          </rPr>
          <t>/</t>
        </r>
        <r>
          <rPr>
            <sz val="12"/>
            <rFont val="細明體"/>
            <family val="3"/>
            <charset val="136"/>
          </rPr>
          <t>脆弱髮</t>
        </r>
        <r>
          <rPr>
            <sz val="9"/>
            <rFont val="Tahoma"/>
            <family val="2"/>
          </rPr>
          <t xml:space="preserve">
</t>
        </r>
      </text>
    </comment>
    <comment ref="B11" authorId="0" shapeId="0" xr:uid="{00000000-0006-0000-1600-000010000000}">
      <text>
        <r>
          <rPr>
            <sz val="12"/>
            <rFont val="細明體"/>
            <family val="3"/>
            <charset val="136"/>
          </rPr>
          <t>適落髮</t>
        </r>
        <r>
          <rPr>
            <sz val="12"/>
            <rFont val="Tahoma"/>
            <family val="2"/>
          </rPr>
          <t>/</t>
        </r>
        <r>
          <rPr>
            <sz val="12"/>
            <rFont val="細明體"/>
            <family val="3"/>
            <charset val="136"/>
          </rPr>
          <t>脆弱髮</t>
        </r>
        <r>
          <rPr>
            <sz val="9"/>
            <rFont val="Tahoma"/>
            <family val="2"/>
          </rPr>
          <t xml:space="preserve">
</t>
        </r>
      </text>
    </comment>
    <comment ref="B13" authorId="0" shapeId="0" xr:uid="{00000000-0006-0000-1600-000008000000}">
      <text>
        <r>
          <rPr>
            <sz val="12"/>
            <rFont val="Tahoma"/>
            <family val="2"/>
          </rPr>
          <t>PURIFYING SHAMPOO</t>
        </r>
        <r>
          <rPr>
            <sz val="9"/>
            <rFont val="Tahoma"/>
            <family val="2"/>
          </rPr>
          <t xml:space="preserve">
</t>
        </r>
      </text>
    </comment>
    <comment ref="B14" authorId="0" shapeId="0" xr:uid="{00000000-0006-0000-1600-00000D000000}">
      <text>
        <r>
          <rPr>
            <sz val="12"/>
            <rFont val="Tahoma"/>
            <family val="2"/>
          </rPr>
          <t>PURIFYING SHAMPOO</t>
        </r>
        <r>
          <rPr>
            <sz val="9"/>
            <rFont val="Tahoma"/>
            <family val="2"/>
          </rPr>
          <t xml:space="preserve">
</t>
        </r>
      </text>
    </comment>
    <comment ref="G14" authorId="1" shapeId="0" xr:uid="{00000000-0006-0000-1600-000007000000}">
      <text>
        <r>
          <rPr>
            <sz val="12"/>
            <color indexed="12"/>
            <rFont val="新細明體"/>
            <family val="1"/>
            <charset val="136"/>
          </rPr>
          <t>含Q10活化再生精華+水解膠原蛋白+氨基酸, 使秀髮恢復彈力與張力</t>
        </r>
      </text>
    </comment>
    <comment ref="G18" authorId="1" shapeId="0" xr:uid="{00000000-0006-0000-1600-00000B000000}">
      <text>
        <r>
          <rPr>
            <sz val="12"/>
            <color indexed="12"/>
            <rFont val="新細明體"/>
            <family val="1"/>
            <charset val="136"/>
          </rPr>
          <t xml:space="preserve">霧面效果、創造線條質感、容易洗淨 </t>
        </r>
        <r>
          <rPr>
            <b/>
            <sz val="9"/>
            <rFont val="新細明體"/>
            <family val="1"/>
            <charset val="136"/>
          </rPr>
          <t xml:space="preserve">
</t>
        </r>
      </text>
    </comment>
    <comment ref="G19" authorId="1" shapeId="0" xr:uid="{00000000-0006-0000-1600-00000E000000}">
      <text>
        <r>
          <rPr>
            <sz val="12"/>
            <color indexed="12"/>
            <rFont val="新細明體"/>
            <family val="1"/>
            <charset val="136"/>
          </rPr>
          <t>別讓離子夾的高溫損害您的秀髮~~絕佳抗熱效果,可承受200度的高溫,以塑造超直亮的造型</t>
        </r>
      </text>
    </comment>
    <comment ref="G20" authorId="1" shapeId="0" xr:uid="{00000000-0006-0000-1600-00000F000000}">
      <text>
        <r>
          <rPr>
            <sz val="12"/>
            <color indexed="12"/>
            <rFont val="新細明體"/>
            <family val="1"/>
            <charset val="136"/>
          </rPr>
          <t>*所有髮質適用</t>
        </r>
        <r>
          <rPr>
            <b/>
            <sz val="12"/>
            <color indexed="12"/>
            <rFont val="新細明體"/>
            <family val="1"/>
            <charset val="136"/>
          </rPr>
          <t xml:space="preserve">
</t>
        </r>
        <r>
          <rPr>
            <sz val="12"/>
            <color indexed="12"/>
            <rFont val="新細明體"/>
            <family val="1"/>
            <charset val="136"/>
          </rPr>
          <t>●輕盈不沾膩配方 
●快乾容易梳理 
●固定力超強.造型超持久</t>
        </r>
        <r>
          <rPr>
            <b/>
            <sz val="12"/>
            <color indexed="12"/>
            <rFont val="新細明體"/>
            <family val="1"/>
            <charset val="136"/>
          </rPr>
          <t xml:space="preserve">
</t>
        </r>
      </text>
    </comment>
    <comment ref="G21" authorId="1" shapeId="0" xr:uid="{00000000-0006-0000-1600-000011000000}">
      <text>
        <r>
          <rPr>
            <sz val="12"/>
            <color indexed="12"/>
            <rFont val="新細明體"/>
            <family val="1"/>
            <charset val="136"/>
          </rPr>
          <t xml:space="preserve">*所有髮質適用
●輕盈不沾膩配方 
●快乾容易梳理 
●固定力超強.造型超持久
</t>
        </r>
      </text>
    </comment>
    <comment ref="G23" authorId="1" shapeId="0" xr:uid="{00000000-0006-0000-1600-000013000000}">
      <text>
        <r>
          <rPr>
            <b/>
            <sz val="12"/>
            <color indexed="10"/>
            <rFont val="新細明體"/>
            <family val="1"/>
            <charset val="136"/>
          </rPr>
          <t>[V]流行IN HOUSE棒棒堂男孩
藝人LINDA[康熙來了]
BBS討論熱門商品</t>
        </r>
        <r>
          <rPr>
            <sz val="12"/>
            <color indexed="12"/>
            <rFont val="新細明體"/>
            <family val="1"/>
            <charset val="136"/>
          </rPr>
          <t xml:space="preserve">
●粉末質地
●輕盈的質地和束感
●柔和的霧面效果可維持兩天
●維持頭髮自然的動感
</t>
        </r>
      </text>
    </comment>
    <comment ref="G24" authorId="1" shapeId="0" xr:uid="{00000000-0006-0000-1600-000014000000}">
      <text>
        <r>
          <rPr>
            <sz val="12"/>
            <color indexed="12"/>
            <rFont val="新細明體"/>
            <family val="1"/>
            <charset val="136"/>
          </rPr>
          <t>2007/12/06【女人我最大】小曼老師使用產品
*所有髮質適用
●提供秀髮豐盈蓬鬆的效果，並增加亮澤度 
●做造型前也可同時護髮 
●中強定型力，不會使頭髮乾躁 
●柔軟造型乳，含護理成分，中強黏度</t>
        </r>
        <r>
          <rPr>
            <b/>
            <sz val="9"/>
            <rFont val="新細明體"/>
            <family val="1"/>
            <charset val="136"/>
          </rPr>
          <t xml:space="preserve">
</t>
        </r>
      </text>
    </comment>
    <comment ref="G25" authorId="2" shapeId="0" xr:uid="{00000000-0006-0000-1600-000016000000}">
      <text>
        <r>
          <rPr>
            <b/>
            <sz val="12"/>
            <color indexed="12"/>
            <rFont val="新細明體"/>
            <family val="1"/>
            <charset val="136"/>
          </rPr>
          <t>超強造型慕絲提供秀髮最佳支撐力與造型力, 獨特護理配方, 使秀髮閃亮動人</t>
        </r>
        <r>
          <rPr>
            <sz val="9"/>
            <rFont val="新細明體"/>
            <family val="1"/>
            <charset val="136"/>
          </rPr>
          <t xml:space="preserve">
</t>
        </r>
      </text>
    </comment>
    <comment ref="G26" authorId="2" shapeId="0" xr:uid="{00000000-0006-0000-1600-000017000000}">
      <text>
        <r>
          <rPr>
            <b/>
            <sz val="12"/>
            <color indexed="12"/>
            <rFont val="新細明體"/>
            <family val="1"/>
            <charset val="136"/>
          </rPr>
          <t>超強造型慕絲提供秀髮最佳支撐力與造型力, 獨特護理配方, 使秀髮閃亮動人</t>
        </r>
        <r>
          <rPr>
            <sz val="9"/>
            <rFont val="新細明體"/>
            <family val="1"/>
            <charset val="136"/>
          </rPr>
          <t xml:space="preserve">
</t>
        </r>
      </text>
    </comment>
    <comment ref="G35" authorId="3" shapeId="0" xr:uid="{0F12013D-1C73-40BF-A8BA-E9807D3003BD}">
      <text>
        <r>
          <rPr>
            <sz val="12"/>
            <color indexed="81"/>
            <rFont val="細明體"/>
            <family val="3"/>
            <charset val="136"/>
          </rPr>
          <t>使用方法</t>
        </r>
        <r>
          <rPr>
            <sz val="12"/>
            <color indexed="81"/>
            <rFont val="Tahoma"/>
            <family val="2"/>
          </rPr>
          <t xml:space="preserve">:
1). </t>
        </r>
        <r>
          <rPr>
            <sz val="12"/>
            <color indexed="81"/>
            <rFont val="細明體"/>
            <family val="3"/>
            <charset val="136"/>
          </rPr>
          <t>深層修護</t>
        </r>
        <r>
          <rPr>
            <sz val="12"/>
            <color indexed="81"/>
            <rFont val="Tahoma"/>
            <family val="2"/>
          </rPr>
          <t>:</t>
        </r>
        <r>
          <rPr>
            <sz val="12"/>
            <color indexed="81"/>
            <rFont val="細明體"/>
            <family val="3"/>
            <charset val="136"/>
          </rPr>
          <t>與髮膜或護髮乳以</t>
        </r>
        <r>
          <rPr>
            <sz val="12"/>
            <color indexed="81"/>
            <rFont val="Tahoma"/>
            <family val="2"/>
          </rPr>
          <t>1:10</t>
        </r>
        <r>
          <rPr>
            <sz val="12"/>
            <color indexed="81"/>
            <rFont val="細明體"/>
            <family val="3"/>
            <charset val="136"/>
          </rPr>
          <t>比例混合</t>
        </r>
        <r>
          <rPr>
            <sz val="12"/>
            <color indexed="81"/>
            <rFont val="Tahoma"/>
            <family val="2"/>
          </rPr>
          <t xml:space="preserve">, </t>
        </r>
        <r>
          <rPr>
            <sz val="12"/>
            <color indexed="81"/>
            <rFont val="細明體"/>
            <family val="3"/>
            <charset val="136"/>
          </rPr>
          <t>均勻抹於髮上</t>
        </r>
        <r>
          <rPr>
            <sz val="12"/>
            <color indexed="81"/>
            <rFont val="Tahoma"/>
            <family val="2"/>
          </rPr>
          <t xml:space="preserve">; </t>
        </r>
        <r>
          <rPr>
            <sz val="12"/>
            <color indexed="81"/>
            <rFont val="細明體"/>
            <family val="3"/>
            <charset val="136"/>
          </rPr>
          <t>為使效果加倍</t>
        </r>
        <r>
          <rPr>
            <sz val="12"/>
            <color indexed="81"/>
            <rFont val="Tahoma"/>
            <family val="2"/>
          </rPr>
          <t xml:space="preserve">, </t>
        </r>
        <r>
          <rPr>
            <sz val="12"/>
            <color indexed="81"/>
            <rFont val="細明體"/>
            <family val="3"/>
            <charset val="136"/>
          </rPr>
          <t>可用蒸氣或濕毛巾熱敷</t>
        </r>
        <r>
          <rPr>
            <sz val="12"/>
            <color indexed="81"/>
            <rFont val="Tahoma"/>
            <family val="2"/>
          </rPr>
          <t>15~20</t>
        </r>
        <r>
          <rPr>
            <sz val="12"/>
            <color indexed="81"/>
            <rFont val="細明體"/>
            <family val="3"/>
            <charset val="136"/>
          </rPr>
          <t>分鐘後</t>
        </r>
        <r>
          <rPr>
            <sz val="12"/>
            <color indexed="81"/>
            <rFont val="Tahoma"/>
            <family val="2"/>
          </rPr>
          <t xml:space="preserve"> </t>
        </r>
        <r>
          <rPr>
            <sz val="12"/>
            <color indexed="81"/>
            <rFont val="細明體"/>
            <family val="3"/>
            <charset val="136"/>
          </rPr>
          <t xml:space="preserve">再清洗造型
</t>
        </r>
        <r>
          <rPr>
            <sz val="12"/>
            <color indexed="81"/>
            <rFont val="Tahoma"/>
            <family val="2"/>
          </rPr>
          <t xml:space="preserve">2). </t>
        </r>
        <r>
          <rPr>
            <sz val="12"/>
            <color indexed="81"/>
            <rFont val="細明體"/>
            <family val="3"/>
            <charset val="136"/>
          </rPr>
          <t>日常保養</t>
        </r>
        <r>
          <rPr>
            <sz val="12"/>
            <color indexed="81"/>
            <rFont val="Tahoma"/>
            <family val="2"/>
          </rPr>
          <t>:</t>
        </r>
        <r>
          <rPr>
            <sz val="12"/>
            <color indexed="81"/>
            <rFont val="細明體"/>
            <family val="3"/>
            <charset val="136"/>
          </rPr>
          <t>直接抹在髮上</t>
        </r>
        <r>
          <rPr>
            <sz val="12"/>
            <color indexed="81"/>
            <rFont val="Tahoma"/>
            <family val="2"/>
          </rPr>
          <t xml:space="preserve">, </t>
        </r>
        <r>
          <rPr>
            <sz val="12"/>
            <color indexed="81"/>
            <rFont val="細明體"/>
            <family val="3"/>
            <charset val="136"/>
          </rPr>
          <t>抗毛燥</t>
        </r>
        <r>
          <rPr>
            <sz val="12"/>
            <color indexed="81"/>
            <rFont val="Tahoma"/>
            <family val="2"/>
          </rPr>
          <t xml:space="preserve">, </t>
        </r>
        <r>
          <rPr>
            <sz val="12"/>
            <color indexed="81"/>
            <rFont val="細明體"/>
            <family val="3"/>
            <charset val="136"/>
          </rPr>
          <t>修護分岔</t>
        </r>
        <r>
          <rPr>
            <sz val="12"/>
            <color indexed="81"/>
            <rFont val="Tahoma"/>
            <family val="2"/>
          </rPr>
          <t xml:space="preserve">, </t>
        </r>
        <r>
          <rPr>
            <sz val="12"/>
            <color indexed="81"/>
            <rFont val="細明體"/>
            <family val="3"/>
            <charset val="136"/>
          </rPr>
          <t>免沖洗</t>
        </r>
        <r>
          <rPr>
            <sz val="12"/>
            <color indexed="81"/>
            <rFont val="Tahoma"/>
            <family val="2"/>
          </rPr>
          <t xml:space="preserve">
</t>
        </r>
      </text>
    </comment>
    <comment ref="G36" authorId="3" shapeId="0" xr:uid="{3655D795-8E2A-4864-A640-2A50A66E8213}">
      <text>
        <r>
          <rPr>
            <sz val="12"/>
            <color indexed="81"/>
            <rFont val="細明體"/>
            <family val="3"/>
            <charset val="136"/>
          </rPr>
          <t>使用方法</t>
        </r>
        <r>
          <rPr>
            <sz val="12"/>
            <color indexed="81"/>
            <rFont val="Tahoma"/>
            <family val="2"/>
          </rPr>
          <t xml:space="preserve">:
</t>
        </r>
        <r>
          <rPr>
            <sz val="12"/>
            <color indexed="81"/>
            <rFont val="細明體"/>
            <family val="3"/>
            <charset val="136"/>
          </rPr>
          <t>清潔後</t>
        </r>
        <r>
          <rPr>
            <sz val="12"/>
            <color indexed="81"/>
            <rFont val="Tahoma"/>
            <family val="2"/>
          </rPr>
          <t xml:space="preserve">, </t>
        </r>
        <r>
          <rPr>
            <sz val="12"/>
            <color indexed="81"/>
            <rFont val="細明體"/>
            <family val="3"/>
            <charset val="136"/>
          </rPr>
          <t>取一瓶</t>
        </r>
        <r>
          <rPr>
            <sz val="12"/>
            <color indexed="81"/>
            <rFont val="Tahoma"/>
            <family val="2"/>
          </rPr>
          <t xml:space="preserve"> </t>
        </r>
        <r>
          <rPr>
            <sz val="12"/>
            <color indexed="81"/>
            <rFont val="細明體"/>
            <family val="3"/>
            <charset val="136"/>
          </rPr>
          <t>以指腹旋轉方式按摩於頭皮上</t>
        </r>
        <r>
          <rPr>
            <sz val="12"/>
            <color indexed="81"/>
            <rFont val="Tahoma"/>
            <family val="2"/>
          </rPr>
          <t xml:space="preserve">, 
</t>
        </r>
        <r>
          <rPr>
            <sz val="12"/>
            <color indexed="81"/>
            <rFont val="細明體"/>
            <family val="3"/>
            <charset val="136"/>
          </rPr>
          <t>約</t>
        </r>
        <r>
          <rPr>
            <sz val="12"/>
            <color indexed="81"/>
            <rFont val="Tahoma"/>
            <family val="2"/>
          </rPr>
          <t>3~5</t>
        </r>
        <r>
          <rPr>
            <sz val="12"/>
            <color indexed="81"/>
            <rFont val="細明體"/>
            <family val="3"/>
            <charset val="136"/>
          </rPr>
          <t>分鐘</t>
        </r>
        <r>
          <rPr>
            <sz val="12"/>
            <color indexed="81"/>
            <rFont val="Tahoma"/>
            <family val="2"/>
          </rPr>
          <t xml:space="preserve">, </t>
        </r>
        <r>
          <rPr>
            <sz val="12"/>
            <color indexed="81"/>
            <rFont val="細明體"/>
            <family val="3"/>
            <charset val="136"/>
          </rPr>
          <t>不需沖洗</t>
        </r>
      </text>
    </comment>
    <comment ref="G42" authorId="3" shapeId="0" xr:uid="{037D93F2-0F8D-477B-BA9F-581659086EC9}">
      <text>
        <r>
          <rPr>
            <sz val="12"/>
            <color indexed="81"/>
            <rFont val="細明體"/>
            <family val="3"/>
            <charset val="136"/>
          </rPr>
          <t>使用方法</t>
        </r>
        <r>
          <rPr>
            <sz val="12"/>
            <color indexed="81"/>
            <rFont val="Tahoma"/>
            <family val="2"/>
          </rPr>
          <t xml:space="preserve">:
1). </t>
        </r>
        <r>
          <rPr>
            <sz val="12"/>
            <color indexed="81"/>
            <rFont val="細明體"/>
            <family val="3"/>
            <charset val="136"/>
          </rPr>
          <t>深層修護</t>
        </r>
        <r>
          <rPr>
            <sz val="12"/>
            <color indexed="81"/>
            <rFont val="Tahoma"/>
            <family val="2"/>
          </rPr>
          <t>:</t>
        </r>
        <r>
          <rPr>
            <sz val="12"/>
            <color indexed="81"/>
            <rFont val="細明體"/>
            <family val="3"/>
            <charset val="136"/>
          </rPr>
          <t>與髮膜或護髮乳以</t>
        </r>
        <r>
          <rPr>
            <sz val="12"/>
            <color indexed="81"/>
            <rFont val="Tahoma"/>
            <family val="2"/>
          </rPr>
          <t>1:10</t>
        </r>
        <r>
          <rPr>
            <sz val="12"/>
            <color indexed="81"/>
            <rFont val="細明體"/>
            <family val="3"/>
            <charset val="136"/>
          </rPr>
          <t>比例混合</t>
        </r>
        <r>
          <rPr>
            <sz val="12"/>
            <color indexed="81"/>
            <rFont val="Tahoma"/>
            <family val="2"/>
          </rPr>
          <t xml:space="preserve">, </t>
        </r>
        <r>
          <rPr>
            <sz val="12"/>
            <color indexed="81"/>
            <rFont val="細明體"/>
            <family val="3"/>
            <charset val="136"/>
          </rPr>
          <t>均勻抹於髮上</t>
        </r>
        <r>
          <rPr>
            <sz val="12"/>
            <color indexed="81"/>
            <rFont val="Tahoma"/>
            <family val="2"/>
          </rPr>
          <t xml:space="preserve">; </t>
        </r>
        <r>
          <rPr>
            <sz val="12"/>
            <color indexed="81"/>
            <rFont val="細明體"/>
            <family val="3"/>
            <charset val="136"/>
          </rPr>
          <t>為使效果加倍</t>
        </r>
        <r>
          <rPr>
            <sz val="12"/>
            <color indexed="81"/>
            <rFont val="Tahoma"/>
            <family val="2"/>
          </rPr>
          <t xml:space="preserve">, </t>
        </r>
        <r>
          <rPr>
            <sz val="12"/>
            <color indexed="81"/>
            <rFont val="細明體"/>
            <family val="3"/>
            <charset val="136"/>
          </rPr>
          <t>可用蒸氣或濕毛巾熱敷</t>
        </r>
        <r>
          <rPr>
            <sz val="12"/>
            <color indexed="81"/>
            <rFont val="Tahoma"/>
            <family val="2"/>
          </rPr>
          <t>15~20</t>
        </r>
        <r>
          <rPr>
            <sz val="12"/>
            <color indexed="81"/>
            <rFont val="細明體"/>
            <family val="3"/>
            <charset val="136"/>
          </rPr>
          <t>分鐘後</t>
        </r>
        <r>
          <rPr>
            <sz val="12"/>
            <color indexed="81"/>
            <rFont val="Tahoma"/>
            <family val="2"/>
          </rPr>
          <t xml:space="preserve"> </t>
        </r>
        <r>
          <rPr>
            <sz val="12"/>
            <color indexed="81"/>
            <rFont val="細明體"/>
            <family val="3"/>
            <charset val="136"/>
          </rPr>
          <t xml:space="preserve">再清洗造型
</t>
        </r>
        <r>
          <rPr>
            <sz val="12"/>
            <color indexed="81"/>
            <rFont val="Tahoma"/>
            <family val="2"/>
          </rPr>
          <t xml:space="preserve">2). </t>
        </r>
        <r>
          <rPr>
            <sz val="12"/>
            <color indexed="81"/>
            <rFont val="細明體"/>
            <family val="3"/>
            <charset val="136"/>
          </rPr>
          <t>日常保養</t>
        </r>
        <r>
          <rPr>
            <sz val="12"/>
            <color indexed="81"/>
            <rFont val="Tahoma"/>
            <family val="2"/>
          </rPr>
          <t>:</t>
        </r>
        <r>
          <rPr>
            <sz val="12"/>
            <color indexed="81"/>
            <rFont val="細明體"/>
            <family val="3"/>
            <charset val="136"/>
          </rPr>
          <t>直接抹在髮上</t>
        </r>
        <r>
          <rPr>
            <sz val="12"/>
            <color indexed="81"/>
            <rFont val="Tahoma"/>
            <family val="2"/>
          </rPr>
          <t xml:space="preserve">, </t>
        </r>
        <r>
          <rPr>
            <sz val="12"/>
            <color indexed="81"/>
            <rFont val="細明體"/>
            <family val="3"/>
            <charset val="136"/>
          </rPr>
          <t>護色持色修護</t>
        </r>
        <r>
          <rPr>
            <sz val="12"/>
            <color indexed="81"/>
            <rFont val="Tahoma"/>
            <family val="2"/>
          </rPr>
          <t xml:space="preserve">, </t>
        </r>
        <r>
          <rPr>
            <sz val="12"/>
            <color indexed="81"/>
            <rFont val="細明體"/>
            <family val="3"/>
            <charset val="136"/>
          </rPr>
          <t>免沖洗</t>
        </r>
        <r>
          <rPr>
            <sz val="12"/>
            <color indexed="81"/>
            <rFont val="Tahoma"/>
            <family val="2"/>
          </rPr>
          <t xml:space="preserve">
</t>
        </r>
      </text>
    </comment>
    <comment ref="G49" authorId="3" shapeId="0" xr:uid="{48817CF8-F9CF-4A87-B672-1EA251DB2C27}">
      <text>
        <r>
          <rPr>
            <sz val="12"/>
            <color indexed="81"/>
            <rFont val="細明體"/>
            <family val="3"/>
            <charset val="136"/>
          </rPr>
          <t>使用方法</t>
        </r>
        <r>
          <rPr>
            <sz val="12"/>
            <color indexed="81"/>
            <rFont val="Tahoma"/>
            <family val="2"/>
          </rPr>
          <t xml:space="preserve">:
1). </t>
        </r>
        <r>
          <rPr>
            <sz val="12"/>
            <color indexed="81"/>
            <rFont val="細明體"/>
            <family val="3"/>
            <charset val="136"/>
          </rPr>
          <t>深層修護</t>
        </r>
        <r>
          <rPr>
            <sz val="12"/>
            <color indexed="81"/>
            <rFont val="Tahoma"/>
            <family val="2"/>
          </rPr>
          <t>:</t>
        </r>
        <r>
          <rPr>
            <sz val="12"/>
            <color indexed="81"/>
            <rFont val="細明體"/>
            <family val="3"/>
            <charset val="136"/>
          </rPr>
          <t>與髮膜或護髮乳以</t>
        </r>
        <r>
          <rPr>
            <sz val="12"/>
            <color indexed="81"/>
            <rFont val="Tahoma"/>
            <family val="2"/>
          </rPr>
          <t>1:10</t>
        </r>
        <r>
          <rPr>
            <sz val="12"/>
            <color indexed="81"/>
            <rFont val="細明體"/>
            <family val="3"/>
            <charset val="136"/>
          </rPr>
          <t>比例混合</t>
        </r>
        <r>
          <rPr>
            <sz val="12"/>
            <color indexed="81"/>
            <rFont val="Tahoma"/>
            <family val="2"/>
          </rPr>
          <t xml:space="preserve">, </t>
        </r>
        <r>
          <rPr>
            <sz val="12"/>
            <color indexed="81"/>
            <rFont val="細明體"/>
            <family val="3"/>
            <charset val="136"/>
          </rPr>
          <t>均勻抹於髮上</t>
        </r>
        <r>
          <rPr>
            <sz val="12"/>
            <color indexed="81"/>
            <rFont val="Tahoma"/>
            <family val="2"/>
          </rPr>
          <t xml:space="preserve">; </t>
        </r>
        <r>
          <rPr>
            <sz val="12"/>
            <color indexed="81"/>
            <rFont val="細明體"/>
            <family val="3"/>
            <charset val="136"/>
          </rPr>
          <t>為使效果加倍</t>
        </r>
        <r>
          <rPr>
            <sz val="12"/>
            <color indexed="81"/>
            <rFont val="Tahoma"/>
            <family val="2"/>
          </rPr>
          <t xml:space="preserve">, </t>
        </r>
        <r>
          <rPr>
            <sz val="12"/>
            <color indexed="81"/>
            <rFont val="細明體"/>
            <family val="3"/>
            <charset val="136"/>
          </rPr>
          <t>可用蒸氣或濕毛巾熱敷</t>
        </r>
        <r>
          <rPr>
            <sz val="12"/>
            <color indexed="81"/>
            <rFont val="Tahoma"/>
            <family val="2"/>
          </rPr>
          <t>15~20</t>
        </r>
        <r>
          <rPr>
            <sz val="12"/>
            <color indexed="81"/>
            <rFont val="細明體"/>
            <family val="3"/>
            <charset val="136"/>
          </rPr>
          <t>分鐘後</t>
        </r>
        <r>
          <rPr>
            <sz val="12"/>
            <color indexed="81"/>
            <rFont val="Tahoma"/>
            <family val="2"/>
          </rPr>
          <t xml:space="preserve"> </t>
        </r>
        <r>
          <rPr>
            <sz val="12"/>
            <color indexed="81"/>
            <rFont val="細明體"/>
            <family val="3"/>
            <charset val="136"/>
          </rPr>
          <t xml:space="preserve">再清洗造型
</t>
        </r>
        <r>
          <rPr>
            <sz val="12"/>
            <color indexed="81"/>
            <rFont val="Tahoma"/>
            <family val="2"/>
          </rPr>
          <t xml:space="preserve">2). </t>
        </r>
        <r>
          <rPr>
            <sz val="12"/>
            <color indexed="81"/>
            <rFont val="細明體"/>
            <family val="3"/>
            <charset val="136"/>
          </rPr>
          <t>日常保養</t>
        </r>
        <r>
          <rPr>
            <sz val="12"/>
            <color indexed="81"/>
            <rFont val="Tahoma"/>
            <family val="2"/>
          </rPr>
          <t>:</t>
        </r>
        <r>
          <rPr>
            <sz val="12"/>
            <color indexed="81"/>
            <rFont val="細明體"/>
            <family val="3"/>
            <charset val="136"/>
          </rPr>
          <t>直接抹在髮上</t>
        </r>
        <r>
          <rPr>
            <sz val="12"/>
            <color indexed="81"/>
            <rFont val="Tahoma"/>
            <family val="2"/>
          </rPr>
          <t>,</t>
        </r>
        <r>
          <rPr>
            <sz val="12"/>
            <color indexed="81"/>
            <rFont val="細明體"/>
            <family val="3"/>
            <charset val="136"/>
          </rPr>
          <t>抗毛燥</t>
        </r>
        <r>
          <rPr>
            <sz val="12"/>
            <color indexed="81"/>
            <rFont val="Tahoma"/>
            <family val="2"/>
          </rPr>
          <t xml:space="preserve">, </t>
        </r>
        <r>
          <rPr>
            <sz val="12"/>
            <color indexed="81"/>
            <rFont val="細明體"/>
            <family val="3"/>
            <charset val="136"/>
          </rPr>
          <t>修護分岔</t>
        </r>
        <r>
          <rPr>
            <sz val="12"/>
            <color indexed="81"/>
            <rFont val="Tahoma"/>
            <family val="2"/>
          </rPr>
          <t xml:space="preserve">, </t>
        </r>
        <r>
          <rPr>
            <sz val="12"/>
            <color indexed="81"/>
            <rFont val="細明體"/>
            <family val="3"/>
            <charset val="136"/>
          </rPr>
          <t>免沖洗</t>
        </r>
        <r>
          <rPr>
            <sz val="12"/>
            <color indexed="81"/>
            <rFont val="Tahoma"/>
            <family val="2"/>
          </rPr>
          <t xml:space="preserve">
</t>
        </r>
      </text>
    </comment>
    <comment ref="G54" authorId="3" shapeId="0" xr:uid="{FD3D16C4-16FF-4B90-A402-B6C0D2D9A1F2}">
      <text>
        <r>
          <rPr>
            <sz val="12"/>
            <color indexed="81"/>
            <rFont val="細明體"/>
            <family val="3"/>
            <charset val="136"/>
          </rPr>
          <t>使用方法</t>
        </r>
        <r>
          <rPr>
            <sz val="12"/>
            <color indexed="81"/>
            <rFont val="Tahoma"/>
            <family val="2"/>
          </rPr>
          <t xml:space="preserve">:
</t>
        </r>
        <r>
          <rPr>
            <sz val="12"/>
            <color indexed="81"/>
            <rFont val="細明體"/>
            <family val="3"/>
            <charset val="136"/>
          </rPr>
          <t>清潔後</t>
        </r>
        <r>
          <rPr>
            <sz val="12"/>
            <color indexed="81"/>
            <rFont val="Tahoma"/>
            <family val="2"/>
          </rPr>
          <t xml:space="preserve">, </t>
        </r>
        <r>
          <rPr>
            <sz val="12"/>
            <color indexed="81"/>
            <rFont val="細明體"/>
            <family val="3"/>
            <charset val="136"/>
          </rPr>
          <t>取一瓶</t>
        </r>
        <r>
          <rPr>
            <sz val="12"/>
            <color indexed="81"/>
            <rFont val="Tahoma"/>
            <family val="2"/>
          </rPr>
          <t xml:space="preserve"> </t>
        </r>
        <r>
          <rPr>
            <sz val="12"/>
            <color indexed="81"/>
            <rFont val="細明體"/>
            <family val="3"/>
            <charset val="136"/>
          </rPr>
          <t>以指腹旋轉方式按摩於頭皮上</t>
        </r>
        <r>
          <rPr>
            <sz val="12"/>
            <color indexed="81"/>
            <rFont val="Tahoma"/>
            <family val="2"/>
          </rPr>
          <t xml:space="preserve">, 
</t>
        </r>
        <r>
          <rPr>
            <sz val="12"/>
            <color indexed="81"/>
            <rFont val="細明體"/>
            <family val="3"/>
            <charset val="136"/>
          </rPr>
          <t>約</t>
        </r>
        <r>
          <rPr>
            <sz val="12"/>
            <color indexed="81"/>
            <rFont val="Tahoma"/>
            <family val="2"/>
          </rPr>
          <t>3~5</t>
        </r>
        <r>
          <rPr>
            <sz val="12"/>
            <color indexed="81"/>
            <rFont val="細明體"/>
            <family val="3"/>
            <charset val="136"/>
          </rPr>
          <t>分鐘</t>
        </r>
        <r>
          <rPr>
            <sz val="12"/>
            <color indexed="81"/>
            <rFont val="Tahoma"/>
            <family val="2"/>
          </rPr>
          <t xml:space="preserve">, </t>
        </r>
        <r>
          <rPr>
            <sz val="12"/>
            <color indexed="81"/>
            <rFont val="細明體"/>
            <family val="3"/>
            <charset val="136"/>
          </rPr>
          <t>不需沖洗</t>
        </r>
      </text>
    </comment>
    <comment ref="G59" authorId="3" shapeId="0" xr:uid="{187DB305-42D3-4715-A983-1C7E2798075D}">
      <text>
        <r>
          <rPr>
            <sz val="12"/>
            <color indexed="81"/>
            <rFont val="細明體"/>
            <family val="3"/>
            <charset val="136"/>
          </rPr>
          <t>使用方法:
洗髮後擦乾頭皮, 取一瓶或半瓶 以指腹旋轉方式按摩於頭皮上, 約3~5分鐘, 不需沖洗
建議一天使用一次,  療程連續兩個月</t>
        </r>
      </text>
    </comment>
    <comment ref="G64" authorId="4" shapeId="0" xr:uid="{6D5BEC55-C0AB-4930-9EF5-4BE044DA9E5C}">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使用方法:
將頭髮分區, 取約5ml 淨化液塗抹於頭皮上, 以指腹旋轉按摩
約3~5分鐘後, 以紫蘇頭皮喚醒淨化髮浴洗淨</t>
        </r>
      </text>
    </comment>
    <comment ref="G67" authorId="3" shapeId="0" xr:uid="{C5D7AB4F-DC7E-422F-8F7F-DD68A9BD2F6A}">
      <text>
        <r>
          <rPr>
            <sz val="12"/>
            <color indexed="81"/>
            <rFont val="細明體"/>
            <family val="3"/>
            <charset val="136"/>
          </rPr>
          <t>使用方法</t>
        </r>
        <r>
          <rPr>
            <sz val="12"/>
            <color indexed="81"/>
            <rFont val="Tahoma"/>
            <family val="2"/>
          </rPr>
          <t xml:space="preserve">:
</t>
        </r>
        <r>
          <rPr>
            <sz val="12"/>
            <color indexed="81"/>
            <rFont val="細明體"/>
            <family val="3"/>
            <charset val="136"/>
          </rPr>
          <t>洗髮後</t>
        </r>
        <r>
          <rPr>
            <sz val="12"/>
            <color indexed="81"/>
            <rFont val="Tahoma"/>
            <family val="2"/>
          </rPr>
          <t xml:space="preserve">, </t>
        </r>
        <r>
          <rPr>
            <sz val="12"/>
            <color indexed="81"/>
            <rFont val="細明體"/>
            <family val="3"/>
            <charset val="136"/>
          </rPr>
          <t>將原液均勻噴於頭皮上</t>
        </r>
        <r>
          <rPr>
            <sz val="12"/>
            <color indexed="81"/>
            <rFont val="Tahoma"/>
            <family val="2"/>
          </rPr>
          <t xml:space="preserve"> </t>
        </r>
        <r>
          <rPr>
            <sz val="12"/>
            <color indexed="81"/>
            <rFont val="細明體"/>
            <family val="3"/>
            <charset val="136"/>
          </rPr>
          <t>以指腹旋轉方式按摩</t>
        </r>
        <r>
          <rPr>
            <sz val="12"/>
            <color indexed="81"/>
            <rFont val="Tahoma"/>
            <family val="2"/>
          </rPr>
          <t xml:space="preserve">, </t>
        </r>
        <r>
          <rPr>
            <sz val="12"/>
            <color indexed="81"/>
            <rFont val="細明體"/>
            <family val="3"/>
            <charset val="136"/>
          </rPr>
          <t>約</t>
        </r>
        <r>
          <rPr>
            <sz val="12"/>
            <color indexed="81"/>
            <rFont val="Tahoma"/>
            <family val="2"/>
          </rPr>
          <t>3~5</t>
        </r>
        <r>
          <rPr>
            <sz val="12"/>
            <color indexed="81"/>
            <rFont val="細明體"/>
            <family val="3"/>
            <charset val="136"/>
          </rPr>
          <t>分鐘</t>
        </r>
        <r>
          <rPr>
            <sz val="12"/>
            <color indexed="81"/>
            <rFont val="Tahoma"/>
            <family val="2"/>
          </rPr>
          <t xml:space="preserve">, </t>
        </r>
        <r>
          <rPr>
            <sz val="12"/>
            <color indexed="81"/>
            <rFont val="細明體"/>
            <family val="3"/>
            <charset val="136"/>
          </rPr>
          <t>不需沖洗</t>
        </r>
      </text>
    </comment>
    <comment ref="G68" authorId="3" shapeId="0" xr:uid="{36A4AF0A-3101-4FF5-A3C9-9EC24AA2A092}">
      <text>
        <r>
          <rPr>
            <sz val="12"/>
            <color indexed="81"/>
            <rFont val="細明體"/>
            <family val="3"/>
            <charset val="136"/>
          </rPr>
          <t>使用方法:
清潔後, 取一瓶 以指腹旋轉方式按摩於頭皮上, 約3~5分鐘, 不需沖洗
建議第一週使用三次, 第二週使用兩次後, 即可停用</t>
        </r>
      </text>
    </comment>
    <comment ref="G74" authorId="3" shapeId="0" xr:uid="{38EC83D2-2231-46C8-B6F8-07133F84F68F}">
      <text>
        <r>
          <rPr>
            <sz val="12"/>
            <color indexed="81"/>
            <rFont val="細明體"/>
            <family val="3"/>
            <charset val="136"/>
          </rPr>
          <t>使用方法</t>
        </r>
        <r>
          <rPr>
            <sz val="12"/>
            <color indexed="81"/>
            <rFont val="Tahoma"/>
            <family val="2"/>
          </rPr>
          <t xml:space="preserve">:
1). </t>
        </r>
        <r>
          <rPr>
            <sz val="12"/>
            <color indexed="81"/>
            <rFont val="細明體"/>
            <family val="3"/>
            <charset val="136"/>
          </rPr>
          <t>深層修護</t>
        </r>
        <r>
          <rPr>
            <sz val="12"/>
            <color indexed="81"/>
            <rFont val="Tahoma"/>
            <family val="2"/>
          </rPr>
          <t>:</t>
        </r>
        <r>
          <rPr>
            <sz val="12"/>
            <color indexed="81"/>
            <rFont val="細明體"/>
            <family val="3"/>
            <charset val="136"/>
          </rPr>
          <t>與髮膜或護髮乳以</t>
        </r>
        <r>
          <rPr>
            <sz val="12"/>
            <color indexed="81"/>
            <rFont val="Tahoma"/>
            <family val="2"/>
          </rPr>
          <t>1:10</t>
        </r>
        <r>
          <rPr>
            <sz val="12"/>
            <color indexed="81"/>
            <rFont val="細明體"/>
            <family val="3"/>
            <charset val="136"/>
          </rPr>
          <t>比例混合</t>
        </r>
        <r>
          <rPr>
            <sz val="12"/>
            <color indexed="81"/>
            <rFont val="Tahoma"/>
            <family val="2"/>
          </rPr>
          <t xml:space="preserve">, </t>
        </r>
        <r>
          <rPr>
            <sz val="12"/>
            <color indexed="81"/>
            <rFont val="細明體"/>
            <family val="3"/>
            <charset val="136"/>
          </rPr>
          <t>均勻抹於髮上</t>
        </r>
        <r>
          <rPr>
            <sz val="12"/>
            <color indexed="81"/>
            <rFont val="Tahoma"/>
            <family val="2"/>
          </rPr>
          <t xml:space="preserve">; </t>
        </r>
        <r>
          <rPr>
            <sz val="12"/>
            <color indexed="81"/>
            <rFont val="細明體"/>
            <family val="3"/>
            <charset val="136"/>
          </rPr>
          <t>為使效果加倍</t>
        </r>
        <r>
          <rPr>
            <sz val="12"/>
            <color indexed="81"/>
            <rFont val="Tahoma"/>
            <family val="2"/>
          </rPr>
          <t xml:space="preserve">, </t>
        </r>
        <r>
          <rPr>
            <sz val="12"/>
            <color indexed="81"/>
            <rFont val="細明體"/>
            <family val="3"/>
            <charset val="136"/>
          </rPr>
          <t>可用蒸氣或濕毛巾熱敷</t>
        </r>
        <r>
          <rPr>
            <sz val="12"/>
            <color indexed="81"/>
            <rFont val="Tahoma"/>
            <family val="2"/>
          </rPr>
          <t>15~20</t>
        </r>
        <r>
          <rPr>
            <sz val="12"/>
            <color indexed="81"/>
            <rFont val="細明體"/>
            <family val="3"/>
            <charset val="136"/>
          </rPr>
          <t>分鐘後</t>
        </r>
        <r>
          <rPr>
            <sz val="12"/>
            <color indexed="81"/>
            <rFont val="Tahoma"/>
            <family val="2"/>
          </rPr>
          <t xml:space="preserve"> </t>
        </r>
        <r>
          <rPr>
            <sz val="12"/>
            <color indexed="81"/>
            <rFont val="細明體"/>
            <family val="3"/>
            <charset val="136"/>
          </rPr>
          <t xml:space="preserve">再清洗造型
</t>
        </r>
        <r>
          <rPr>
            <sz val="12"/>
            <color indexed="81"/>
            <rFont val="Tahoma"/>
            <family val="2"/>
          </rPr>
          <t xml:space="preserve">2). </t>
        </r>
        <r>
          <rPr>
            <sz val="12"/>
            <color indexed="81"/>
            <rFont val="細明體"/>
            <family val="3"/>
            <charset val="136"/>
          </rPr>
          <t>日常保養</t>
        </r>
        <r>
          <rPr>
            <sz val="12"/>
            <color indexed="81"/>
            <rFont val="Tahoma"/>
            <family val="2"/>
          </rPr>
          <t>:</t>
        </r>
        <r>
          <rPr>
            <sz val="12"/>
            <color indexed="81"/>
            <rFont val="細明體"/>
            <family val="3"/>
            <charset val="136"/>
          </rPr>
          <t>直接抹在髮上</t>
        </r>
        <r>
          <rPr>
            <sz val="12"/>
            <color indexed="81"/>
            <rFont val="Tahoma"/>
            <family val="2"/>
          </rPr>
          <t>,</t>
        </r>
        <r>
          <rPr>
            <sz val="12"/>
            <color indexed="81"/>
            <rFont val="細明體"/>
            <family val="3"/>
            <charset val="136"/>
          </rPr>
          <t>抗毛燥</t>
        </r>
        <r>
          <rPr>
            <sz val="12"/>
            <color indexed="81"/>
            <rFont val="Tahoma"/>
            <family val="2"/>
          </rPr>
          <t xml:space="preserve">, </t>
        </r>
        <r>
          <rPr>
            <sz val="12"/>
            <color indexed="81"/>
            <rFont val="細明體"/>
            <family val="3"/>
            <charset val="136"/>
          </rPr>
          <t>修護分岔</t>
        </r>
        <r>
          <rPr>
            <sz val="12"/>
            <color indexed="81"/>
            <rFont val="Tahoma"/>
            <family val="2"/>
          </rPr>
          <t xml:space="preserve">, </t>
        </r>
        <r>
          <rPr>
            <sz val="12"/>
            <color indexed="81"/>
            <rFont val="細明體"/>
            <family val="3"/>
            <charset val="136"/>
          </rPr>
          <t>免沖洗</t>
        </r>
        <r>
          <rPr>
            <sz val="12"/>
            <color indexed="81"/>
            <rFont val="Tahoma"/>
            <family val="2"/>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ly</author>
    <author>USER-XP</author>
    <author>tc={0E0C1D83-4B7B-450A-BEDA-CFA5F1C5BA42}</author>
    <author>tc={0252D2E8-F442-4D45-9159-19DC51CF06D8}</author>
    <author>tc={F2C553A0-BA2F-439E-84FB-20D7A04BF241}</author>
    <author>tc={D30A8A01-8664-4381-95A5-0FA4949D2631}</author>
    <author>Scottie</author>
  </authors>
  <commentList>
    <comment ref="B3" authorId="0" shapeId="0" xr:uid="{00000000-0006-0000-1800-000001000000}">
      <text>
        <r>
          <rPr>
            <sz val="12"/>
            <color indexed="81"/>
            <rFont val="細明體"/>
            <family val="3"/>
            <charset val="136"/>
          </rPr>
          <t>刀刃</t>
        </r>
        <r>
          <rPr>
            <sz val="12"/>
            <color indexed="81"/>
            <rFont val="Tahoma"/>
            <family val="2"/>
          </rPr>
          <t xml:space="preserve"> </t>
        </r>
        <r>
          <rPr>
            <sz val="12"/>
            <color indexed="81"/>
            <rFont val="細明體"/>
            <family val="3"/>
            <charset val="136"/>
          </rPr>
          <t>日本製</t>
        </r>
        <r>
          <rPr>
            <sz val="12"/>
            <color indexed="81"/>
            <rFont val="Tahoma"/>
            <family val="2"/>
          </rPr>
          <t xml:space="preserve"> / </t>
        </r>
        <r>
          <rPr>
            <sz val="12"/>
            <color indexed="81"/>
            <rFont val="細明體"/>
            <family val="3"/>
            <charset val="136"/>
          </rPr>
          <t>把柄</t>
        </r>
        <r>
          <rPr>
            <sz val="12"/>
            <color indexed="81"/>
            <rFont val="Tahoma"/>
            <family val="2"/>
          </rPr>
          <t xml:space="preserve"> </t>
        </r>
        <r>
          <rPr>
            <sz val="12"/>
            <color indexed="81"/>
            <rFont val="細明體"/>
            <family val="3"/>
            <charset val="136"/>
          </rPr>
          <t>大陸製</t>
        </r>
        <r>
          <rPr>
            <sz val="12"/>
            <color indexed="81"/>
            <rFont val="Tahoma"/>
            <family val="2"/>
          </rPr>
          <t xml:space="preserve"> </t>
        </r>
        <r>
          <rPr>
            <sz val="9"/>
            <color indexed="81"/>
            <rFont val="Tahoma"/>
            <family val="2"/>
          </rPr>
          <t xml:space="preserve">
</t>
        </r>
      </text>
    </comment>
    <comment ref="B4" authorId="1" shapeId="0" xr:uid="{00000000-0006-0000-1800-000002000000}">
      <text>
        <r>
          <rPr>
            <sz val="12"/>
            <color indexed="12"/>
            <rFont val="新細明體"/>
            <family val="1"/>
            <charset val="136"/>
          </rPr>
          <t>套在吹風機吹風口上即可使用</t>
        </r>
        <r>
          <rPr>
            <b/>
            <sz val="12"/>
            <color indexed="12"/>
            <rFont val="新細明體"/>
            <family val="1"/>
            <charset val="136"/>
          </rPr>
          <t xml:space="preserve">
</t>
        </r>
        <r>
          <rPr>
            <sz val="12"/>
            <color indexed="12"/>
            <rFont val="新細明體"/>
            <family val="1"/>
            <charset val="136"/>
          </rPr>
          <t>**設計師專用</t>
        </r>
      </text>
    </comment>
    <comment ref="B5" authorId="0" shapeId="0" xr:uid="{00000000-0006-0000-1800-000003000000}">
      <text>
        <r>
          <rPr>
            <sz val="12"/>
            <color indexed="81"/>
            <rFont val="細明體"/>
            <family val="3"/>
            <charset val="136"/>
          </rPr>
          <t>長:33cm * 寬14.5cm</t>
        </r>
        <r>
          <rPr>
            <sz val="12"/>
            <color indexed="81"/>
            <rFont val="Tahoma"/>
            <family val="2"/>
          </rPr>
          <t xml:space="preserve">
</t>
        </r>
      </text>
    </comment>
    <comment ref="G7" authorId="0" shapeId="0" xr:uid="{00000000-0006-0000-1800-000007000000}">
      <text>
        <r>
          <rPr>
            <sz val="12"/>
            <rFont val="細明體"/>
            <family val="3"/>
            <charset val="136"/>
          </rPr>
          <t>台灣製
冷熱風</t>
        </r>
        <r>
          <rPr>
            <sz val="12"/>
            <rFont val="Tahoma"/>
            <family val="2"/>
          </rPr>
          <t xml:space="preserve">, </t>
        </r>
        <r>
          <rPr>
            <sz val="12"/>
            <rFont val="細明體"/>
            <family val="3"/>
            <charset val="136"/>
          </rPr>
          <t>可調整風速</t>
        </r>
        <r>
          <rPr>
            <sz val="12"/>
            <rFont val="Tahoma"/>
            <family val="2"/>
          </rPr>
          <t>,</t>
        </r>
        <r>
          <rPr>
            <sz val="12"/>
            <rFont val="細明體"/>
            <family val="3"/>
            <charset val="136"/>
          </rPr>
          <t>風徑</t>
        </r>
        <r>
          <rPr>
            <sz val="12"/>
            <rFont val="Tahoma"/>
            <family val="2"/>
          </rPr>
          <t>4.5</t>
        </r>
        <r>
          <rPr>
            <sz val="12"/>
            <rFont val="細明體"/>
            <family val="3"/>
            <charset val="136"/>
          </rPr>
          <t>公分</t>
        </r>
        <r>
          <rPr>
            <sz val="12"/>
            <rFont val="Tahoma"/>
            <family val="2"/>
          </rPr>
          <t>,</t>
        </r>
        <r>
          <rPr>
            <sz val="12"/>
            <rFont val="細明體"/>
            <family val="3"/>
            <charset val="136"/>
          </rPr>
          <t>有防止頭髮捲進去的功能</t>
        </r>
        <r>
          <rPr>
            <sz val="12"/>
            <rFont val="Tahoma"/>
            <family val="2"/>
          </rPr>
          <t xml:space="preserve">
</t>
        </r>
      </text>
    </comment>
    <comment ref="B9" authorId="1" shapeId="0" xr:uid="{00000000-0006-0000-1800-000005000000}">
      <text>
        <r>
          <rPr>
            <sz val="12"/>
            <color indexed="12"/>
            <rFont val="新細明體"/>
            <family val="1"/>
            <charset val="136"/>
          </rPr>
          <t xml:space="preserve">任何大小吹風機, 皆可放入風罩使用!
</t>
        </r>
        <r>
          <rPr>
            <sz val="12"/>
            <color indexed="10"/>
            <rFont val="新細明體"/>
            <family val="1"/>
            <charset val="136"/>
          </rPr>
          <t>榮獲台灣,中國等專利 M370330號</t>
        </r>
        <r>
          <rPr>
            <sz val="12"/>
            <color indexed="12"/>
            <rFont val="新細明體"/>
            <family val="1"/>
            <charset val="136"/>
          </rPr>
          <t xml:space="preserve">
無毒安全檢測
本產品材質符合歐盟ROHS 無毒檢測要求
熱風均勻擴散, 有效減少吹風機對秀髮的傷害
防摔, 不佔空間, 耐高溫200度
</t>
        </r>
        <r>
          <rPr>
            <sz val="12"/>
            <color indexed="10"/>
            <rFont val="新細明體"/>
            <family val="1"/>
            <charset val="136"/>
          </rPr>
          <t>烘出健康蓬鬆, 立體捲度髮型</t>
        </r>
        <r>
          <rPr>
            <sz val="9"/>
            <rFont val="新細明體"/>
            <family val="1"/>
            <charset val="136"/>
          </rPr>
          <t xml:space="preserve">
</t>
        </r>
      </text>
    </comment>
    <comment ref="B15" authorId="2" shapeId="0" xr:uid="{0E0C1D83-4B7B-450A-BEDA-CFA5F1C5BA42}">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100%尼龍防水材質
頸部固定方式:綁帶+魔果氈</t>
        </r>
      </text>
    </comment>
    <comment ref="B16" authorId="3" shapeId="0" xr:uid="{0252D2E8-F442-4D45-9159-19DC51CF06D8}">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100%尼龍防水材質
頸部固定方式:綁帶+魔果氈</t>
        </r>
      </text>
    </comment>
    <comment ref="B17" authorId="4" shapeId="0" xr:uid="{F2C553A0-BA2F-439E-84FB-20D7A04BF241}">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100%尼龍防水材質
頸部固定方式:綁帶+魔果氈</t>
        </r>
      </text>
    </comment>
    <comment ref="B18" authorId="5" shapeId="0" xr:uid="{D30A8A01-8664-4381-95A5-0FA4949D2631}">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100%尼龍防水材質
頸部固定方式:綁帶+魔果氈</t>
        </r>
      </text>
    </comment>
    <comment ref="G19" authorId="0" shapeId="0" xr:uid="{00000000-0006-0000-1800-000011000000}">
      <text>
        <r>
          <rPr>
            <sz val="12"/>
            <rFont val="細明體"/>
            <family val="3"/>
            <charset val="136"/>
          </rPr>
          <t>直髮梳乾可使髮梢平整好整理</t>
        </r>
        <r>
          <rPr>
            <sz val="12"/>
            <rFont val="Tahoma"/>
            <family val="2"/>
          </rPr>
          <t xml:space="preserve"> 
</t>
        </r>
        <r>
          <rPr>
            <sz val="12"/>
            <rFont val="細明體"/>
            <family val="3"/>
            <charset val="136"/>
          </rPr>
          <t>圓梳刷可使頭髮蓬鬆</t>
        </r>
        <r>
          <rPr>
            <sz val="12"/>
            <rFont val="Tahoma"/>
            <family val="2"/>
          </rPr>
          <t xml:space="preserve"> 
</t>
        </r>
        <r>
          <rPr>
            <sz val="12"/>
            <rFont val="細明體"/>
            <family val="3"/>
            <charset val="136"/>
          </rPr>
          <t>可固定髮端及兩側波浪造型</t>
        </r>
        <r>
          <rPr>
            <sz val="12"/>
            <rFont val="Tahoma"/>
            <family val="2"/>
          </rPr>
          <t xml:space="preserve"> 
*****
</t>
        </r>
        <r>
          <rPr>
            <sz val="12"/>
            <rFont val="細明體"/>
            <family val="3"/>
            <charset val="136"/>
          </rPr>
          <t>漂亮</t>
        </r>
        <r>
          <rPr>
            <sz val="12"/>
            <rFont val="Tahoma"/>
            <family val="2"/>
          </rPr>
          <t>DIY</t>
        </r>
        <r>
          <rPr>
            <sz val="12"/>
            <rFont val="細明體"/>
            <family val="3"/>
            <charset val="136"/>
          </rPr>
          <t>、造型隨你變，防止髮絲吸入裝置，細手把輕巧好握，配件</t>
        </r>
        <r>
          <rPr>
            <sz val="12"/>
            <rFont val="Tahoma"/>
            <family val="2"/>
          </rPr>
          <t>:</t>
        </r>
        <r>
          <rPr>
            <sz val="12"/>
            <rFont val="細明體"/>
            <family val="3"/>
            <charset val="136"/>
          </rPr>
          <t>粗梳</t>
        </r>
        <r>
          <rPr>
            <sz val="12"/>
            <rFont val="Tahoma"/>
            <family val="2"/>
          </rPr>
          <t>.</t>
        </r>
        <r>
          <rPr>
            <sz val="12"/>
            <rFont val="細明體"/>
            <family val="3"/>
            <charset val="136"/>
          </rPr>
          <t>髮捲</t>
        </r>
        <r>
          <rPr>
            <sz val="12"/>
            <rFont val="Tahoma"/>
            <family val="2"/>
          </rPr>
          <t>.</t>
        </r>
        <r>
          <rPr>
            <sz val="12"/>
            <rFont val="細明體"/>
            <family val="3"/>
            <charset val="136"/>
          </rPr>
          <t>集風器漂亮</t>
        </r>
        <r>
          <rPr>
            <sz val="12"/>
            <rFont val="Tahoma"/>
            <family val="2"/>
          </rPr>
          <t>DIY</t>
        </r>
        <r>
          <rPr>
            <sz val="12"/>
            <rFont val="細明體"/>
            <family val="3"/>
            <charset val="136"/>
          </rPr>
          <t>、造型隨你變，仕女必備美容用品。纖細手把，輕巧好握。具過溫保護裝置，機體內溫度過高，自動斷電！
旋轉式電線接頭，不受電源線固定方向的牽制，讓吹整髮型時，更能得心應手
▇</t>
        </r>
        <r>
          <rPr>
            <sz val="12"/>
            <rFont val="Tahoma"/>
            <family val="2"/>
          </rPr>
          <t xml:space="preserve"> </t>
        </r>
        <r>
          <rPr>
            <sz val="12"/>
            <rFont val="細明體"/>
            <family val="3"/>
            <charset val="136"/>
          </rPr>
          <t>二段式風速設計。</t>
        </r>
        <r>
          <rPr>
            <sz val="12"/>
            <rFont val="Tahoma"/>
            <family val="2"/>
          </rPr>
          <t xml:space="preserve"> 
</t>
        </r>
        <r>
          <rPr>
            <sz val="12"/>
            <rFont val="細明體"/>
            <family val="3"/>
            <charset val="136"/>
          </rPr>
          <t>▇</t>
        </r>
        <r>
          <rPr>
            <sz val="12"/>
            <rFont val="Tahoma"/>
            <family val="2"/>
          </rPr>
          <t xml:space="preserve"> </t>
        </r>
        <r>
          <rPr>
            <sz val="12"/>
            <rFont val="細明體"/>
            <family val="3"/>
            <charset val="136"/>
          </rPr>
          <t>直髮梳乾可使髮梢平整好整理。</t>
        </r>
        <r>
          <rPr>
            <sz val="12"/>
            <rFont val="Tahoma"/>
            <family val="2"/>
          </rPr>
          <t xml:space="preserve"> 
</t>
        </r>
        <r>
          <rPr>
            <sz val="12"/>
            <rFont val="細明體"/>
            <family val="3"/>
            <charset val="136"/>
          </rPr>
          <t>▇</t>
        </r>
        <r>
          <rPr>
            <sz val="12"/>
            <rFont val="Tahoma"/>
            <family val="2"/>
          </rPr>
          <t xml:space="preserve"> </t>
        </r>
        <r>
          <rPr>
            <sz val="12"/>
            <rFont val="細明體"/>
            <family val="3"/>
            <charset val="136"/>
          </rPr>
          <t>圓梳刷可使頭髮蓬鬆。</t>
        </r>
        <r>
          <rPr>
            <sz val="12"/>
            <rFont val="Tahoma"/>
            <family val="2"/>
          </rPr>
          <t xml:space="preserve"> 
</t>
        </r>
        <r>
          <rPr>
            <sz val="12"/>
            <rFont val="細明體"/>
            <family val="3"/>
            <charset val="136"/>
          </rPr>
          <t>▇</t>
        </r>
        <r>
          <rPr>
            <sz val="12"/>
            <rFont val="Tahoma"/>
            <family val="2"/>
          </rPr>
          <t xml:space="preserve"> </t>
        </r>
        <r>
          <rPr>
            <sz val="12"/>
            <rFont val="細明體"/>
            <family val="3"/>
            <charset val="136"/>
          </rPr>
          <t>可固定髮端及兩側波浪造型。</t>
        </r>
        <r>
          <rPr>
            <sz val="12"/>
            <rFont val="Tahoma"/>
            <family val="2"/>
          </rPr>
          <t xml:space="preserve"> 
</t>
        </r>
        <r>
          <rPr>
            <sz val="12"/>
            <rFont val="細明體"/>
            <family val="3"/>
            <charset val="136"/>
          </rPr>
          <t>▇</t>
        </r>
        <r>
          <rPr>
            <sz val="12"/>
            <rFont val="Tahoma"/>
            <family val="2"/>
          </rPr>
          <t xml:space="preserve"> </t>
        </r>
        <r>
          <rPr>
            <sz val="12"/>
            <rFont val="細明體"/>
            <family val="3"/>
            <charset val="136"/>
          </rPr>
          <t>附安全溫度保護裝置
▇</t>
        </r>
        <r>
          <rPr>
            <sz val="12"/>
            <rFont val="Tahoma"/>
            <family val="2"/>
          </rPr>
          <t xml:space="preserve"> </t>
        </r>
        <r>
          <rPr>
            <sz val="12"/>
            <rFont val="細明體"/>
            <family val="3"/>
            <charset val="136"/>
          </rPr>
          <t>旋轉式電線接頭</t>
        </r>
        <r>
          <rPr>
            <sz val="12"/>
            <rFont val="Tahoma"/>
            <family val="2"/>
          </rPr>
          <t xml:space="preserve"> 
</t>
        </r>
        <r>
          <rPr>
            <sz val="12"/>
            <rFont val="細明體"/>
            <family val="3"/>
            <charset val="136"/>
          </rPr>
          <t>▇</t>
        </r>
        <r>
          <rPr>
            <sz val="12"/>
            <rFont val="Tahoma"/>
            <family val="2"/>
          </rPr>
          <t xml:space="preserve"> </t>
        </r>
        <r>
          <rPr>
            <sz val="12"/>
            <rFont val="細明體"/>
            <family val="3"/>
            <charset val="136"/>
          </rPr>
          <t>配件</t>
        </r>
        <r>
          <rPr>
            <sz val="12"/>
            <rFont val="Tahoma"/>
            <family val="2"/>
          </rPr>
          <t>:</t>
        </r>
        <r>
          <rPr>
            <sz val="12"/>
            <rFont val="細明體"/>
            <family val="3"/>
            <charset val="136"/>
          </rPr>
          <t>髮梳</t>
        </r>
        <r>
          <rPr>
            <sz val="12"/>
            <rFont val="Tahoma"/>
            <family val="2"/>
          </rPr>
          <t>.</t>
        </r>
        <r>
          <rPr>
            <sz val="12"/>
            <rFont val="細明體"/>
            <family val="3"/>
            <charset val="136"/>
          </rPr>
          <t>髮捲</t>
        </r>
        <r>
          <rPr>
            <sz val="12"/>
            <rFont val="Tahoma"/>
            <family val="2"/>
          </rPr>
          <t>.</t>
        </r>
        <r>
          <rPr>
            <sz val="12"/>
            <rFont val="細明體"/>
            <family val="3"/>
            <charset val="136"/>
          </rPr>
          <t xml:space="preserve">集風器
</t>
        </r>
        <r>
          <rPr>
            <b/>
            <sz val="12"/>
            <rFont val="Tahoma"/>
            <family val="2"/>
          </rPr>
          <t xml:space="preserve">
</t>
        </r>
        <r>
          <rPr>
            <sz val="12"/>
            <rFont val="Tahoma"/>
            <family val="2"/>
          </rPr>
          <t xml:space="preserve">
</t>
        </r>
      </text>
    </comment>
    <comment ref="B20" authorId="0" shapeId="0" xr:uid="{00000000-0006-0000-1800-000013000000}">
      <text>
        <r>
          <rPr>
            <sz val="12"/>
            <rFont val="細明體"/>
            <family val="3"/>
            <charset val="136"/>
          </rPr>
          <t xml:space="preserve">台灣製
特殊溫度開關控制, 防止過熱
型號:CJL-039 (粉紅色/布質) 單一溫度
護髮帽材質：布
內附 可重複洗的布帽
單控開關 110V 、線圈分布更密、
每條線圈之間都有手工縫線隔開
(更熱、更安全)
</t>
        </r>
        <r>
          <rPr>
            <sz val="9"/>
            <rFont val="Tahoma"/>
            <family val="2"/>
          </rPr>
          <t xml:space="preserve">
</t>
        </r>
      </text>
    </comment>
    <comment ref="B23" authorId="6" shapeId="0" xr:uid="{00000000-0006-0000-1800-00000B000000}">
      <text>
        <r>
          <rPr>
            <sz val="12"/>
            <color indexed="12"/>
            <rFont val="新細明體"/>
            <family val="1"/>
            <charset val="136"/>
          </rPr>
          <t xml:space="preserve">原木柄直徑約1.3公分 
豬鬃長度約1~1.2公分   </t>
        </r>
        <r>
          <rPr>
            <b/>
            <sz val="9"/>
            <rFont val="新細明體"/>
            <family val="1"/>
            <charset val="136"/>
          </rPr>
          <t xml:space="preserve">
</t>
        </r>
        <r>
          <rPr>
            <sz val="9"/>
            <rFont val="新細明體"/>
            <family val="1"/>
            <charset val="136"/>
          </rPr>
          <t xml:space="preserve">
</t>
        </r>
      </text>
    </comment>
    <comment ref="B24" authorId="6" shapeId="0" xr:uid="{00000000-0006-0000-1800-00000C000000}">
      <text>
        <r>
          <rPr>
            <sz val="12"/>
            <color indexed="12"/>
            <rFont val="新細明體"/>
            <family val="1"/>
            <charset val="136"/>
          </rPr>
          <t xml:space="preserve">NWN-003:直徑4.6cm * 長度21cm
NWN-002:寬度6cm * 長度22.5cm 
NWB-106:直徑6.5cm * 長度25cm (柄心有孔洞) </t>
        </r>
        <r>
          <rPr>
            <b/>
            <sz val="9"/>
            <rFont val="新細明體"/>
            <family val="1"/>
            <charset val="136"/>
          </rPr>
          <t xml:space="preserve">
</t>
        </r>
        <r>
          <rPr>
            <sz val="9"/>
            <rFont val="新細明體"/>
            <family val="1"/>
            <charset val="136"/>
          </rPr>
          <t xml:space="preserve">
</t>
        </r>
      </text>
    </comment>
    <comment ref="B25" authorId="6" shapeId="0" xr:uid="{00000000-0006-0000-1800-00000D000000}">
      <text>
        <r>
          <rPr>
            <sz val="12"/>
            <color indexed="12"/>
            <rFont val="新細明體"/>
            <family val="1"/>
            <charset val="136"/>
          </rPr>
          <t xml:space="preserve">原木柄直徑約1.6公分 
豬鬃長度約1~1.2公分   </t>
        </r>
        <r>
          <rPr>
            <b/>
            <sz val="9"/>
            <rFont val="新細明體"/>
            <family val="1"/>
            <charset val="136"/>
          </rPr>
          <t xml:space="preserve">
</t>
        </r>
        <r>
          <rPr>
            <sz val="9"/>
            <rFont val="新細明體"/>
            <family val="1"/>
            <charset val="136"/>
          </rPr>
          <t xml:space="preserve">
</t>
        </r>
      </text>
    </comment>
    <comment ref="B26" authorId="6" shapeId="0" xr:uid="{00000000-0006-0000-1800-00000E000000}">
      <text>
        <r>
          <rPr>
            <sz val="12"/>
            <color indexed="12"/>
            <rFont val="新細明體"/>
            <family val="1"/>
            <charset val="136"/>
          </rPr>
          <t>大:直徑6.2cm * 長度24cm
中:直徑5.5cm * 長度24cm 
小:直徑4.7cm * 長度21cm</t>
        </r>
        <r>
          <rPr>
            <b/>
            <sz val="9"/>
            <rFont val="新細明體"/>
            <family val="1"/>
            <charset val="136"/>
          </rPr>
          <t xml:space="preserve">
</t>
        </r>
        <r>
          <rPr>
            <sz val="9"/>
            <rFont val="新細明體"/>
            <family val="1"/>
            <charset val="136"/>
          </rPr>
          <t xml:space="preserve">
</t>
        </r>
      </text>
    </comment>
    <comment ref="B27" authorId="6" shapeId="0" xr:uid="{00000000-0006-0000-1800-00000F000000}">
      <text>
        <r>
          <rPr>
            <sz val="12"/>
            <color indexed="12"/>
            <rFont val="新細明體"/>
            <family val="1"/>
            <charset val="136"/>
          </rPr>
          <t>大:直徑6.2cm * 長度24cm
中:直徑5.5cm * 長度24cm 
小:直徑4.7cm * 長度21cm</t>
        </r>
        <r>
          <rPr>
            <b/>
            <sz val="9"/>
            <rFont val="新細明體"/>
            <family val="1"/>
            <charset val="136"/>
          </rPr>
          <t xml:space="preserve">
</t>
        </r>
        <r>
          <rPr>
            <sz val="9"/>
            <rFont val="新細明體"/>
            <family val="1"/>
            <charset val="136"/>
          </rPr>
          <t xml:space="preserve">
</t>
        </r>
      </text>
    </comment>
    <comment ref="B28" authorId="6" shapeId="0" xr:uid="{00000000-0006-0000-1800-000010000000}">
      <text>
        <r>
          <rPr>
            <sz val="12"/>
            <color indexed="12"/>
            <rFont val="新細明體"/>
            <family val="1"/>
            <charset val="136"/>
          </rPr>
          <t>大:直徑6.2cm * 長度24cm
中:直徑5.5cm * 長度24cm 
小:直徑4.7cm * 長度21cm</t>
        </r>
        <r>
          <rPr>
            <b/>
            <sz val="9"/>
            <rFont val="新細明體"/>
            <family val="1"/>
            <charset val="136"/>
          </rPr>
          <t xml:space="preserve">
</t>
        </r>
        <r>
          <rPr>
            <sz val="9"/>
            <rFont val="新細明體"/>
            <family val="1"/>
            <charset val="136"/>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ly</author>
    <author>USER-XP</author>
    <author>tc={2CCD0BC0-DD80-4452-8617-62147FB58D64}</author>
    <author>琳媽</author>
    <author>Scottie</author>
    <author>tc={C08B12D6-DA36-4A84-9871-0D33930944BC}</author>
    <author>tc={109F5868-1456-44F6-8A4D-D59D93B3EEA4}</author>
  </authors>
  <commentList>
    <comment ref="B6" authorId="0" shapeId="0" xr:uid="{1837AEE1-0BCC-4DB9-AE17-C9727C6623E0}">
      <text>
        <r>
          <rPr>
            <sz val="12"/>
            <color indexed="81"/>
            <rFont val="細明體"/>
            <family val="3"/>
            <charset val="136"/>
          </rPr>
          <t>前調：紅柚、黑醋栗、粉紅胡椒
中調：紫羅蘭、橙花、蘭花、覆盆子果糖
後調：黃金柏樹 、雪松</t>
        </r>
      </text>
    </comment>
    <comment ref="B47" authorId="0" shapeId="0" xr:uid="{C2F807FD-C30D-4719-819D-565871563C8A}">
      <text>
        <r>
          <rPr>
            <sz val="12"/>
            <color indexed="81"/>
            <rFont val="細明體"/>
            <family val="3"/>
            <charset val="136"/>
          </rPr>
          <t>前味：黑加侖、檸檬
中味：夜綻茉莉、小蒼蘭
後味：果仁糖、檀香</t>
        </r>
        <r>
          <rPr>
            <sz val="12"/>
            <color indexed="81"/>
            <rFont val="Tahoma"/>
            <family val="2"/>
          </rPr>
          <t xml:space="preserve">
</t>
        </r>
      </text>
    </comment>
    <comment ref="B51" authorId="0" shapeId="0" xr:uid="{00000000-0006-0000-1900-00000C000000}">
      <text>
        <r>
          <rPr>
            <sz val="12"/>
            <color indexed="81"/>
            <rFont val="細明體"/>
            <family val="3"/>
            <charset val="136"/>
          </rPr>
          <t>前調：紅粉佳人蘋果、紅醋栗
中調：茉莉、小蒼蘭
後調：香草蘭、麝香</t>
        </r>
        <r>
          <rPr>
            <sz val="12"/>
            <color indexed="81"/>
            <rFont val="Tahoma"/>
            <family val="2"/>
          </rPr>
          <t xml:space="preserve">
</t>
        </r>
      </text>
    </comment>
    <comment ref="G53" authorId="1" shapeId="0" xr:uid="{1BE7E3AA-97C3-4C16-8952-B1B6C2FD6267}">
      <text>
        <r>
          <rPr>
            <sz val="12"/>
            <color indexed="12"/>
            <rFont val="新細明體"/>
            <family val="1"/>
            <charset val="136"/>
          </rPr>
          <t xml:space="preserve">前味：木蘭、紫丁香、法國鈴蘭
中味：紫羅蘭、保加利亞玫瑰、桃花 
後味：鳶尾花、琥珀、香草
</t>
        </r>
      </text>
    </comment>
    <comment ref="B54" authorId="0" shapeId="0" xr:uid="{00000000-0006-0000-1900-000017000000}">
      <text>
        <r>
          <rPr>
            <sz val="12"/>
            <color indexed="81"/>
            <rFont val="細明體"/>
            <family val="3"/>
            <charset val="136"/>
          </rPr>
          <t>花香木質調
前調：青蘋果、玉蘭、柑橘
中調：白醋栗、牡丹、茉莉
後調：雪松、麝香、琥珀</t>
        </r>
        <r>
          <rPr>
            <sz val="12"/>
            <color indexed="81"/>
            <rFont val="Tahoma"/>
            <family val="2"/>
          </rPr>
          <t xml:space="preserve">
</t>
        </r>
      </text>
    </comment>
    <comment ref="G54" authorId="1" shapeId="0" xr:uid="{FED0BA8B-1B6E-4587-8FE4-7498DD3C71F1}">
      <text>
        <r>
          <rPr>
            <sz val="12"/>
            <color indexed="12"/>
            <rFont val="新細明體"/>
            <family val="1"/>
            <charset val="136"/>
          </rPr>
          <t xml:space="preserve">前味：木蘭、紫丁香、法國鈴蘭
中味：紫羅蘭、保加利亞玫瑰、桃花 
後味：鳶尾花、琥珀、香草
</t>
        </r>
      </text>
    </comment>
    <comment ref="B55" authorId="0" shapeId="0" xr:uid="{A2AD2FF1-AC92-4AB8-BDFE-928DA2DFF23E}">
      <text>
        <r>
          <rPr>
            <sz val="12"/>
            <color indexed="81"/>
            <rFont val="細明體"/>
            <family val="3"/>
            <charset val="136"/>
          </rPr>
          <t xml:space="preserve">
前調：義大利佛手柑、粉紅梅果、橄欖脂、印度尼西亞肉豆蔻
中調：青梨、丁香花苞、Orpur玫瑰、紫色亞麻花
後調：喀什米爾麝香、木蘭花、Orpur海地香根草、琥珀、Sylkolide麝香</t>
        </r>
        <r>
          <rPr>
            <sz val="12"/>
            <color indexed="81"/>
            <rFont val="Tahoma"/>
            <family val="2"/>
          </rPr>
          <t xml:space="preserve">
</t>
        </r>
      </text>
    </comment>
    <comment ref="B58" authorId="0" shapeId="0" xr:uid="{00000000-0006-0000-1900-000019000000}">
      <text>
        <r>
          <rPr>
            <sz val="12"/>
            <rFont val="細明體"/>
            <family val="3"/>
            <charset val="136"/>
          </rPr>
          <t>木質皮革芳香調
前味：佛手柑
中味：香根草
後味：廣藿香</t>
        </r>
      </text>
    </comment>
    <comment ref="B59" authorId="0" shapeId="0" xr:uid="{00000000-0006-0000-1900-00001B000000}">
      <text>
        <r>
          <rPr>
            <sz val="12"/>
            <color indexed="81"/>
            <rFont val="細明體"/>
            <family val="3"/>
            <charset val="136"/>
          </rPr>
          <t>香調</t>
        </r>
        <r>
          <rPr>
            <sz val="12"/>
            <color indexed="81"/>
            <rFont val="Tahoma"/>
            <family val="2"/>
          </rPr>
          <t xml:space="preserve"> : </t>
        </r>
        <r>
          <rPr>
            <sz val="12"/>
            <color indexed="81"/>
            <rFont val="細明體"/>
            <family val="3"/>
            <charset val="136"/>
          </rPr>
          <t>薰苔調
前味</t>
        </r>
        <r>
          <rPr>
            <sz val="12"/>
            <color indexed="81"/>
            <rFont val="Tahoma"/>
            <family val="2"/>
          </rPr>
          <t xml:space="preserve"> : </t>
        </r>
        <r>
          <rPr>
            <sz val="12"/>
            <color indexed="81"/>
            <rFont val="細明體"/>
            <family val="3"/>
            <charset val="136"/>
          </rPr>
          <t>山胡椒、</t>
        </r>
        <r>
          <rPr>
            <sz val="12"/>
            <color indexed="81"/>
            <rFont val="Tahoma"/>
            <family val="2"/>
          </rPr>
          <t xml:space="preserve"> </t>
        </r>
        <r>
          <rPr>
            <sz val="12"/>
            <color indexed="81"/>
            <rFont val="細明體"/>
            <family val="3"/>
            <charset val="136"/>
          </rPr>
          <t>卡拉布里亞佛手柑、</t>
        </r>
        <r>
          <rPr>
            <sz val="12"/>
            <color indexed="81"/>
            <rFont val="Tahoma"/>
            <family val="2"/>
          </rPr>
          <t xml:space="preserve"> </t>
        </r>
        <r>
          <rPr>
            <sz val="12"/>
            <color indexed="81"/>
            <rFont val="細明體"/>
            <family val="3"/>
            <charset val="136"/>
          </rPr>
          <t>薰衣草
中味</t>
        </r>
        <r>
          <rPr>
            <sz val="12"/>
            <color indexed="81"/>
            <rFont val="Tahoma"/>
            <family val="2"/>
          </rPr>
          <t xml:space="preserve"> : </t>
        </r>
        <r>
          <rPr>
            <sz val="12"/>
            <color indexed="81"/>
            <rFont val="細明體"/>
            <family val="3"/>
            <charset val="136"/>
          </rPr>
          <t>天竺葵、</t>
        </r>
        <r>
          <rPr>
            <sz val="12"/>
            <color indexed="81"/>
            <rFont val="Tahoma"/>
            <family val="2"/>
          </rPr>
          <t xml:space="preserve"> </t>
        </r>
        <r>
          <rPr>
            <sz val="12"/>
            <color indexed="81"/>
            <rFont val="細明體"/>
            <family val="3"/>
            <charset val="136"/>
          </rPr>
          <t>玫瑰花、</t>
        </r>
        <r>
          <rPr>
            <sz val="12"/>
            <color indexed="81"/>
            <rFont val="Tahoma"/>
            <family val="2"/>
          </rPr>
          <t xml:space="preserve"> </t>
        </r>
        <r>
          <rPr>
            <sz val="12"/>
            <color indexed="81"/>
            <rFont val="細明體"/>
            <family val="3"/>
            <charset val="136"/>
          </rPr>
          <t>橡苔、</t>
        </r>
        <r>
          <rPr>
            <sz val="12"/>
            <color indexed="81"/>
            <rFont val="Tahoma"/>
            <family val="2"/>
          </rPr>
          <t xml:space="preserve"> </t>
        </r>
        <r>
          <rPr>
            <sz val="12"/>
            <color indexed="81"/>
            <rFont val="細明體"/>
            <family val="3"/>
            <charset val="136"/>
          </rPr>
          <t>蘋果
後味</t>
        </r>
        <r>
          <rPr>
            <sz val="12"/>
            <color indexed="81"/>
            <rFont val="Tahoma"/>
            <family val="2"/>
          </rPr>
          <t xml:space="preserve"> : </t>
        </r>
        <r>
          <rPr>
            <sz val="12"/>
            <color indexed="81"/>
            <rFont val="細明體"/>
            <family val="3"/>
            <charset val="136"/>
          </rPr>
          <t>東加豆、</t>
        </r>
        <r>
          <rPr>
            <sz val="12"/>
            <color indexed="81"/>
            <rFont val="Tahoma"/>
            <family val="2"/>
          </rPr>
          <t xml:space="preserve"> </t>
        </r>
        <r>
          <rPr>
            <sz val="12"/>
            <color indexed="81"/>
            <rFont val="細明體"/>
            <family val="3"/>
            <charset val="136"/>
          </rPr>
          <t>檀香</t>
        </r>
        <r>
          <rPr>
            <sz val="9"/>
            <color indexed="81"/>
            <rFont val="Tahoma"/>
            <family val="2"/>
          </rPr>
          <t xml:space="preserve">
</t>
        </r>
      </text>
    </comment>
    <comment ref="G59" authorId="1" shapeId="0" xr:uid="{00000000-0006-0000-1900-000013000000}">
      <text>
        <r>
          <rPr>
            <sz val="12"/>
            <color indexed="12"/>
            <rFont val="新細明體"/>
            <family val="1"/>
            <charset val="136"/>
          </rPr>
          <t xml:space="preserve">香調： 木質花香調
前味： 李子、 紅蘋果、 萊姆、 蜂香薄荷 
中味： 白荳蔻、 肉桂、 豆蔻、 錫蘭肉桂 
後味： 香柏木、 香草、 琥珀、 檀香 
</t>
        </r>
      </text>
    </comment>
    <comment ref="B60" authorId="2" shapeId="0" xr:uid="{2CCD0BC0-DD80-4452-8617-62147FB58D64}">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前調：檸檬、佛手柑、粉紅胡椒
中調：海洋基調、紫羅蘭葉、龍涎香
後調：廣藿香、東加豆、皮革</t>
        </r>
      </text>
    </comment>
    <comment ref="G63" authorId="1" shapeId="0" xr:uid="{00000000-0006-0000-1900-000029000000}">
      <text>
        <r>
          <rPr>
            <sz val="12"/>
            <color indexed="12"/>
            <rFont val="新細明體"/>
            <family val="1"/>
            <charset val="136"/>
          </rPr>
          <t xml:space="preserve">香調： 清新花果香調 
前味： 燈心草 、 埃及青檬果 、 柑橘 
中味： 夏天的茉莉 、 尼羅河睡蓮 、 橙花 
後味： 無花果樹 、 乳香脂樹 、 西洋柏 
</t>
        </r>
        <r>
          <rPr>
            <b/>
            <sz val="9"/>
            <rFont val="新細明體"/>
            <family val="1"/>
            <charset val="136"/>
          </rPr>
          <t xml:space="preserve">
</t>
        </r>
        <r>
          <rPr>
            <sz val="9"/>
            <rFont val="新細明體"/>
            <family val="1"/>
            <charset val="136"/>
          </rPr>
          <t xml:space="preserve">
</t>
        </r>
      </text>
    </comment>
    <comment ref="B64" authorId="3" shapeId="0" xr:uid="{FABC28AE-F7AF-41CF-AB88-52697D039413}">
      <text>
        <r>
          <rPr>
            <sz val="12"/>
            <color indexed="81"/>
            <rFont val="新細明體"/>
            <family val="1"/>
            <charset val="136"/>
          </rPr>
          <t>前調:粉紅葡萄柚、粉紅胡椒、荔枝
中調:牡丹花、千葉玫瑰、茉莉花
後調:雪松、克什米爾水</t>
        </r>
      </text>
    </comment>
    <comment ref="G64" authorId="1" shapeId="0" xr:uid="{00000000-0006-0000-1900-00002B000000}">
      <text>
        <r>
          <rPr>
            <sz val="12"/>
            <color indexed="12"/>
            <rFont val="新細明體"/>
            <family val="1"/>
            <charset val="136"/>
          </rPr>
          <t xml:space="preserve">香調： 清新花果香調 
前味： 燈心草 、 埃及青檬果 、 柑橘 
中味： 夏天的茉莉 、 尼羅河睡蓮 、 橙花 
後味： 無花果樹 、 乳香脂樹 、 西洋柏 
</t>
        </r>
        <r>
          <rPr>
            <b/>
            <sz val="9"/>
            <rFont val="新細明體"/>
            <family val="1"/>
            <charset val="136"/>
          </rPr>
          <t xml:space="preserve">
</t>
        </r>
        <r>
          <rPr>
            <sz val="9"/>
            <rFont val="新細明體"/>
            <family val="1"/>
            <charset val="136"/>
          </rPr>
          <t xml:space="preserve">
</t>
        </r>
      </text>
    </comment>
    <comment ref="B65" authorId="3" shapeId="0" xr:uid="{00000000-0006-0000-1900-00001C000000}">
      <text>
        <r>
          <rPr>
            <sz val="12"/>
            <color indexed="81"/>
            <rFont val="新細明體"/>
            <family val="1"/>
            <charset val="136"/>
          </rPr>
          <t>香調家族：花草麝香調
前味：牡丹精華、地中海橘果香
中味：玫瑰、茉莉
後味：檀香、麝香</t>
        </r>
      </text>
    </comment>
    <comment ref="G65" authorId="0" shapeId="0" xr:uid="{00000000-0006-0000-1900-00002D000000}">
      <text>
        <r>
          <rPr>
            <sz val="12"/>
            <rFont val="細明體"/>
            <family val="3"/>
            <charset val="136"/>
          </rPr>
          <t>前 味： 粉紅胡椒
中 味： 玫瑰花 
後 味： 廣藿香</t>
        </r>
        <r>
          <rPr>
            <sz val="12"/>
            <rFont val="Tahoma"/>
            <family val="2"/>
          </rPr>
          <t xml:space="preserve">
</t>
        </r>
      </text>
    </comment>
    <comment ref="B68" authorId="0" shapeId="0" xr:uid="{00000000-0006-0000-1900-00001E000000}">
      <text>
        <r>
          <rPr>
            <sz val="12"/>
            <color indexed="81"/>
            <rFont val="細明體"/>
            <family val="3"/>
            <charset val="136"/>
          </rPr>
          <t>前味：</t>
        </r>
        <r>
          <rPr>
            <sz val="12"/>
            <color indexed="81"/>
            <rFont val="Tahoma"/>
            <family val="2"/>
          </rPr>
          <t xml:space="preserve"> </t>
        </r>
        <r>
          <rPr>
            <sz val="12"/>
            <color indexed="81"/>
            <rFont val="細明體"/>
            <family val="3"/>
            <charset val="136"/>
          </rPr>
          <t>天竺葵、</t>
        </r>
        <r>
          <rPr>
            <sz val="12"/>
            <color indexed="81"/>
            <rFont val="Tahoma"/>
            <family val="2"/>
          </rPr>
          <t xml:space="preserve"> </t>
        </r>
        <r>
          <rPr>
            <sz val="12"/>
            <color indexed="81"/>
            <rFont val="細明體"/>
            <family val="3"/>
            <charset val="136"/>
          </rPr>
          <t>佛手柑、</t>
        </r>
        <r>
          <rPr>
            <sz val="12"/>
            <color indexed="81"/>
            <rFont val="Tahoma"/>
            <family val="2"/>
          </rPr>
          <t xml:space="preserve"> </t>
        </r>
        <r>
          <rPr>
            <sz val="12"/>
            <color indexed="81"/>
            <rFont val="細明體"/>
            <family val="3"/>
            <charset val="136"/>
          </rPr>
          <t>法國橙花、</t>
        </r>
        <r>
          <rPr>
            <sz val="12"/>
            <color indexed="81"/>
            <rFont val="Tahoma"/>
            <family val="2"/>
          </rPr>
          <t xml:space="preserve"> </t>
        </r>
        <r>
          <rPr>
            <sz val="12"/>
            <color indexed="81"/>
            <rFont val="細明體"/>
            <family val="3"/>
            <charset val="136"/>
          </rPr>
          <t>苦橙葉
中味：</t>
        </r>
        <r>
          <rPr>
            <sz val="12"/>
            <color indexed="81"/>
            <rFont val="Tahoma"/>
            <family val="2"/>
          </rPr>
          <t xml:space="preserve"> </t>
        </r>
        <r>
          <rPr>
            <sz val="12"/>
            <color indexed="81"/>
            <rFont val="細明體"/>
            <family val="3"/>
            <charset val="136"/>
          </rPr>
          <t>西洋杉、</t>
        </r>
        <r>
          <rPr>
            <sz val="12"/>
            <color indexed="81"/>
            <rFont val="Tahoma"/>
            <family val="2"/>
          </rPr>
          <t xml:space="preserve"> </t>
        </r>
        <r>
          <rPr>
            <sz val="12"/>
            <color indexed="81"/>
            <rFont val="細明體"/>
            <family val="3"/>
            <charset val="136"/>
          </rPr>
          <t>鼠尾草、</t>
        </r>
        <r>
          <rPr>
            <sz val="12"/>
            <color indexed="81"/>
            <rFont val="Tahoma"/>
            <family val="2"/>
          </rPr>
          <t xml:space="preserve"> </t>
        </r>
        <r>
          <rPr>
            <sz val="12"/>
            <color indexed="81"/>
            <rFont val="細明體"/>
            <family val="3"/>
            <charset val="136"/>
          </rPr>
          <t>藍風信子
後味：</t>
        </r>
        <r>
          <rPr>
            <sz val="12"/>
            <color indexed="81"/>
            <rFont val="Tahoma"/>
            <family val="2"/>
          </rPr>
          <t xml:space="preserve"> </t>
        </r>
        <r>
          <rPr>
            <sz val="12"/>
            <color indexed="81"/>
            <rFont val="細明體"/>
            <family val="3"/>
            <charset val="136"/>
          </rPr>
          <t>琥珀、</t>
        </r>
        <r>
          <rPr>
            <sz val="12"/>
            <color indexed="81"/>
            <rFont val="Tahoma"/>
            <family val="2"/>
          </rPr>
          <t xml:space="preserve"> </t>
        </r>
        <r>
          <rPr>
            <sz val="12"/>
            <color indexed="81"/>
            <rFont val="細明體"/>
            <family val="3"/>
            <charset val="136"/>
          </rPr>
          <t>麝香</t>
        </r>
        <r>
          <rPr>
            <sz val="12"/>
            <color indexed="81"/>
            <rFont val="Tahoma"/>
            <family val="2"/>
          </rPr>
          <t xml:space="preserve">
</t>
        </r>
      </text>
    </comment>
    <comment ref="G69" authorId="4" shapeId="0" xr:uid="{00000000-0006-0000-1900-000031000000}">
      <text>
        <r>
          <rPr>
            <sz val="12"/>
            <color indexed="12"/>
            <rFont val="新細明體"/>
            <family val="1"/>
            <charset val="136"/>
          </rPr>
          <t xml:space="preserve">前味：白樺夜  
中味：小豆蔻  
後味：木質、麝香 
</t>
        </r>
      </text>
    </comment>
    <comment ref="B70" authorId="0" shapeId="0" xr:uid="{00000000-0006-0000-1900-000020000000}">
      <text>
        <r>
          <rPr>
            <sz val="12"/>
            <color indexed="81"/>
            <rFont val="細明體"/>
            <family val="3"/>
            <charset val="136"/>
          </rPr>
          <t>前味：薄荷、檸檬、青蘋果
中味：零陵香豆、天竺葵、有機合成龍涎香
後味：香草、香根草、橡樹苔、雪松</t>
        </r>
        <r>
          <rPr>
            <sz val="12"/>
            <color indexed="81"/>
            <rFont val="Tahoma"/>
            <family val="2"/>
          </rPr>
          <t xml:space="preserve">
</t>
        </r>
      </text>
    </comment>
    <comment ref="G73" authorId="1" shapeId="0" xr:uid="{00000000-0006-0000-1900-000034000000}">
      <text>
        <r>
          <rPr>
            <sz val="12"/>
            <color indexed="12"/>
            <rFont val="新細明體"/>
            <family val="1"/>
            <charset val="136"/>
          </rPr>
          <t xml:space="preserve">
香調：清新花香調 
前味：睡蓮、玫瑰、鳶尾 
中味：芍藥、牡丹、百合、康乃馨
後味：水果花、月下香、木犀蘭 
</t>
        </r>
        <r>
          <rPr>
            <b/>
            <sz val="9"/>
            <rFont val="新細明體"/>
            <family val="1"/>
            <charset val="136"/>
          </rPr>
          <t xml:space="preserve">
</t>
        </r>
        <r>
          <rPr>
            <sz val="9"/>
            <rFont val="新細明體"/>
            <family val="1"/>
            <charset val="136"/>
          </rPr>
          <t xml:space="preserve">
</t>
        </r>
      </text>
    </comment>
    <comment ref="G74" authorId="1" shapeId="0" xr:uid="{00000000-0006-0000-1900-000035000000}">
      <text>
        <r>
          <rPr>
            <sz val="12"/>
            <color indexed="12"/>
            <rFont val="新細明體"/>
            <family val="1"/>
            <charset val="136"/>
          </rPr>
          <t xml:space="preserve">
前味：佛手柑、葡萄柚、小荳蔻
中味：紫羅蘭、茴香、肉豆蔻
後味：檀木香、廣藿香、琥珀</t>
        </r>
        <r>
          <rPr>
            <b/>
            <sz val="9"/>
            <rFont val="新細明體"/>
            <family val="1"/>
            <charset val="136"/>
          </rPr>
          <t xml:space="preserve">
</t>
        </r>
        <r>
          <rPr>
            <sz val="9"/>
            <rFont val="新細明體"/>
            <family val="1"/>
            <charset val="136"/>
          </rPr>
          <t xml:space="preserve">
</t>
        </r>
      </text>
    </comment>
    <comment ref="B77" authorId="0" shapeId="0" xr:uid="{00000000-0006-0000-1900-00002C000000}">
      <text>
        <r>
          <rPr>
            <sz val="12"/>
            <color indexed="81"/>
            <rFont val="細明體"/>
            <family val="3"/>
            <charset val="136"/>
          </rPr>
          <t>草香清新調</t>
        </r>
        <r>
          <rPr>
            <sz val="12"/>
            <color indexed="81"/>
            <rFont val="Tahoma"/>
            <family val="2"/>
          </rPr>
          <t xml:space="preserve"> </t>
        </r>
        <r>
          <rPr>
            <sz val="12"/>
            <color indexed="81"/>
            <rFont val="細明體"/>
            <family val="3"/>
            <charset val="136"/>
          </rPr>
          <t>、</t>
        </r>
        <r>
          <rPr>
            <sz val="12"/>
            <color indexed="81"/>
            <rFont val="Tahoma"/>
            <family val="2"/>
          </rPr>
          <t xml:space="preserve"> 
</t>
        </r>
        <r>
          <rPr>
            <sz val="12"/>
            <color indexed="81"/>
            <rFont val="細明體"/>
            <family val="3"/>
            <charset val="136"/>
          </rPr>
          <t>柑橘清新調</t>
        </r>
        <r>
          <rPr>
            <sz val="12"/>
            <color indexed="81"/>
            <rFont val="Tahoma"/>
            <family val="2"/>
          </rPr>
          <t xml:space="preserve"> </t>
        </r>
        <r>
          <rPr>
            <sz val="12"/>
            <color indexed="81"/>
            <rFont val="細明體"/>
            <family val="3"/>
            <charset val="136"/>
          </rPr>
          <t>、</t>
        </r>
        <r>
          <rPr>
            <sz val="12"/>
            <color indexed="81"/>
            <rFont val="Tahoma"/>
            <family val="2"/>
          </rPr>
          <t xml:space="preserve"> 
</t>
        </r>
        <r>
          <rPr>
            <sz val="12"/>
            <color indexed="81"/>
            <rFont val="細明體"/>
            <family val="3"/>
            <charset val="136"/>
          </rPr>
          <t xml:space="preserve">花果清新調
</t>
        </r>
        <r>
          <rPr>
            <sz val="12"/>
            <color indexed="81"/>
            <rFont val="細明體"/>
            <family val="3"/>
            <charset val="136"/>
          </rPr>
          <t>白桃、芫荽、草香調、柑橘調</t>
        </r>
        <r>
          <rPr>
            <sz val="12"/>
            <color indexed="81"/>
            <rFont val="Tahoma"/>
            <family val="2"/>
          </rPr>
          <t xml:space="preserve">
</t>
        </r>
      </text>
    </comment>
    <comment ref="G80" authorId="1" shapeId="0" xr:uid="{00000000-0006-0000-1900-000039000000}">
      <text>
        <r>
          <rPr>
            <sz val="12"/>
            <color indexed="12"/>
            <rFont val="新細明體"/>
            <family val="1"/>
            <charset val="136"/>
          </rPr>
          <t xml:space="preserve">香調：柔美花香調
前味：清酒、白胡椒、 柑橘、英國伯爵茶
中味：粉紅小蒼蘭、 玫瑰、野茉莉、忍冬、 橙花
後味：檀木 、麝香、琥珀、鳶尾花  
</t>
        </r>
        <r>
          <rPr>
            <sz val="9"/>
            <rFont val="新細明體"/>
            <family val="1"/>
            <charset val="136"/>
          </rPr>
          <t xml:space="preserve">
</t>
        </r>
      </text>
    </comment>
    <comment ref="G81" authorId="1" shapeId="0" xr:uid="{00000000-0006-0000-1900-00003A000000}">
      <text>
        <r>
          <rPr>
            <sz val="12"/>
            <color indexed="12"/>
            <rFont val="新細明體"/>
            <family val="1"/>
            <charset val="136"/>
          </rPr>
          <t xml:space="preserve">柔美花香調
前調：桔花、葡萄柚、柑橘
中調：玫瑰、檀香、琥珀
基調：白麝香、茉莉花、香草、鳶尾花 
</t>
        </r>
        <r>
          <rPr>
            <sz val="9"/>
            <rFont val="新細明體"/>
            <family val="1"/>
            <charset val="136"/>
          </rPr>
          <t xml:space="preserve">
</t>
        </r>
      </text>
    </comment>
    <comment ref="G86" authorId="3" shapeId="0" xr:uid="{650BBF27-A131-4DB9-91C8-47FDBF3246FE}">
      <text>
        <r>
          <rPr>
            <sz val="12"/>
            <color indexed="81"/>
            <rFont val="新細明體"/>
            <family val="1"/>
            <charset val="136"/>
          </rPr>
          <t>前味：檸檬、葡萄柚、青蘋果
中味：茉莉、栀子花、鈴蘭百合
後味：麝香、檀香</t>
        </r>
        <r>
          <rPr>
            <sz val="9"/>
            <color indexed="81"/>
            <rFont val="Tahoma"/>
            <family val="2"/>
          </rPr>
          <t xml:space="preserve">
</t>
        </r>
      </text>
    </comment>
    <comment ref="G87" authorId="3" shapeId="0" xr:uid="{E1B4577D-C047-4FA3-B190-9261C2BEB15C}">
      <text>
        <r>
          <rPr>
            <sz val="12"/>
            <color indexed="81"/>
            <rFont val="新細明體"/>
            <family val="1"/>
            <charset val="136"/>
          </rPr>
          <t>前味：檸檬、葡萄柚、青蘋果
中味：珍貴木材、茉莉、鈴蘭百合
後味：麝香、檀香</t>
        </r>
        <r>
          <rPr>
            <sz val="9"/>
            <color indexed="81"/>
            <rFont val="Tahoma"/>
            <family val="2"/>
          </rPr>
          <t xml:space="preserve">
</t>
        </r>
      </text>
    </comment>
    <comment ref="G88" authorId="3" shapeId="0" xr:uid="{0F39E038-265D-4FB4-A199-4F8EE61AAED5}">
      <text>
        <r>
          <rPr>
            <sz val="12"/>
            <color indexed="81"/>
            <rFont val="新細明體"/>
            <family val="1"/>
            <charset val="136"/>
          </rPr>
          <t>前味：檸檬、艾草、青蘋果
中味：絲滑木材、鈴蘭百合、紫羅蘭葉
後味：香草、麝香、琥珀</t>
        </r>
        <r>
          <rPr>
            <sz val="9"/>
            <color indexed="81"/>
            <rFont val="Tahoma"/>
            <family val="2"/>
          </rPr>
          <t xml:space="preserve">
</t>
        </r>
      </text>
    </comment>
    <comment ref="G89" authorId="3" shapeId="0" xr:uid="{C3E12B86-EE6E-41B2-9385-C94D37C816FD}">
      <text>
        <r>
          <rPr>
            <sz val="12"/>
            <color indexed="81"/>
            <rFont val="新細明體"/>
            <family val="1"/>
            <charset val="136"/>
          </rPr>
          <t>前味：佛手柑、青蘋果
中味：茉莉、鈴蘭百合、珍貴木材
後味：檀香、麝香、琥珀</t>
        </r>
        <r>
          <rPr>
            <sz val="9"/>
            <color indexed="81"/>
            <rFont val="Tahoma"/>
            <family val="2"/>
          </rPr>
          <t xml:space="preserve">
</t>
        </r>
      </text>
    </comment>
    <comment ref="B90" authorId="5" shapeId="0" xr:uid="{C08B12D6-DA36-4A84-9871-0D33930944BC}">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香 調： 花果清新調
前 味： 檸檬、哈密瓜、金盞花
中 味： 鳳梨、黑醋栗
後 味： 琥珀、白雪松、白麝香</t>
        </r>
      </text>
    </comment>
    <comment ref="G90" authorId="3" shapeId="0" xr:uid="{8C36A011-A76B-4657-ADA3-DFF1AA33564B}">
      <text>
        <r>
          <rPr>
            <sz val="12"/>
            <color indexed="81"/>
            <rFont val="新細明體"/>
            <family val="1"/>
            <charset val="136"/>
          </rPr>
          <t>前調：西西里檸檬、李子
中調：梔子花、紫羅蘭葉、絲滑木材
後調：香草、麝香、檀香</t>
        </r>
        <r>
          <rPr>
            <sz val="9"/>
            <color indexed="81"/>
            <rFont val="Tahoma"/>
            <family val="2"/>
          </rPr>
          <t xml:space="preserve">
</t>
        </r>
      </text>
    </comment>
    <comment ref="B91" authorId="6" shapeId="0" xr:uid="{109F5868-1456-44F6-8A4D-D59D93B3EEA4}">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香 調： 花果清新調
前 味： 檸檬、哈密瓜、金盞花
中 味： 鳳梨、黑醋栗
後 味： 琥珀、白雪松、白麝香</t>
        </r>
      </text>
    </comment>
    <comment ref="B93" authorId="0" shapeId="0" xr:uid="{00000000-0006-0000-1900-000042000000}">
      <text>
        <r>
          <rPr>
            <sz val="12"/>
            <color indexed="81"/>
            <rFont val="細明體"/>
            <family val="3"/>
            <charset val="136"/>
          </rPr>
          <t>前調：紅柚、黑醋栗、粉紅胡椒
中調：紫羅蘭、橙花、蘭花、覆盆子果糖
後調：黃金柏樹 、雪松</t>
        </r>
      </text>
    </comment>
    <comment ref="B94" authorId="0" shapeId="0" xr:uid="{00000000-0006-0000-1900-000043000000}">
      <text>
        <r>
          <rPr>
            <sz val="12"/>
            <color indexed="81"/>
            <rFont val="細明體"/>
            <family val="3"/>
            <charset val="136"/>
          </rPr>
          <t>前調：紅柚、黑醋栗、粉紅胡椒
中調：紫羅蘭、橙花、蘭花、覆盆子果糖
後調：黃金柏樹 、雪松</t>
        </r>
      </text>
    </comment>
    <comment ref="B95" authorId="0" shapeId="0" xr:uid="{00000000-0006-0000-1900-000044000000}">
      <text>
        <r>
          <rPr>
            <sz val="12"/>
            <color indexed="81"/>
            <rFont val="細明體"/>
            <family val="3"/>
            <charset val="136"/>
          </rPr>
          <t>前調：紅柚、黑醋栗、粉紅胡椒
中調：紫羅蘭、橙花、蘭花、覆盆子果糖
後調：黃金柏樹 、雪松</t>
        </r>
      </text>
    </comment>
    <comment ref="B96" authorId="0" shapeId="0" xr:uid="{00000000-0006-0000-1900-000045000000}">
      <text>
        <r>
          <rPr>
            <sz val="12"/>
            <color indexed="81"/>
            <rFont val="細明體"/>
            <family val="3"/>
            <charset val="136"/>
          </rPr>
          <t>前調：血橙、柑橘、小荳蔻
中調：茉莉、牡丹、荔枝
後調：金色木香、香草、蜂蜜</t>
        </r>
      </text>
    </comment>
    <comment ref="B97" authorId="0" shapeId="0" xr:uid="{00000000-0006-0000-1900-000046000000}">
      <text>
        <r>
          <rPr>
            <sz val="12"/>
            <color indexed="81"/>
            <rFont val="細明體"/>
            <family val="3"/>
            <charset val="136"/>
          </rPr>
          <t>前調：血橙、柑橘、小荳蔻
中調：茉莉、牡丹、荔枝
後調：金色木香、香草、蜂蜜</t>
        </r>
      </text>
    </comment>
    <comment ref="G127" authorId="0" shapeId="0" xr:uid="{00000000-0006-0000-1900-00004E000000}">
      <text>
        <r>
          <rPr>
            <sz val="12"/>
            <rFont val="細明體"/>
            <family val="3"/>
            <charset val="136"/>
          </rPr>
          <t>前調：粉紅胡椒、佛手柑
中調：荳蔻、薰衣草
後調：橡苔、白麝香</t>
        </r>
        <r>
          <rPr>
            <sz val="12"/>
            <rFont val="Tahoma"/>
            <family val="2"/>
          </rPr>
          <t xml:space="preserve"> </t>
        </r>
        <r>
          <rPr>
            <sz val="9"/>
            <rFont val="Tahoma"/>
            <family val="2"/>
          </rPr>
          <t xml:space="preserve">
</t>
        </r>
      </text>
    </comment>
    <comment ref="G134" authorId="0" shapeId="0" xr:uid="{00000000-0006-0000-1900-000050000000}">
      <text>
        <r>
          <rPr>
            <sz val="12"/>
            <color indexed="81"/>
            <rFont val="細明體"/>
            <family val="3"/>
            <charset val="136"/>
          </rPr>
          <t>前味：苦橙、柑橘、覆盆莓、黑醋栗
中味：粉紅牡丹、陽光茉莉、木蘭花
後味：雪松、麝香、龍涎香、橡木苔</t>
        </r>
        <r>
          <rPr>
            <sz val="12"/>
            <color indexed="81"/>
            <rFont val="Tahoma"/>
            <family val="2"/>
          </rPr>
          <t xml:space="preserve">
</t>
        </r>
      </text>
    </comment>
    <comment ref="G137" authorId="0" shapeId="0" xr:uid="{00000000-0006-0000-1900-000051000000}">
      <text>
        <r>
          <rPr>
            <sz val="12"/>
            <color indexed="81"/>
            <rFont val="細明體"/>
            <family val="3"/>
            <charset val="136"/>
          </rPr>
          <t>花香木質調
前調：青蘋果、玉蘭、柑橘
中調：白醋栗、牡丹、茉莉
後調：雪松、麝香、琥珀</t>
        </r>
        <r>
          <rPr>
            <sz val="12"/>
            <color indexed="81"/>
            <rFont val="Tahoma"/>
            <family val="2"/>
          </rPr>
          <t xml:space="preserve">
</t>
        </r>
      </text>
    </comment>
    <comment ref="G138" authorId="0" shapeId="0" xr:uid="{8F11D197-9BEE-44CA-99C5-537E4C36835B}">
      <text>
        <r>
          <rPr>
            <sz val="12"/>
            <color indexed="81"/>
            <rFont val="細明體"/>
            <family val="3"/>
            <charset val="136"/>
          </rPr>
          <t>花香木質調
前調：青蘋果、玉蘭、柑橘
中調：白醋栗、牡丹、茉莉
後調：雪松、麝香、琥珀</t>
        </r>
        <r>
          <rPr>
            <sz val="12"/>
            <color indexed="81"/>
            <rFont val="Tahoma"/>
            <family val="2"/>
          </rPr>
          <t xml:space="preserve">
</t>
        </r>
      </text>
    </comment>
    <comment ref="G139" authorId="0" shapeId="0" xr:uid="{00000000-0006-0000-1900-000052000000}">
      <text>
        <r>
          <rPr>
            <sz val="12"/>
            <color indexed="81"/>
            <rFont val="細明體"/>
            <family val="3"/>
            <charset val="136"/>
          </rPr>
          <t>花香木質調
前調：青蘋果、玉蘭、柑橘
中調：白醋栗、牡丹、茉莉
後調：雪松、麝香、琥珀</t>
        </r>
        <r>
          <rPr>
            <sz val="12"/>
            <color indexed="81"/>
            <rFont val="Tahoma"/>
            <family val="2"/>
          </rPr>
          <t xml:space="preserve">
</t>
        </r>
      </text>
    </comment>
    <comment ref="G140" authorId="0" shapeId="0" xr:uid="{00000000-0006-0000-1900-000053000000}">
      <text>
        <r>
          <rPr>
            <sz val="12"/>
            <color indexed="81"/>
            <rFont val="細明體"/>
            <family val="3"/>
            <charset val="136"/>
          </rPr>
          <t xml:space="preserve">
前調：義大利佛手柑、粉紅梅果、橄欖脂、印度尼西亞肉豆蔻
中調：青梨、丁香花苞、Orpur玫瑰、紫色亞麻花
後調：喀什米爾麝香、木蘭花、Orpur海地香根草、琥珀、Sylkolide麝香</t>
        </r>
        <r>
          <rPr>
            <sz val="12"/>
            <color indexed="81"/>
            <rFont val="Tahoma"/>
            <family val="2"/>
          </rPr>
          <t xml:space="preserve">
</t>
        </r>
      </text>
    </comment>
    <comment ref="G141" authorId="0" shapeId="0" xr:uid="{00000000-0006-0000-1900-000054000000}">
      <text>
        <r>
          <rPr>
            <sz val="12"/>
            <color indexed="81"/>
            <rFont val="細明體"/>
            <family val="3"/>
            <charset val="136"/>
          </rPr>
          <t xml:space="preserve">
前調：義大利佛手柑、粉紅梅果、橄欖脂、印度尼西亞肉豆蔻
中調：青梨、丁香花苞、Orpur玫瑰、紫色亞麻花
後調：喀什米爾麝香、木蘭花、Orpur海地香根草、琥珀、Sylkolide麝香</t>
        </r>
        <r>
          <rPr>
            <sz val="12"/>
            <color indexed="81"/>
            <rFont val="Tahoma"/>
            <family val="2"/>
          </rPr>
          <t xml:space="preserve">
</t>
        </r>
      </text>
    </comment>
    <comment ref="G164" authorId="0" shapeId="0" xr:uid="{9597DA4C-5759-4451-BEE8-E834481C2A28}">
      <text>
        <r>
          <rPr>
            <sz val="12"/>
            <color indexed="81"/>
            <rFont val="細明體"/>
            <family val="3"/>
            <charset val="136"/>
          </rPr>
          <t xml:space="preserve">香調：木質辛香調
</t>
        </r>
        <r>
          <rPr>
            <sz val="12"/>
            <color indexed="81"/>
            <rFont val="Tahoma"/>
            <family val="2"/>
          </rPr>
          <t xml:space="preserve"> 
</t>
        </r>
        <r>
          <rPr>
            <sz val="12"/>
            <color indexed="81"/>
            <rFont val="細明體"/>
            <family val="3"/>
            <charset val="136"/>
          </rPr>
          <t>前味：佛手柑，葡萄柚，無花果葉，海洋香調
中味：紫羅蘭葉，黑胡椒，紙沙木，龍涎香，廣藿香
後味：麝香礦石，零陵香豆，番紅花，香薰</t>
        </r>
        <r>
          <rPr>
            <sz val="12"/>
            <color indexed="81"/>
            <rFont val="Tahoma"/>
            <family val="2"/>
          </rPr>
          <t xml:space="preserve">
</t>
        </r>
      </text>
    </comment>
    <comment ref="G167" authorId="0" shapeId="0" xr:uid="{00000000-0006-0000-1900-000055000000}">
      <text>
        <r>
          <rPr>
            <sz val="12"/>
            <color indexed="81"/>
            <rFont val="細明體"/>
            <family val="3"/>
            <charset val="136"/>
          </rPr>
          <t xml:space="preserve">香調：木質辛香調
</t>
        </r>
        <r>
          <rPr>
            <sz val="12"/>
            <color indexed="81"/>
            <rFont val="Tahoma"/>
            <family val="2"/>
          </rPr>
          <t xml:space="preserve"> 
</t>
        </r>
        <r>
          <rPr>
            <sz val="12"/>
            <color indexed="81"/>
            <rFont val="細明體"/>
            <family val="3"/>
            <charset val="136"/>
          </rPr>
          <t>前味：佛手柑，葡萄柚，無花果葉，海洋香調
中味：紫羅蘭葉，黑胡椒，紙沙木，龍涎香，廣藿香
後味：麝香礦石，零陵香豆，番紅花，香薰</t>
        </r>
        <r>
          <rPr>
            <sz val="12"/>
            <color indexed="81"/>
            <rFont val="Tahoma"/>
            <family val="2"/>
          </rPr>
          <t xml:space="preserve">
</t>
        </r>
      </text>
    </comment>
    <comment ref="G172" authorId="1" shapeId="0" xr:uid="{00000000-0006-0000-1900-000010000000}">
      <text>
        <r>
          <rPr>
            <sz val="12"/>
            <color indexed="12"/>
            <rFont val="新細明體"/>
            <family val="1"/>
            <charset val="136"/>
          </rPr>
          <t xml:space="preserve">香調：橙淨花香調
前味：草原、百合、紫羅蘭
中味：紫丁香、白牡丹、玫瑰、茉莉
後味：檀香、薄荷 
</t>
        </r>
      </text>
    </comment>
    <comment ref="G173" authorId="1" shapeId="0" xr:uid="{00000000-0006-0000-1900-00001D000000}">
      <text>
        <r>
          <rPr>
            <sz val="12"/>
            <color indexed="12"/>
            <rFont val="新細明體"/>
            <family val="1"/>
            <charset val="136"/>
          </rPr>
          <t xml:space="preserve">香調：花果香調
前味：菲律賓香水樹、生薑
中味：野薑百合、風信子、夜來香
後味：麝香、果香 </t>
        </r>
        <r>
          <rPr>
            <sz val="9"/>
            <rFont val="新細明體"/>
            <family val="1"/>
            <charset val="13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USER-XP</author>
    <author>ly</author>
    <author>tc={3B0B9A9E-4B1E-442B-9473-DC2EE3860CE1}</author>
    <author>WKS6</author>
  </authors>
  <commentList>
    <comment ref="F3" authorId="0" shapeId="0" xr:uid="{00000000-0006-0000-0500-00000C000000}">
      <text>
        <r>
          <rPr>
            <b/>
            <sz val="12"/>
            <color indexed="10"/>
            <rFont val="新細明體"/>
            <family val="1"/>
            <charset val="136"/>
          </rPr>
          <t>好用又便宜的牙刷~~琳媽真心推薦給您</t>
        </r>
        <r>
          <rPr>
            <b/>
            <sz val="12"/>
            <color indexed="12"/>
            <rFont val="新細明體"/>
            <family val="1"/>
            <charset val="136"/>
          </rPr>
          <t xml:space="preserve">
</t>
        </r>
        <r>
          <rPr>
            <sz val="12"/>
            <color indexed="12"/>
            <rFont val="新細明體"/>
            <family val="1"/>
            <charset val="136"/>
          </rPr>
          <t xml:space="preserve">牙刷的刷毛若刷彎了,請務必立刻換掉, 不然極易造成牙齦發炎或牙周病等問題
有時小朋友不愛刷牙, 除了牙膏的問題外, 就是牙刷的問題了, 請幫忙小朋友準備刷起來舒服的牙刷, 讓小朋友從小養成愛刷牙的好習慣~~ 乳牙維護的好, 牙齒才會更健康
幼兒非常喜歡一面刷牙一面咬牙刷, 請媽咪們不要再為了省錢, 而讓幼兒繼續使用咬壞的牙刷了
若您沒試過健康牌牙刷, 請先試2支看看~~不要買多!
</t>
        </r>
        <r>
          <rPr>
            <b/>
            <sz val="12"/>
            <color indexed="12"/>
            <rFont val="新細明體"/>
            <family val="1"/>
            <charset val="136"/>
          </rPr>
          <t xml:space="preserve">
</t>
        </r>
        <r>
          <rPr>
            <sz val="9"/>
            <rFont val="新細明體"/>
            <family val="1"/>
            <charset val="136"/>
          </rPr>
          <t xml:space="preserve">
</t>
        </r>
      </text>
    </comment>
    <comment ref="G4" authorId="0" shapeId="0" xr:uid="{00000000-0006-0000-0500-00000E000000}">
      <text>
        <r>
          <rPr>
            <sz val="12"/>
            <color indexed="10"/>
            <rFont val="新細明體"/>
            <family val="1"/>
            <charset val="136"/>
          </rPr>
          <t>牙刷界裡的長青樹</t>
        </r>
        <r>
          <rPr>
            <sz val="9"/>
            <rFont val="新細明體"/>
            <family val="1"/>
            <charset val="136"/>
          </rPr>
          <t xml:space="preserve">
</t>
        </r>
        <r>
          <rPr>
            <sz val="12"/>
            <color indexed="12"/>
            <rFont val="新細明體"/>
            <family val="1"/>
            <charset val="136"/>
          </rPr>
          <t xml:space="preserve">刷毛材質 : 杜邦尼龍軟毛，三排六束，刷柄為PP材質。
特        點 : 配合齒距，毛面呈波浪型設計，束與束間隙大，能深入牙縫，可輕鬆刷除食物殘渣及齒垢，保持口氣清新。
特殊設計 : 刷柄尾端之橡皮頭可按摩牙齦，促進牙齦血液循環，預防牙周病及牙齦炎之發生。
</t>
        </r>
        <r>
          <rPr>
            <b/>
            <sz val="9"/>
            <rFont val="新細明體"/>
            <family val="1"/>
            <charset val="136"/>
          </rPr>
          <t xml:space="preserve">
</t>
        </r>
        <r>
          <rPr>
            <sz val="9"/>
            <rFont val="新細明體"/>
            <family val="1"/>
            <charset val="136"/>
          </rPr>
          <t xml:space="preserve">
</t>
        </r>
      </text>
    </comment>
    <comment ref="G5" authorId="0" shapeId="0" xr:uid="{00000000-0006-0000-0500-000010000000}">
      <text>
        <r>
          <rPr>
            <sz val="12"/>
            <color indexed="10"/>
            <rFont val="新細明體"/>
            <family val="1"/>
            <charset val="136"/>
          </rPr>
          <t>牙刷界裡的長青樹</t>
        </r>
        <r>
          <rPr>
            <sz val="9"/>
            <rFont val="新細明體"/>
            <family val="1"/>
            <charset val="136"/>
          </rPr>
          <t xml:space="preserve">
</t>
        </r>
        <r>
          <rPr>
            <sz val="12"/>
            <color indexed="12"/>
            <rFont val="新細明體"/>
            <family val="1"/>
            <charset val="136"/>
          </rPr>
          <t xml:space="preserve">刷毛材質 : 杜邦尼龍軟毛，三排六束，刷柄為PP材質。
特        點 : 配合齒距，毛面呈波浪型設計，束與束間隙大，能深入牙縫，可輕鬆刷除食物殘渣及齒垢，保持口氣清新。
特殊設計 : 刷柄尾端之橡皮頭可按摩牙齦，促進牙齦血液循環，預防牙周病及牙齦炎之發生。
</t>
        </r>
        <r>
          <rPr>
            <b/>
            <sz val="9"/>
            <rFont val="新細明體"/>
            <family val="1"/>
            <charset val="136"/>
          </rPr>
          <t xml:space="preserve">
</t>
        </r>
        <r>
          <rPr>
            <sz val="9"/>
            <rFont val="新細明體"/>
            <family val="1"/>
            <charset val="136"/>
          </rPr>
          <t xml:space="preserve">
</t>
        </r>
      </text>
    </comment>
    <comment ref="G6" authorId="0" shapeId="0" xr:uid="{00000000-0006-0000-0500-000011000000}">
      <text>
        <r>
          <rPr>
            <sz val="12"/>
            <color indexed="10"/>
            <rFont val="新細明體"/>
            <family val="1"/>
            <charset val="136"/>
          </rPr>
          <t>各大教學醫院牙周病科指定專用牙刷</t>
        </r>
        <r>
          <rPr>
            <sz val="9"/>
            <rFont val="新細明體"/>
            <family val="1"/>
            <charset val="136"/>
          </rPr>
          <t xml:space="preserve">
</t>
        </r>
        <r>
          <rPr>
            <sz val="12"/>
            <color indexed="12"/>
            <rFont val="新細明體"/>
            <family val="1"/>
            <charset val="136"/>
          </rPr>
          <t xml:space="preserve">刷毛材質 : 採杜邦超軟尼龍毛刷，三排十束設計，刷柄為彈性PET材質。
特        點 : 刷頭毛面經圓磨處理，能有效去除牙齦線上的牙菌斑，輕刷牙齦不覺刺痛。
適  用  者 : 牙齦浮腫流血牙周病患者及老人孕婦適用。
</t>
        </r>
        <r>
          <rPr>
            <b/>
            <sz val="12"/>
            <color indexed="12"/>
            <rFont val="新細明體"/>
            <family val="1"/>
            <charset val="136"/>
          </rPr>
          <t xml:space="preserve">
</t>
        </r>
        <r>
          <rPr>
            <b/>
            <sz val="9"/>
            <rFont val="新細明體"/>
            <family val="1"/>
            <charset val="136"/>
          </rPr>
          <t xml:space="preserve">
</t>
        </r>
        <r>
          <rPr>
            <sz val="9"/>
            <rFont val="新細明體"/>
            <family val="1"/>
            <charset val="136"/>
          </rPr>
          <t xml:space="preserve">
</t>
        </r>
      </text>
    </comment>
    <comment ref="B7" authorId="1" shapeId="0" xr:uid="{00000000-0006-0000-0500-000004000000}">
      <text>
        <r>
          <rPr>
            <sz val="12"/>
            <rFont val="細明體"/>
            <family val="3"/>
            <charset val="136"/>
          </rPr>
          <t>滾珠頭設計</t>
        </r>
        <r>
          <rPr>
            <sz val="12"/>
            <rFont val="Tahoma"/>
            <family val="2"/>
          </rPr>
          <t xml:space="preserve">, </t>
        </r>
        <r>
          <rPr>
            <sz val="12"/>
            <rFont val="細明體"/>
            <family val="3"/>
            <charset val="136"/>
          </rPr>
          <t>適用太陽穴及人中按摩
頭皮穴道</t>
        </r>
        <r>
          <rPr>
            <sz val="12"/>
            <rFont val="Tahoma"/>
            <family val="2"/>
          </rPr>
          <t xml:space="preserve">, </t>
        </r>
        <r>
          <rPr>
            <sz val="12"/>
            <rFont val="細明體"/>
            <family val="3"/>
            <charset val="136"/>
          </rPr>
          <t>肩頸穴道也適用
還不錯的產品
肩頸紓壓</t>
        </r>
        <r>
          <rPr>
            <sz val="12"/>
            <rFont val="Tahoma"/>
            <family val="2"/>
          </rPr>
          <t>,</t>
        </r>
        <r>
          <rPr>
            <sz val="12"/>
            <rFont val="細明體"/>
            <family val="3"/>
            <charset val="136"/>
          </rPr>
          <t>提神醒腦</t>
        </r>
        <r>
          <rPr>
            <sz val="12"/>
            <rFont val="Tahoma"/>
            <family val="2"/>
          </rPr>
          <t>-</t>
        </r>
        <r>
          <rPr>
            <sz val="12"/>
            <rFont val="細明體"/>
            <family val="3"/>
            <charset val="136"/>
          </rPr>
          <t>台灣製
沙龍價</t>
        </r>
        <r>
          <rPr>
            <sz val="12"/>
            <rFont val="Tahoma"/>
            <family val="2"/>
          </rPr>
          <t>:380</t>
        </r>
        <r>
          <rPr>
            <sz val="12"/>
            <rFont val="細明體"/>
            <family val="3"/>
            <charset val="136"/>
          </rPr>
          <t>元</t>
        </r>
      </text>
    </comment>
    <comment ref="G7" authorId="0" shapeId="0" xr:uid="{00000000-0006-0000-0500-000013000000}">
      <text>
        <r>
          <rPr>
            <sz val="12"/>
            <color indexed="10"/>
            <rFont val="新細明體"/>
            <family val="1"/>
            <charset val="136"/>
          </rPr>
          <t>各大教學醫院牙周病科指定專用牙刷</t>
        </r>
        <r>
          <rPr>
            <sz val="9"/>
            <rFont val="新細明體"/>
            <family val="1"/>
            <charset val="136"/>
          </rPr>
          <t xml:space="preserve">
</t>
        </r>
        <r>
          <rPr>
            <sz val="12"/>
            <color indexed="12"/>
            <rFont val="新細明體"/>
            <family val="1"/>
            <charset val="136"/>
          </rPr>
          <t xml:space="preserve">刷毛材質 : 採杜邦超軟尼龍毛刷，三排十束設計，刷柄為彈性PET材質。
特        點 : 刷頭毛面經圓磨處理，能有效去除牙齦線上的牙菌斑，輕刷牙齦不覺刺痛。
適  用  者 : 牙齦浮腫流血牙周病患者及老人孕婦適用。
</t>
        </r>
        <r>
          <rPr>
            <b/>
            <sz val="12"/>
            <color indexed="12"/>
            <rFont val="新細明體"/>
            <family val="1"/>
            <charset val="136"/>
          </rPr>
          <t xml:space="preserve">
</t>
        </r>
        <r>
          <rPr>
            <b/>
            <sz val="9"/>
            <rFont val="新細明體"/>
            <family val="1"/>
            <charset val="136"/>
          </rPr>
          <t xml:space="preserve">
</t>
        </r>
        <r>
          <rPr>
            <sz val="9"/>
            <rFont val="新細明體"/>
            <family val="1"/>
            <charset val="136"/>
          </rPr>
          <t xml:space="preserve">
</t>
        </r>
      </text>
    </comment>
    <comment ref="G8" authorId="0" shapeId="0" xr:uid="{00000000-0006-0000-0500-000015000000}">
      <text>
        <r>
          <rPr>
            <sz val="12"/>
            <color indexed="10"/>
            <rFont val="新細明體"/>
            <family val="1"/>
            <charset val="136"/>
          </rPr>
          <t xml:space="preserve">1.採用杜邦尼龍超柔軟毛毛刷
2.四排十束，毛面呈圓磨處理
3.聚乙烯對苯二甲酸酯（PET）
4.敏感性牙齒及牙周手術後適用
</t>
        </r>
        <r>
          <rPr>
            <b/>
            <sz val="12"/>
            <color indexed="12"/>
            <rFont val="新細明體"/>
            <family val="1"/>
            <charset val="136"/>
          </rPr>
          <t xml:space="preserve">
</t>
        </r>
        <r>
          <rPr>
            <b/>
            <sz val="9"/>
            <rFont val="新細明體"/>
            <family val="1"/>
            <charset val="136"/>
          </rPr>
          <t xml:space="preserve">
</t>
        </r>
        <r>
          <rPr>
            <sz val="9"/>
            <rFont val="新細明體"/>
            <family val="1"/>
            <charset val="136"/>
          </rPr>
          <t xml:space="preserve">
</t>
        </r>
      </text>
    </comment>
    <comment ref="G9" authorId="0" shapeId="0" xr:uid="{00000000-0006-0000-0500-000016000000}">
      <text>
        <r>
          <rPr>
            <sz val="12"/>
            <color indexed="10"/>
            <rFont val="新細明體"/>
            <family val="1"/>
            <charset val="136"/>
          </rPr>
          <t xml:space="preserve">1.採用杜邦尼龍超柔軟毛毛刷
2.四排十束，毛面呈圓磨處理
3.聚乙烯對苯二甲酸酯（PET）
4.敏感性牙齒及牙周手術後適用
</t>
        </r>
        <r>
          <rPr>
            <b/>
            <sz val="12"/>
            <color indexed="12"/>
            <rFont val="新細明體"/>
            <family val="1"/>
            <charset val="136"/>
          </rPr>
          <t xml:space="preserve">
</t>
        </r>
        <r>
          <rPr>
            <b/>
            <sz val="9"/>
            <rFont val="新細明體"/>
            <family val="1"/>
            <charset val="136"/>
          </rPr>
          <t xml:space="preserve">
</t>
        </r>
        <r>
          <rPr>
            <sz val="9"/>
            <rFont val="新細明體"/>
            <family val="1"/>
            <charset val="136"/>
          </rPr>
          <t xml:space="preserve">
</t>
        </r>
      </text>
    </comment>
    <comment ref="G10" authorId="0" shapeId="0" xr:uid="{00000000-0006-0000-0500-000017000000}">
      <text>
        <r>
          <rPr>
            <sz val="12"/>
            <color indexed="10"/>
            <rFont val="新細明體"/>
            <family val="1"/>
            <charset val="136"/>
          </rPr>
          <t xml:space="preserve">潔牙大師-無需特殊技巧皆可將牙菌斑刷除乾淨，故稱牙刷界的潔牙大師
</t>
        </r>
        <r>
          <rPr>
            <sz val="9"/>
            <rFont val="新細明體"/>
            <family val="1"/>
            <charset val="136"/>
          </rPr>
          <t xml:space="preserve">
</t>
        </r>
        <r>
          <rPr>
            <sz val="12"/>
            <color indexed="12"/>
            <rFont val="新細明體"/>
            <family val="1"/>
            <charset val="136"/>
          </rPr>
          <t xml:space="preserve">刷毛材質 :採杜邦特殊專利超纖柔軟毛刷，一端細尖毛，一端圓磨毛，不傷牙齦，四排九束，刷柄為彈性PET材質。
特        點 : 二段式潔牙效果，前端尖細刷毛可深入牙齦線，平面刷毛可加強清潔牙面，來回推刷具有雙重清潔效果，輕鬆有效去除牙菌斑。
適  用  者 : 一般人ˋ 牙周病ˋ 術後或敏感性牙齒皆適用。
</t>
        </r>
        <r>
          <rPr>
            <b/>
            <sz val="12"/>
            <color indexed="12"/>
            <rFont val="新細明體"/>
            <family val="1"/>
            <charset val="136"/>
          </rPr>
          <t xml:space="preserve">
</t>
        </r>
        <r>
          <rPr>
            <b/>
            <sz val="9"/>
            <rFont val="新細明體"/>
            <family val="1"/>
            <charset val="136"/>
          </rPr>
          <t xml:space="preserve">
</t>
        </r>
        <r>
          <rPr>
            <sz val="9"/>
            <rFont val="新細明體"/>
            <family val="1"/>
            <charset val="136"/>
          </rPr>
          <t xml:space="preserve">
</t>
        </r>
      </text>
    </comment>
    <comment ref="G11" authorId="0" shapeId="0" xr:uid="{00000000-0006-0000-0500-000018000000}">
      <text>
        <r>
          <rPr>
            <sz val="12"/>
            <color indexed="10"/>
            <rFont val="新細明體"/>
            <family val="1"/>
            <charset val="136"/>
          </rPr>
          <t xml:space="preserve">潔牙大師-無需特殊技巧皆可將牙菌斑刷除乾淨，故稱牙刷界的潔牙大師
</t>
        </r>
        <r>
          <rPr>
            <sz val="9"/>
            <rFont val="新細明體"/>
            <family val="1"/>
            <charset val="136"/>
          </rPr>
          <t xml:space="preserve">
</t>
        </r>
        <r>
          <rPr>
            <sz val="12"/>
            <color indexed="12"/>
            <rFont val="新細明體"/>
            <family val="1"/>
            <charset val="136"/>
          </rPr>
          <t>刷毛材質 :採杜邦特殊專利超纖柔軟毛刷，一端細尖毛，一端圓磨毛，不傷牙齦，四排九束，刷柄為彈性PET材質。
特        點 : 二段式潔牙效果，前端尖細刷毛可深入牙齦線，平面刷毛可加強清潔牙面，來回推刷具有雙重清潔效果，輕鬆有效去除牙菌斑。
適  用  者 : 一般人ˋ 牙周病ˋ 術後或敏感性牙齒皆適用。</t>
        </r>
        <r>
          <rPr>
            <b/>
            <sz val="12"/>
            <color indexed="12"/>
            <rFont val="新細明體"/>
            <family val="1"/>
            <charset val="136"/>
          </rPr>
          <t xml:space="preserve">
</t>
        </r>
        <r>
          <rPr>
            <b/>
            <sz val="9"/>
            <rFont val="新細明體"/>
            <family val="1"/>
            <charset val="136"/>
          </rPr>
          <t xml:space="preserve">
</t>
        </r>
        <r>
          <rPr>
            <sz val="9"/>
            <rFont val="新細明體"/>
            <family val="1"/>
            <charset val="136"/>
          </rPr>
          <t xml:space="preserve">
</t>
        </r>
      </text>
    </comment>
    <comment ref="G12" authorId="0" shapeId="0" xr:uid="{00000000-0006-0000-0500-000019000000}">
      <text>
        <r>
          <rPr>
            <sz val="12"/>
            <color indexed="10"/>
            <rFont val="新細明體"/>
            <family val="1"/>
            <charset val="136"/>
          </rPr>
          <t xml:space="preserve">矯正器上容易卡住食物殘渣，一般牙刷不易刷除，久之容易造成口腔有異味、牙周發炎、流血等牙周病症狀及齲齒之產生
</t>
        </r>
        <r>
          <rPr>
            <sz val="9"/>
            <rFont val="新細明體"/>
            <family val="1"/>
            <charset val="136"/>
          </rPr>
          <t xml:space="preserve">
</t>
        </r>
        <r>
          <rPr>
            <sz val="12"/>
            <color indexed="12"/>
            <rFont val="新細明體"/>
            <family val="1"/>
            <charset val="136"/>
          </rPr>
          <t xml:space="preserve">刷毛材質 :杜邦超軟刷毛，四排九束
特        點 : 
1. 牙刷刷頭配合凸出之矯正器，以V字特殊切法，兩邊高、中間低，可照護每顆牙面，輕鬆有效刷除食物殘渣及牙菌斑
2. 外側刷毛較高-刷除牙齦線之牙菌斑
3. 刷毛內側較低，刷除矯正器上之食物殘渣及牙垢
4. 每支牙刷加附衛生刷毛套
適  用  者 : 配戴矯正器者 </t>
        </r>
        <r>
          <rPr>
            <b/>
            <sz val="12"/>
            <color indexed="12"/>
            <rFont val="新細明體"/>
            <family val="1"/>
            <charset val="136"/>
          </rPr>
          <t xml:space="preserve">
</t>
        </r>
        <r>
          <rPr>
            <b/>
            <sz val="9"/>
            <rFont val="新細明體"/>
            <family val="1"/>
            <charset val="136"/>
          </rPr>
          <t xml:space="preserve">
</t>
        </r>
        <r>
          <rPr>
            <sz val="9"/>
            <rFont val="新細明體"/>
            <family val="1"/>
            <charset val="136"/>
          </rPr>
          <t xml:space="preserve">
</t>
        </r>
      </text>
    </comment>
    <comment ref="G13" authorId="0" shapeId="0" xr:uid="{00000000-0006-0000-0500-00001A000000}">
      <text>
        <r>
          <rPr>
            <sz val="12"/>
            <color indexed="10"/>
            <rFont val="新細明體"/>
            <family val="1"/>
            <charset val="136"/>
          </rPr>
          <t xml:space="preserve">矯正器上容易卡住食物殘渣，一般牙刷不易刷除，久之容易造成口腔有異味、牙周發炎、流血等牙周病症狀及齲齒之產生
</t>
        </r>
        <r>
          <rPr>
            <sz val="9"/>
            <rFont val="新細明體"/>
            <family val="1"/>
            <charset val="136"/>
          </rPr>
          <t xml:space="preserve">
</t>
        </r>
        <r>
          <rPr>
            <sz val="12"/>
            <color indexed="12"/>
            <rFont val="新細明體"/>
            <family val="1"/>
            <charset val="136"/>
          </rPr>
          <t xml:space="preserve">刷毛材質 :杜邦超軟刷毛，四排九束
特        點 : 
1. 牙刷刷頭配合凸出之矯正器，以V字特殊切法，兩邊高、中間低，可照護每顆牙面，輕鬆有效刷除食物殘渣及牙菌斑
2. 外側刷毛較高-刷除牙齦線之牙菌斑
3. 刷毛內側較低，刷除矯正器上之食物殘渣及牙垢
4. 每支牙刷加附衛生刷毛套
適  用  者 : 配戴矯正器者 </t>
        </r>
        <r>
          <rPr>
            <b/>
            <sz val="12"/>
            <color indexed="12"/>
            <rFont val="新細明體"/>
            <family val="1"/>
            <charset val="136"/>
          </rPr>
          <t xml:space="preserve">
</t>
        </r>
        <r>
          <rPr>
            <b/>
            <sz val="9"/>
            <rFont val="新細明體"/>
            <family val="1"/>
            <charset val="136"/>
          </rPr>
          <t xml:space="preserve">
</t>
        </r>
        <r>
          <rPr>
            <sz val="9"/>
            <rFont val="新細明體"/>
            <family val="1"/>
            <charset val="136"/>
          </rPr>
          <t xml:space="preserve">
</t>
        </r>
      </text>
    </comment>
    <comment ref="G14" authorId="1" shapeId="0" xr:uid="{00000000-0006-0000-0500-00001B000000}">
      <text>
        <r>
          <rPr>
            <sz val="12"/>
            <rFont val="細明體"/>
            <family val="3"/>
            <charset val="136"/>
          </rPr>
          <t>1.彎把造型牙刷，可深入後臼齒區
2.刷毛特殊研磨處理成錐狀
3.刷除牙面凹處、缺牙者、後臼齒
4.配戴矯正器者輔助潔牙工具</t>
        </r>
      </text>
    </comment>
    <comment ref="G15" authorId="1" shapeId="0" xr:uid="{00000000-0006-0000-0500-00001D000000}">
      <text>
        <r>
          <rPr>
            <sz val="12"/>
            <rFont val="細明體"/>
            <family val="3"/>
            <charset val="136"/>
          </rPr>
          <t>1.彎把造型牙刷，可深入後臼齒區
2.刷毛特殊研磨處理成錐狀
3.刷除牙面凹處、缺牙者、後臼齒
4.配戴矯正器者輔助潔牙工具</t>
        </r>
      </text>
    </comment>
    <comment ref="G16" authorId="1" shapeId="0" xr:uid="{00000000-0006-0000-0500-00001F000000}">
      <text>
        <r>
          <rPr>
            <sz val="12"/>
            <rFont val="細明體"/>
            <family val="3"/>
            <charset val="136"/>
          </rPr>
          <t>適嚴重牙齦萎縮
牙周病
配戴矯正器者</t>
        </r>
        <r>
          <rPr>
            <sz val="9"/>
            <rFont val="Tahoma"/>
            <family val="2"/>
          </rPr>
          <t xml:space="preserve">
</t>
        </r>
      </text>
    </comment>
    <comment ref="B17" authorId="1" shapeId="0" xr:uid="{00000000-0006-0000-0500-00000B000000}">
      <text>
        <r>
          <rPr>
            <sz val="12"/>
            <rFont val="細明體"/>
            <family val="3"/>
            <charset val="136"/>
          </rPr>
          <t>化妝, 護膚, 嬰幼兒照護,出差旅行,居家照護
珠寶餐具, 3C產品...等清潔擦拭;  乾濕皆宜
材質:RAYON 75%以上 (正負差約5%) - PET
*本產品不溶於水,請勿棄置於馬桶內</t>
        </r>
      </text>
    </comment>
    <comment ref="G17" authorId="1" shapeId="0" xr:uid="{00000000-0006-0000-0500-000020000000}">
      <text>
        <r>
          <rPr>
            <sz val="12"/>
            <rFont val="細明體"/>
            <family val="3"/>
            <charset val="136"/>
          </rPr>
          <t>適嚴重牙齦萎縮
牙周病
配戴矯正器者</t>
        </r>
        <r>
          <rPr>
            <sz val="9"/>
            <rFont val="Tahoma"/>
            <family val="2"/>
          </rPr>
          <t xml:space="preserve">
</t>
        </r>
      </text>
    </comment>
    <comment ref="B18" authorId="0" shapeId="0" xr:uid="{00000000-0006-0000-0500-00000D000000}">
      <text>
        <r>
          <rPr>
            <sz val="12"/>
            <color indexed="10"/>
            <rFont val="新細明體"/>
            <family val="1"/>
            <charset val="136"/>
          </rPr>
          <t xml:space="preserve">琳媽推薦品~~非常適合辦公室或外出清潔使用, 當然居家使用也優, 免擔心外出時毛巾需晾乾的不方便, 與毛巾洗不乾淨的衛生問題
可重覆使用
SIZE : 20 x 20cm (大小如小方巾)
美容SPA 館+醫療專用
高溫滅菌製程生產, </t>
        </r>
        <r>
          <rPr>
            <sz val="12"/>
            <color indexed="12"/>
            <rFont val="新細明體"/>
            <family val="1"/>
            <charset val="136"/>
          </rPr>
          <t xml:space="preserve">吸水性吸油性極佳，
SGS 檢驗合格, 不含螢光劑及重金屬（100%台灣製）
用途: 
1.美容卸妝或敷礦泥後，或平時清潔擦拭用 
2.沾水可當濕紙巾用 可用於嬰幼兒擦澡、擦屁屁 
3.除塵紙，擦拭傢俱或儀器使用 
4.居家護理擦拭…等等
5.本製品不溶於水, 請勿直接丟於馬桶
</t>
        </r>
        <r>
          <rPr>
            <sz val="9"/>
            <rFont val="新細明體"/>
            <family val="1"/>
            <charset val="136"/>
          </rPr>
          <t xml:space="preserve">
</t>
        </r>
      </text>
    </comment>
    <comment ref="G18" authorId="0" shapeId="0" xr:uid="{00000000-0006-0000-0500-000022000000}">
      <text>
        <r>
          <rPr>
            <sz val="12"/>
            <color indexed="10"/>
            <rFont val="新細明體"/>
            <family val="1"/>
            <charset val="136"/>
          </rPr>
          <t xml:space="preserve">嬰幼兒快樂刷牙好法寶
</t>
        </r>
        <r>
          <rPr>
            <sz val="9"/>
            <rFont val="新細明體"/>
            <family val="1"/>
            <charset val="136"/>
          </rPr>
          <t xml:space="preserve">
</t>
        </r>
        <r>
          <rPr>
            <sz val="12"/>
            <color indexed="12"/>
            <rFont val="新細明體"/>
            <family val="1"/>
            <charset val="136"/>
          </rPr>
          <t xml:space="preserve">刷毛材質 :杜邦尼龍超柔軟毛刷，三排五束，刷柄為PP材質。
特        點 : 針對剛長牙至學齡前嬰幼兒使用，刷頭小、毛刷特軟，BABY使用牙齦不覺刺痛，舒服而能天天快樂刷牙，可避免奶瓶性齲齒及造成齒槽永久性之傷害。
適  用  者 : 1~3歲或學齡前兒童適用。 (成人後臼齒區專用,較不易有欲嘔之感覺)
</t>
        </r>
        <r>
          <rPr>
            <b/>
            <sz val="12"/>
            <color indexed="12"/>
            <rFont val="新細明體"/>
            <family val="1"/>
            <charset val="136"/>
          </rPr>
          <t xml:space="preserve">
</t>
        </r>
        <r>
          <rPr>
            <b/>
            <sz val="9"/>
            <rFont val="新細明體"/>
            <family val="1"/>
            <charset val="136"/>
          </rPr>
          <t xml:space="preserve">
</t>
        </r>
        <r>
          <rPr>
            <sz val="9"/>
            <rFont val="新細明體"/>
            <family val="1"/>
            <charset val="136"/>
          </rPr>
          <t xml:space="preserve">
</t>
        </r>
      </text>
    </comment>
    <comment ref="B19" authorId="0" shapeId="0" xr:uid="{00000000-0006-0000-0500-00000F000000}">
      <text>
        <r>
          <rPr>
            <sz val="12"/>
            <color indexed="10"/>
            <rFont val="新細明體"/>
            <family val="1"/>
            <charset val="136"/>
          </rPr>
          <t xml:space="preserve">琳媽推薦品~~非常適合辦公室或外出清潔使用, 當然居家使用也優, 免擔心外出時毛巾需晾乾的不方便, 與毛巾洗不乾淨的衛生問題
可重覆使用
SIZE : 20 x 20cm (大小如小方巾)
美容SPA 館+醫療專用
高溫滅菌製程生產, </t>
        </r>
        <r>
          <rPr>
            <sz val="12"/>
            <color indexed="12"/>
            <rFont val="新細明體"/>
            <family val="1"/>
            <charset val="136"/>
          </rPr>
          <t xml:space="preserve">吸水性吸油性極佳，
SGS 檢驗合格, 不含螢光劑及重金屬（100%台灣製）
用途: 
1.美容卸妝或敷礦泥後，或平時清潔擦拭用 
2.沾水可當濕紙巾用 可用於嬰幼兒擦澡、擦屁屁 
3.除塵紙，擦拭傢俱或儀器使用 
4.居家護理擦拭…等等
5.本製品不溶於水, 請勿直接丟於馬桶
</t>
        </r>
        <r>
          <rPr>
            <sz val="9"/>
            <rFont val="新細明體"/>
            <family val="1"/>
            <charset val="136"/>
          </rPr>
          <t xml:space="preserve">
</t>
        </r>
      </text>
    </comment>
    <comment ref="G19" authorId="0" shapeId="0" xr:uid="{00000000-0006-0000-0500-000024000000}">
      <text>
        <r>
          <rPr>
            <sz val="12"/>
            <color indexed="10"/>
            <rFont val="新細明體"/>
            <family val="1"/>
            <charset val="136"/>
          </rPr>
          <t xml:space="preserve">嬰幼兒快樂刷牙好法寶
</t>
        </r>
        <r>
          <rPr>
            <sz val="9"/>
            <rFont val="新細明體"/>
            <family val="1"/>
            <charset val="136"/>
          </rPr>
          <t xml:space="preserve">
</t>
        </r>
        <r>
          <rPr>
            <sz val="12"/>
            <color indexed="12"/>
            <rFont val="新細明體"/>
            <family val="1"/>
            <charset val="136"/>
          </rPr>
          <t xml:space="preserve">刷毛材質 :杜邦尼龍超柔軟毛刷，三排五束，刷柄為PP材質。
特        點 : 針對剛長牙至學齡前嬰幼兒使用，刷頭小、毛刷特軟，BABY使用牙齦不覺刺痛，舒服而能天天快樂刷牙，可避免奶瓶性齲齒及造成齒槽永久性之傷害。
適  用  者 : 1~3歲或學齡前兒童適用。 (成人後臼齒區專用,較不易有欲嘔之感覺)
</t>
        </r>
        <r>
          <rPr>
            <b/>
            <sz val="12"/>
            <color indexed="12"/>
            <rFont val="新細明體"/>
            <family val="1"/>
            <charset val="136"/>
          </rPr>
          <t xml:space="preserve">
</t>
        </r>
        <r>
          <rPr>
            <b/>
            <sz val="9"/>
            <rFont val="新細明體"/>
            <family val="1"/>
            <charset val="136"/>
          </rPr>
          <t xml:space="preserve">
</t>
        </r>
        <r>
          <rPr>
            <sz val="9"/>
            <rFont val="新細明體"/>
            <family val="1"/>
            <charset val="136"/>
          </rPr>
          <t xml:space="preserve">
</t>
        </r>
      </text>
    </comment>
    <comment ref="A20" authorId="1" shapeId="0" xr:uid="{00000000-0006-0000-0500-00000A000000}">
      <text>
        <r>
          <rPr>
            <sz val="12"/>
            <color indexed="81"/>
            <rFont val="Tahoma"/>
            <family val="2"/>
          </rPr>
          <t>NR#611:</t>
        </r>
        <r>
          <rPr>
            <sz val="12"/>
            <color indexed="81"/>
            <rFont val="細明體"/>
            <family val="3"/>
            <charset val="136"/>
          </rPr>
          <t>原海小</t>
        </r>
        <r>
          <rPr>
            <sz val="12"/>
            <color indexed="81"/>
            <rFont val="Tahoma"/>
            <family val="2"/>
          </rPr>
          <t>#212/</t>
        </r>
        <r>
          <rPr>
            <sz val="12"/>
            <color indexed="81"/>
            <rFont val="細明體"/>
            <family val="3"/>
            <charset val="136"/>
          </rPr>
          <t>黃盒</t>
        </r>
        <r>
          <rPr>
            <sz val="12"/>
            <color indexed="81"/>
            <rFont val="Tahoma"/>
            <family val="2"/>
          </rPr>
          <t xml:space="preserve">  61mm*10mm (</t>
        </r>
        <r>
          <rPr>
            <sz val="12"/>
            <color indexed="81"/>
            <rFont val="細明體"/>
            <family val="3"/>
            <charset val="136"/>
          </rPr>
          <t>天然乳膠</t>
        </r>
        <r>
          <rPr>
            <sz val="12"/>
            <color indexed="81"/>
            <rFont val="Tahoma"/>
            <family val="2"/>
          </rPr>
          <t xml:space="preserve"> NR)
NR#812:</t>
        </r>
        <r>
          <rPr>
            <sz val="12"/>
            <color indexed="81"/>
            <rFont val="細明體"/>
            <family val="3"/>
            <charset val="136"/>
          </rPr>
          <t>原海大</t>
        </r>
        <r>
          <rPr>
            <sz val="12"/>
            <color indexed="81"/>
            <rFont val="Tahoma"/>
            <family val="2"/>
          </rPr>
          <t>#414/</t>
        </r>
        <r>
          <rPr>
            <sz val="12"/>
            <color indexed="81"/>
            <rFont val="細明體"/>
            <family val="3"/>
            <charset val="136"/>
          </rPr>
          <t>粉盒</t>
        </r>
        <r>
          <rPr>
            <sz val="12"/>
            <color indexed="81"/>
            <rFont val="Tahoma"/>
            <family val="2"/>
          </rPr>
          <t>  78mm*12mm (</t>
        </r>
        <r>
          <rPr>
            <sz val="12"/>
            <color indexed="81"/>
            <rFont val="細明體"/>
            <family val="3"/>
            <charset val="136"/>
          </rPr>
          <t>天然乳膠</t>
        </r>
        <r>
          <rPr>
            <sz val="12"/>
            <color indexed="81"/>
            <rFont val="Tahoma"/>
            <family val="2"/>
          </rPr>
          <t xml:space="preserve"> NR)
NR#915:</t>
        </r>
        <r>
          <rPr>
            <sz val="12"/>
            <color indexed="81"/>
            <rFont val="細明體"/>
            <family val="3"/>
            <charset val="136"/>
          </rPr>
          <t>原海特大</t>
        </r>
        <r>
          <rPr>
            <sz val="12"/>
            <color indexed="81"/>
            <rFont val="Tahoma"/>
            <family val="2"/>
          </rPr>
          <t>#424/</t>
        </r>
        <r>
          <rPr>
            <sz val="12"/>
            <color indexed="81"/>
            <rFont val="細明體"/>
            <family val="3"/>
            <charset val="136"/>
          </rPr>
          <t>藍盒</t>
        </r>
        <r>
          <rPr>
            <sz val="12"/>
            <color indexed="81"/>
            <rFont val="Tahoma"/>
            <family val="2"/>
          </rPr>
          <t xml:space="preserve"> 90mm*15mm (</t>
        </r>
        <r>
          <rPr>
            <sz val="12"/>
            <color indexed="81"/>
            <rFont val="細明體"/>
            <family val="3"/>
            <charset val="136"/>
          </rPr>
          <t>天然乳膠</t>
        </r>
        <r>
          <rPr>
            <sz val="12"/>
            <color indexed="81"/>
            <rFont val="Tahoma"/>
            <family val="2"/>
          </rPr>
          <t xml:space="preserve"> NR)
SBR#815:</t>
        </r>
        <r>
          <rPr>
            <sz val="12"/>
            <color indexed="81"/>
            <rFont val="細明體"/>
            <family val="3"/>
            <charset val="136"/>
          </rPr>
          <t>原新粹</t>
        </r>
        <r>
          <rPr>
            <sz val="12"/>
            <color indexed="81"/>
            <rFont val="Tahoma"/>
            <family val="2"/>
          </rPr>
          <t>/</t>
        </r>
        <r>
          <rPr>
            <sz val="12"/>
            <color indexed="81"/>
            <rFont val="細明體"/>
            <family val="3"/>
            <charset val="136"/>
          </rPr>
          <t>橘盒</t>
        </r>
        <r>
          <rPr>
            <sz val="12"/>
            <color indexed="81"/>
            <rFont val="Tahoma"/>
            <family val="2"/>
          </rPr>
          <t>  81mm*12mm (</t>
        </r>
        <r>
          <rPr>
            <sz val="12"/>
            <color indexed="81"/>
            <rFont val="細明體"/>
            <family val="3"/>
            <charset val="136"/>
          </rPr>
          <t>合成乳膠</t>
        </r>
        <r>
          <rPr>
            <sz val="12"/>
            <color indexed="81"/>
            <rFont val="Tahoma"/>
            <family val="2"/>
          </rPr>
          <t xml:space="preserve"> SBR)
</t>
        </r>
      </text>
    </comment>
    <comment ref="G20" authorId="0" shapeId="0" xr:uid="{00000000-0006-0000-0500-000025000000}">
      <text>
        <r>
          <rPr>
            <sz val="12"/>
            <color indexed="10"/>
            <rFont val="新細明體"/>
            <family val="1"/>
            <charset val="136"/>
          </rPr>
          <t xml:space="preserve">全國牙醫師及各牙醫師公會"貝氏刷牙法"指定牙刷
</t>
        </r>
        <r>
          <rPr>
            <sz val="9"/>
            <rFont val="新細明體"/>
            <family val="1"/>
            <charset val="136"/>
          </rPr>
          <t xml:space="preserve">
</t>
        </r>
        <r>
          <rPr>
            <sz val="12"/>
            <color indexed="12"/>
            <rFont val="新細明體"/>
            <family val="1"/>
            <charset val="136"/>
          </rPr>
          <t>刷毛材質 :採杜邦超軟毛刷，三排七束，刷柄為彈性PET材質。
特        點 : 刷頭小，毛刷特軟，可照護每顆牙面，更可深入後臼齒區，再配合貝氏刷牙法橫向短距離之刷牙動作，決不傷害琺瑯質及牙齦，輕鬆有效地去除牙菌斑，此牙刷為牙醫師及各級學校選用貝氏刷牙法之最佳潔牙工具。 
適  用  者 : 4~6歲幼稚園小朋友或成人配戴矯正器者亦適用。</t>
        </r>
        <r>
          <rPr>
            <b/>
            <sz val="12"/>
            <color indexed="12"/>
            <rFont val="新細明體"/>
            <family val="1"/>
            <charset val="136"/>
          </rPr>
          <t xml:space="preserve">
</t>
        </r>
        <r>
          <rPr>
            <b/>
            <sz val="9"/>
            <rFont val="新細明體"/>
            <family val="1"/>
            <charset val="136"/>
          </rPr>
          <t xml:space="preserve">
</t>
        </r>
        <r>
          <rPr>
            <sz val="9"/>
            <rFont val="新細明體"/>
            <family val="1"/>
            <charset val="136"/>
          </rPr>
          <t xml:space="preserve">
</t>
        </r>
      </text>
    </comment>
    <comment ref="G21" authorId="0" shapeId="0" xr:uid="{00000000-0006-0000-0500-000026000000}">
      <text>
        <r>
          <rPr>
            <sz val="12"/>
            <color indexed="10"/>
            <rFont val="新細明體"/>
            <family val="1"/>
            <charset val="136"/>
          </rPr>
          <t xml:space="preserve">全國牙醫師及各牙醫師公會"貝氏刷牙法"指定牙刷
</t>
        </r>
        <r>
          <rPr>
            <sz val="9"/>
            <rFont val="新細明體"/>
            <family val="1"/>
            <charset val="136"/>
          </rPr>
          <t xml:space="preserve">
</t>
        </r>
        <r>
          <rPr>
            <sz val="12"/>
            <color indexed="12"/>
            <rFont val="新細明體"/>
            <family val="1"/>
            <charset val="136"/>
          </rPr>
          <t xml:space="preserve">刷毛材質 :採杜邦超軟毛刷，三排七束，刷柄為彈性PET材質。
特        點 : 刷頭小，毛刷特軟，可照護每顆牙面，更可深入後臼齒區，再配合貝氏刷牙法橫向短距離之刷牙動作，決不傷害琺瑯質及牙齦，輕鬆有效地去除牙菌斑，此牙刷為牙醫師及各級學校選用貝氏刷牙法之最佳潔牙工具。 **(亦有紙盒環保包裝)
適  用  者 : 4~6歲幼稚園小朋友或成人配戴矯正器者亦適用。
</t>
        </r>
        <r>
          <rPr>
            <b/>
            <sz val="12"/>
            <color indexed="12"/>
            <rFont val="新細明體"/>
            <family val="1"/>
            <charset val="136"/>
          </rPr>
          <t xml:space="preserve">
</t>
        </r>
        <r>
          <rPr>
            <b/>
            <sz val="9"/>
            <rFont val="新細明體"/>
            <family val="1"/>
            <charset val="136"/>
          </rPr>
          <t xml:space="preserve">
</t>
        </r>
        <r>
          <rPr>
            <sz val="9"/>
            <rFont val="新細明體"/>
            <family val="1"/>
            <charset val="136"/>
          </rPr>
          <t xml:space="preserve">
</t>
        </r>
      </text>
    </comment>
    <comment ref="G22" authorId="0" shapeId="0" xr:uid="{00000000-0006-0000-0500-000028000000}">
      <text>
        <r>
          <rPr>
            <sz val="12"/>
            <color indexed="10"/>
            <rFont val="新細明體"/>
            <family val="1"/>
            <charset val="136"/>
          </rPr>
          <t xml:space="preserve">兒童上下刷法之潔牙好工具
</t>
        </r>
        <r>
          <rPr>
            <sz val="9"/>
            <rFont val="新細明體"/>
            <family val="1"/>
            <charset val="136"/>
          </rPr>
          <t xml:space="preserve">
</t>
        </r>
        <r>
          <rPr>
            <sz val="12"/>
            <color indexed="12"/>
            <rFont val="新細明體"/>
            <family val="1"/>
            <charset val="136"/>
          </rPr>
          <t xml:space="preserve">刷毛材質 :採杜邦尼龍軟毛毛刷，三排六束，刷柄為PP材質。
特        點 : 刷毛採波浪設計，束與束間隙大，可防止細菌滋生，刷毛軟度適中，毛面經圓磨處理，不傷兒童幼嫩牙齦及琺瑯質。
適  用  者 : 國小1-3年級
</t>
        </r>
        <r>
          <rPr>
            <b/>
            <sz val="12"/>
            <color indexed="12"/>
            <rFont val="新細明體"/>
            <family val="1"/>
            <charset val="136"/>
          </rPr>
          <t xml:space="preserve">
</t>
        </r>
        <r>
          <rPr>
            <b/>
            <sz val="9"/>
            <rFont val="新細明體"/>
            <family val="1"/>
            <charset val="136"/>
          </rPr>
          <t xml:space="preserve">
</t>
        </r>
        <r>
          <rPr>
            <sz val="9"/>
            <rFont val="新細明體"/>
            <family val="1"/>
            <charset val="136"/>
          </rPr>
          <t xml:space="preserve">
</t>
        </r>
      </text>
    </comment>
    <comment ref="G23" authorId="0" shapeId="0" xr:uid="{00000000-0006-0000-0500-000029000000}">
      <text>
        <r>
          <rPr>
            <sz val="12"/>
            <color indexed="10"/>
            <rFont val="新細明體"/>
            <family val="1"/>
            <charset val="136"/>
          </rPr>
          <t xml:space="preserve">兒童上下刷法之潔牙好工具
</t>
        </r>
        <r>
          <rPr>
            <sz val="9"/>
            <rFont val="新細明體"/>
            <family val="1"/>
            <charset val="136"/>
          </rPr>
          <t xml:space="preserve">
</t>
        </r>
        <r>
          <rPr>
            <sz val="12"/>
            <color indexed="12"/>
            <rFont val="新細明體"/>
            <family val="1"/>
            <charset val="136"/>
          </rPr>
          <t>刷毛材質 :採杜邦尼龍軟毛毛刷，三排六束，刷柄為PP材質。
特        點 : 刷毛採波浪設計，束與束間隙大，可防止細菌滋生，刷毛軟度適中，毛面經圓磨處理，不傷兒童幼嫩牙齦及琺瑯質。
適  用  者 : 國小1-3年級</t>
        </r>
        <r>
          <rPr>
            <b/>
            <sz val="12"/>
            <color indexed="12"/>
            <rFont val="新細明體"/>
            <family val="1"/>
            <charset val="136"/>
          </rPr>
          <t xml:space="preserve">
</t>
        </r>
        <r>
          <rPr>
            <b/>
            <sz val="9"/>
            <rFont val="新細明體"/>
            <family val="1"/>
            <charset val="136"/>
          </rPr>
          <t xml:space="preserve">
</t>
        </r>
        <r>
          <rPr>
            <sz val="9"/>
            <rFont val="新細明體"/>
            <family val="1"/>
            <charset val="136"/>
          </rPr>
          <t xml:space="preserve">
</t>
        </r>
      </text>
    </comment>
    <comment ref="G24" authorId="0" shapeId="0" xr:uid="{00000000-0006-0000-0500-00002A000000}">
      <text>
        <r>
          <rPr>
            <sz val="12"/>
            <color indexed="10"/>
            <rFont val="新細明體"/>
            <family val="1"/>
            <charset val="136"/>
          </rPr>
          <t xml:space="preserve">全國牙醫師及各牙醫師公會"貝氏刷牙法"指定牙刷
</t>
        </r>
        <r>
          <rPr>
            <sz val="9"/>
            <rFont val="新細明體"/>
            <family val="1"/>
            <charset val="136"/>
          </rPr>
          <t xml:space="preserve">
</t>
        </r>
        <r>
          <rPr>
            <sz val="12"/>
            <color indexed="12"/>
            <rFont val="新細明體"/>
            <family val="1"/>
            <charset val="136"/>
          </rPr>
          <t>刷毛材質 :採杜邦超軟毛刷，三排八束，刷柄為彈性PET材質。
特        點 : 刷頭小，毛刷特軟，可照護每顆牙面，更可深入後臼齒區，再配合貝氏刷牙法橫向短距離之刷牙動作，決不傷害琺瑯質及牙齦，輕鬆有效地去除牙菌斑，此牙刷為牙醫師及各級學校選用貝氏刷牙法之最佳潔牙工具。 
適  用  者 : 高年級兒童及成人</t>
        </r>
        <r>
          <rPr>
            <b/>
            <sz val="12"/>
            <color indexed="12"/>
            <rFont val="新細明體"/>
            <family val="1"/>
            <charset val="136"/>
          </rPr>
          <t xml:space="preserve">
</t>
        </r>
        <r>
          <rPr>
            <b/>
            <sz val="9"/>
            <rFont val="新細明體"/>
            <family val="1"/>
            <charset val="136"/>
          </rPr>
          <t xml:space="preserve">
</t>
        </r>
        <r>
          <rPr>
            <sz val="9"/>
            <rFont val="新細明體"/>
            <family val="1"/>
            <charset val="136"/>
          </rPr>
          <t xml:space="preserve">
</t>
        </r>
      </text>
    </comment>
    <comment ref="G25" authorId="0" shapeId="0" xr:uid="{00000000-0006-0000-0500-00002B000000}">
      <text>
        <r>
          <rPr>
            <sz val="12"/>
            <color indexed="10"/>
            <rFont val="新細明體"/>
            <family val="1"/>
            <charset val="136"/>
          </rPr>
          <t xml:space="preserve">全國牙醫師及各牙醫師公會"貝氏刷牙法"指定牙刷
</t>
        </r>
        <r>
          <rPr>
            <sz val="9"/>
            <rFont val="新細明體"/>
            <family val="1"/>
            <charset val="136"/>
          </rPr>
          <t xml:space="preserve">
</t>
        </r>
        <r>
          <rPr>
            <sz val="12"/>
            <color indexed="12"/>
            <rFont val="新細明體"/>
            <family val="1"/>
            <charset val="136"/>
          </rPr>
          <t xml:space="preserve">刷毛材質 :採杜邦超軟毛刷，三排七束，刷柄為彈性PET材質。
特        點 : 刷頭小，毛刷特軟，可照護每顆牙面，更可深入後臼齒區，再配合貝氏刷牙法橫向短距離之刷牙動作，決不傷害琺瑯質及牙齦，輕鬆有效地去除牙菌斑，此牙刷為牙醫師及各級學校選用貝氏刷牙法之最佳潔牙工具。 **(亦有紙盒環保包裝)
適  用  者 : 4~6歲幼稚園小朋友或成人配戴矯正器者亦適用。
</t>
        </r>
        <r>
          <rPr>
            <b/>
            <sz val="12"/>
            <color indexed="12"/>
            <rFont val="新細明體"/>
            <family val="1"/>
            <charset val="136"/>
          </rPr>
          <t xml:space="preserve">
</t>
        </r>
        <r>
          <rPr>
            <b/>
            <sz val="9"/>
            <rFont val="新細明體"/>
            <family val="1"/>
            <charset val="136"/>
          </rPr>
          <t xml:space="preserve">
</t>
        </r>
        <r>
          <rPr>
            <sz val="9"/>
            <rFont val="新細明體"/>
            <family val="1"/>
            <charset val="136"/>
          </rPr>
          <t xml:space="preserve">
</t>
        </r>
      </text>
    </comment>
    <comment ref="G26" authorId="0" shapeId="0" xr:uid="{00000000-0006-0000-0500-00002C000000}">
      <text>
        <r>
          <rPr>
            <sz val="12"/>
            <color indexed="10"/>
            <rFont val="新細明體"/>
            <family val="1"/>
            <charset val="136"/>
          </rPr>
          <t xml:space="preserve">潔牙大師-無需特殊技巧皆可將牙菌斑刷除乾淨，故稱牙刷界的潔牙大師
專屬兒童界的潔牙大師
</t>
        </r>
        <r>
          <rPr>
            <sz val="9"/>
            <rFont val="新細明體"/>
            <family val="1"/>
            <charset val="136"/>
          </rPr>
          <t xml:space="preserve">
</t>
        </r>
        <r>
          <rPr>
            <sz val="12"/>
            <color indexed="12"/>
            <rFont val="新細明體"/>
            <family val="1"/>
            <charset val="136"/>
          </rPr>
          <t xml:space="preserve">刷毛材質 :採杜邦特殊專利超纖柔軟毛刷，魔尖絲尖端刷毛為一般刷毛的1/10，更可輕鬆深入齒縫及牙齦縫-澈底清除牙菌斑, 刷柄為彈性PET材質。
特        點 : 二段式潔牙效果，前端尖細刷毛可深入牙齦線，平面刷毛可加強清潔牙面，來回推刷具有雙重清潔效果，輕鬆有效去除牙菌斑。
適  用  者 : 國小1~6年級, 一般成人ˋ 牙周病ˋ 術後或敏感性牙齒皆適用。
</t>
        </r>
        <r>
          <rPr>
            <b/>
            <sz val="12"/>
            <color indexed="12"/>
            <rFont val="新細明體"/>
            <family val="1"/>
            <charset val="136"/>
          </rPr>
          <t xml:space="preserve">
</t>
        </r>
        <r>
          <rPr>
            <b/>
            <sz val="9"/>
            <rFont val="新細明體"/>
            <family val="1"/>
            <charset val="136"/>
          </rPr>
          <t xml:space="preserve">
</t>
        </r>
        <r>
          <rPr>
            <sz val="9"/>
            <rFont val="新細明體"/>
            <family val="1"/>
            <charset val="136"/>
          </rPr>
          <t xml:space="preserve">
</t>
        </r>
      </text>
    </comment>
    <comment ref="G27" authorId="0" shapeId="0" xr:uid="{00000000-0006-0000-0500-00002D000000}">
      <text>
        <r>
          <rPr>
            <sz val="12"/>
            <color indexed="10"/>
            <rFont val="新細明體"/>
            <family val="1"/>
            <charset val="136"/>
          </rPr>
          <t xml:space="preserve">潔牙大師-無需特殊技巧皆可將牙菌斑刷除乾淨，故稱牙刷界的潔牙大師
專屬兒童界的潔牙大師
</t>
        </r>
        <r>
          <rPr>
            <sz val="9"/>
            <rFont val="新細明體"/>
            <family val="1"/>
            <charset val="136"/>
          </rPr>
          <t xml:space="preserve">
</t>
        </r>
        <r>
          <rPr>
            <sz val="12"/>
            <color indexed="12"/>
            <rFont val="新細明體"/>
            <family val="1"/>
            <charset val="136"/>
          </rPr>
          <t xml:space="preserve">刷毛材質 :採杜邦特殊專利超纖柔軟毛刷，魔尖絲尖端刷毛為一般刷毛的1/10，更可輕鬆深入齒縫及牙齦縫-澈底清除牙菌斑, 刷柄為彈性PET材質。
特        點 : 二段式潔牙效果，前端尖細刷毛可深入牙齦線，平面刷毛可加強清潔牙面，來回推刷具有雙重清潔效果，輕鬆有效去除牙菌斑。
適  用  者 : 國小1~6年級, 一般成人ˋ 牙周病ˋ 術後或敏感性牙齒皆適用。
</t>
        </r>
        <r>
          <rPr>
            <b/>
            <sz val="12"/>
            <color indexed="12"/>
            <rFont val="新細明體"/>
            <family val="1"/>
            <charset val="136"/>
          </rPr>
          <t xml:space="preserve">
</t>
        </r>
        <r>
          <rPr>
            <b/>
            <sz val="9"/>
            <rFont val="新細明體"/>
            <family val="1"/>
            <charset val="136"/>
          </rPr>
          <t xml:space="preserve">
</t>
        </r>
        <r>
          <rPr>
            <sz val="9"/>
            <rFont val="新細明體"/>
            <family val="1"/>
            <charset val="136"/>
          </rPr>
          <t xml:space="preserve">
</t>
        </r>
      </text>
    </comment>
    <comment ref="B28" authorId="2" shapeId="0" xr:uid="{3B0B9A9E-4B1E-442B-9473-DC2EE3860CE1}">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內容物:
指甲剪刀一般直剪*1
指甲剪刀一般彎剪*1
長銼刀*1
修甘皮器*1
折疊拉鍊收納包*1</t>
        </r>
      </text>
    </comment>
    <comment ref="G28" authorId="0" shapeId="0" xr:uid="{00000000-0006-0000-0500-00002E000000}">
      <text>
        <r>
          <rPr>
            <sz val="12"/>
            <color indexed="12"/>
            <rFont val="新細明體"/>
            <family val="1"/>
            <charset val="136"/>
          </rPr>
          <t xml:space="preserve">適牙縫刷洗不易者使用
牙縫大者使用錐形刷毛
牙縫小者使用細直型刷毛
最小通過直徑0.8mm </t>
        </r>
      </text>
    </comment>
    <comment ref="G29" authorId="0" shapeId="0" xr:uid="{00000000-0006-0000-0500-000030000000}">
      <text>
        <r>
          <rPr>
            <sz val="12"/>
            <color indexed="12"/>
            <rFont val="新細明體"/>
            <family val="1"/>
            <charset val="136"/>
          </rPr>
          <t xml:space="preserve">適牙縫刷洗不易者使用
牙縫大者使用錐形刷毛
牙縫小者使用細直型刷毛
最小通過直徑1.2mm </t>
        </r>
      </text>
    </comment>
    <comment ref="B30" authorId="1" shapeId="0" xr:uid="{00000000-0006-0000-0500-000012000000}">
      <text>
        <r>
          <rPr>
            <sz val="12"/>
            <rFont val="細明體"/>
            <family val="3"/>
            <charset val="136"/>
          </rPr>
          <t>附收納盒</t>
        </r>
        <r>
          <rPr>
            <sz val="12"/>
            <rFont val="Tahoma"/>
            <family val="2"/>
          </rPr>
          <t xml:space="preserve">, </t>
        </r>
        <r>
          <rPr>
            <sz val="12"/>
            <rFont val="細明體"/>
            <family val="3"/>
            <charset val="136"/>
          </rPr>
          <t>全長約</t>
        </r>
        <r>
          <rPr>
            <sz val="12"/>
            <rFont val="Tahoma"/>
            <family val="2"/>
          </rPr>
          <t xml:space="preserve">12CM 
</t>
        </r>
        <r>
          <rPr>
            <sz val="12"/>
            <rFont val="細明體"/>
            <family val="3"/>
            <charset val="136"/>
          </rPr>
          <t xml:space="preserve">請務必小心使用並防止幼兒拿取
</t>
        </r>
      </text>
    </comment>
    <comment ref="B31" authorId="1" shapeId="0" xr:uid="{00000000-0006-0000-0500-000014000000}">
      <text>
        <r>
          <rPr>
            <sz val="12"/>
            <rFont val="細明體"/>
            <family val="3"/>
            <charset val="136"/>
          </rPr>
          <t>附收納盒</t>
        </r>
        <r>
          <rPr>
            <sz val="12"/>
            <rFont val="Tahoma"/>
            <family val="2"/>
          </rPr>
          <t xml:space="preserve">, </t>
        </r>
        <r>
          <rPr>
            <sz val="12"/>
            <rFont val="細明體"/>
            <family val="3"/>
            <charset val="136"/>
          </rPr>
          <t>全長約</t>
        </r>
        <r>
          <rPr>
            <sz val="12"/>
            <rFont val="Tahoma"/>
            <family val="2"/>
          </rPr>
          <t xml:space="preserve">12CM 
</t>
        </r>
        <r>
          <rPr>
            <sz val="12"/>
            <rFont val="細明體"/>
            <family val="3"/>
            <charset val="136"/>
          </rPr>
          <t xml:space="preserve">請務必小心使用並防止幼兒拿取
</t>
        </r>
      </text>
    </comment>
    <comment ref="G31" authorId="0" shapeId="0" xr:uid="{00000000-0006-0000-0500-000032000000}">
      <text>
        <r>
          <rPr>
            <sz val="12"/>
            <color indexed="12"/>
            <rFont val="新細明體"/>
            <family val="1"/>
            <charset val="136"/>
          </rPr>
          <t>外出攜帶方便~刷毛頭不可拆換, 用壞後即丟棄</t>
        </r>
        <r>
          <rPr>
            <sz val="9"/>
            <rFont val="新細明體"/>
            <family val="1"/>
            <charset val="136"/>
          </rPr>
          <t xml:space="preserve">
</t>
        </r>
      </text>
    </comment>
    <comment ref="G32" authorId="0" shapeId="0" xr:uid="{00000000-0006-0000-0500-000033000000}">
      <text>
        <r>
          <rPr>
            <sz val="12"/>
            <color indexed="12"/>
            <rFont val="新細明體"/>
            <family val="1"/>
            <charset val="136"/>
          </rPr>
          <t>外出攜帶方便~刷毛頭不可拆換, 用壞後即丟棄</t>
        </r>
        <r>
          <rPr>
            <sz val="9"/>
            <rFont val="新細明體"/>
            <family val="1"/>
            <charset val="136"/>
          </rPr>
          <t xml:space="preserve">
</t>
        </r>
      </text>
    </comment>
    <comment ref="B33" authorId="1" shapeId="0" xr:uid="{00000000-0006-0000-0500-00001C000000}">
      <text>
        <r>
          <rPr>
            <sz val="12"/>
            <rFont val="細明體"/>
            <family val="3"/>
            <charset val="136"/>
          </rPr>
          <t>每片含20ml 精華液
本產品已投保明台產物責任險 2,000萬元</t>
        </r>
        <r>
          <rPr>
            <sz val="9"/>
            <rFont val="Tahoma"/>
            <family val="2"/>
          </rPr>
          <t xml:space="preserve">
</t>
        </r>
      </text>
    </comment>
    <comment ref="B34" authorId="1" shapeId="0" xr:uid="{00000000-0006-0000-0500-00001E000000}">
      <text>
        <r>
          <rPr>
            <sz val="12"/>
            <rFont val="細明體"/>
            <family val="3"/>
            <charset val="136"/>
          </rPr>
          <t>每片含20ml 精華液
本產品已投保明台產物責任險 2,000萬元</t>
        </r>
        <r>
          <rPr>
            <sz val="9"/>
            <rFont val="Tahoma"/>
            <family val="2"/>
          </rPr>
          <t xml:space="preserve">
</t>
        </r>
      </text>
    </comment>
    <comment ref="F53" authorId="1" shapeId="0" xr:uid="{00000000-0006-0000-0600-00001D000000}">
      <text>
        <r>
          <rPr>
            <sz val="12"/>
            <rFont val="新細明體"/>
            <family val="1"/>
            <charset val="136"/>
          </rPr>
          <t>簡易四步驟:
1).使用前請用力搖晃瓶身
2).距秀髮30公分處噴灑於髮根
3).以指尖按摩頭皮
4).一分鐘後用梳子梳開及做造型</t>
        </r>
      </text>
    </comment>
    <comment ref="B55" authorId="3" shapeId="0" xr:uid="{3D989307-99E6-45AC-A2D1-ED5E24CE2C3D}">
      <text>
        <r>
          <rPr>
            <sz val="12"/>
            <color indexed="12"/>
            <rFont val="新細明體"/>
            <family val="1"/>
            <charset val="136"/>
          </rPr>
          <t xml:space="preserve">建議每日早晚使用，刷法跟一般睫毛膏一樣。 
早上使用時先塗睫毛增長液等乾後再上妝。 
晚上睡覺前卸妝後使用，睡覺時就會發揮作用囉。 
下睫毛也可使用(建議用棉花棒沾少許輕擦於睫毛即可)。 </t>
        </r>
        <r>
          <rPr>
            <sz val="9"/>
            <color indexed="12"/>
            <rFont val="新細明體"/>
            <family val="1"/>
            <charset val="136"/>
          </rPr>
          <t xml:space="preserve">
</t>
        </r>
      </text>
    </comment>
    <comment ref="B78" authorId="1" shapeId="0" xr:uid="{00000000-0006-0000-0500-000034000000}">
      <text>
        <r>
          <rPr>
            <sz val="12"/>
            <color indexed="81"/>
            <rFont val="新細明體"/>
            <family val="1"/>
            <charset val="136"/>
          </rPr>
          <t xml:space="preserve">展開全長140±3mm
收回92mm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琳媽</author>
    <author>ly</author>
    <author>tc={BE8EDE3E-74A9-4486-99CD-DA72E91AB439}</author>
    <author>tc={EDD88ABF-F9A1-4894-AFD1-34C84A86CB07}</author>
    <author>tc={D881F7C3-8D95-4B8A-85C7-5B478A9ECCC5}</author>
    <author>tc={2E5C1873-C054-4162-B2AB-FE0B20F991A5}</author>
    <author>tc={129FE0C0-83AF-48F9-B6B0-24B90C0D0F0A}</author>
    <author>tc={89B16769-AFDE-4CF6-9B8A-9E0F77D8F212}</author>
    <author>tc={7A334BCC-B429-4E89-9FBC-F35056E6593E}</author>
    <author>USER-XP</author>
  </authors>
  <commentList>
    <comment ref="B26" authorId="0" shapeId="0" xr:uid="{3A02511C-CAF2-4CFE-BF99-D752AC4A7A1B}">
      <text>
        <r>
          <rPr>
            <sz val="12"/>
            <color indexed="81"/>
            <rFont val="新細明體"/>
            <family val="1"/>
            <charset val="136"/>
            <scheme val="minor"/>
          </rPr>
          <t>新生兒即可使用</t>
        </r>
      </text>
    </comment>
    <comment ref="B36" authorId="1" shapeId="0" xr:uid="{00000000-0006-0000-0600-000005000000}">
      <text>
        <r>
          <rPr>
            <sz val="12"/>
            <rFont val="細明體"/>
            <family val="3"/>
            <charset val="136"/>
          </rPr>
          <t>像是從森林裡飄來的一清新又潮溼的樹葉氣味</t>
        </r>
        <r>
          <rPr>
            <sz val="12"/>
            <rFont val="Tahoma"/>
            <family val="2"/>
          </rPr>
          <t xml:space="preserve">
</t>
        </r>
      </text>
    </comment>
    <comment ref="B37" authorId="1" shapeId="0" xr:uid="{00000000-0006-0000-0600-000007000000}">
      <text>
        <r>
          <rPr>
            <sz val="12"/>
            <rFont val="細明體"/>
            <family val="3"/>
            <charset val="136"/>
          </rPr>
          <t>地中海的微風氣息，杜松草，百里香，柏木氣息逐漸將味道轉為濃烈</t>
        </r>
        <r>
          <rPr>
            <sz val="12"/>
            <rFont val="Tahoma"/>
            <family val="2"/>
          </rPr>
          <t xml:space="preserve">
</t>
        </r>
      </text>
    </comment>
    <comment ref="B38" authorId="1" shapeId="0" xr:uid="{00000000-0006-0000-0600-000009000000}">
      <text>
        <r>
          <rPr>
            <sz val="12"/>
            <rFont val="細明體"/>
            <family val="3"/>
            <charset val="136"/>
          </rPr>
          <t>小麥加上罌粟花=&gt;溫暖又神秘</t>
        </r>
        <r>
          <rPr>
            <sz val="12"/>
            <rFont val="Tahoma"/>
            <family val="2"/>
          </rPr>
          <t xml:space="preserve">
</t>
        </r>
      </text>
    </comment>
    <comment ref="F38" authorId="2" shapeId="0" xr:uid="{BE8EDE3E-74A9-4486-99CD-DA72E91AB439}">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前調 - 佛手柑、西西里檸檬、苦橙葉 
中調 - 桃花、紅茶原精、肉豆蔻 
後調 - 瑪黛茶、俄羅斯白樺、白麝香</t>
        </r>
      </text>
    </comment>
    <comment ref="B40" authorId="1" shapeId="0" xr:uid="{00000000-0006-0000-0600-00000B000000}">
      <text>
        <r>
          <rPr>
            <sz val="12"/>
            <rFont val="細明體"/>
            <family val="3"/>
            <charset val="136"/>
          </rPr>
          <t>沒藥、薑茶、廣藿香</t>
        </r>
        <r>
          <rPr>
            <sz val="9"/>
            <rFont val="Tahoma"/>
            <family val="2"/>
          </rPr>
          <t xml:space="preserve">
</t>
        </r>
      </text>
    </comment>
    <comment ref="B41" authorId="1" shapeId="0" xr:uid="{00000000-0006-0000-0600-00000C000000}">
      <text>
        <r>
          <rPr>
            <sz val="12"/>
            <rFont val="細明體"/>
            <family val="3"/>
            <charset val="136"/>
          </rPr>
          <t>野蘭花、茶葉、提亞蕾</t>
        </r>
        <r>
          <rPr>
            <sz val="12"/>
            <rFont val="Tahoma"/>
            <family val="2"/>
          </rPr>
          <t xml:space="preserve">
</t>
        </r>
      </text>
    </comment>
    <comment ref="G44" authorId="3" shapeId="0" xr:uid="{EDD88ABF-F9A1-4894-AFD1-34C84A86CB07}">
      <text>
        <r>
          <rPr>
            <sz val="12"/>
            <rFont val="新細明體"/>
            <family val="1"/>
            <charset val="136"/>
          </rPr>
          <t xml:space="preserve">[對話串註解]
您的 Excel 版本可讓您讀取此對話串註解; 但若以較新的 Excel 版本開啟此檔案，將會移除對它進行的所有編輯。深入了解: https://go.microsoft.com/fwlink/?linkid=870924。
註解:
    前調：佛手柑/甜檸/李子
中調：仙客來/桃花
基調：沉木/廣藿香 </t>
        </r>
      </text>
    </comment>
    <comment ref="G45" authorId="4" shapeId="0" xr:uid="{D881F7C3-8D95-4B8A-85C7-5B478A9ECCC5}">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前調：血橙/杏/椰奶
中調：茉莉/木蘭/晚香玉/鈴蘭
基調：香草/檀香/麝香</t>
        </r>
      </text>
    </comment>
    <comment ref="G46" authorId="5" shapeId="0" xr:uid="{2E5C1873-C054-4162-B2AB-FE0B20F991A5}">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前調：天芥菜/白花
中調：茉莉花/玫瑰/天竺葵
基調：琥珀/羊絨木</t>
        </r>
      </text>
    </comment>
    <comment ref="G47" authorId="6" shapeId="0" xr:uid="{129FE0C0-83AF-48F9-B6B0-24B90C0D0F0A}">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前調：黑醋栗/沙梨
中調：茉莉/鳶尾/橙花
基調：香草/零陵香豆/廣藿香</t>
        </r>
      </text>
    </comment>
    <comment ref="B48" authorId="1" shapeId="0" xr:uid="{00000000-0006-0000-0600-00000E000000}">
      <text>
        <r>
          <rPr>
            <sz val="12"/>
            <rFont val="細明體"/>
            <family val="3"/>
            <charset val="136"/>
          </rPr>
          <t>紅色九層塔葉和酸橙融合起來的柑橘濃香包住葉綠素和竹子的清香珍貴活化物質在肌膚上產生甦活和放鬆的效果，</t>
        </r>
      </text>
    </comment>
    <comment ref="G48" authorId="7" shapeId="0" xr:uid="{89B16769-AFDE-4CF6-9B8A-9E0F77D8F212}">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前調：白桃/梨/佛手柑/甜橘
中調：李子/玉蘭/小蒼蘭/茉莉
基調：黑莓/香草/雪松木</t>
        </r>
      </text>
    </comment>
    <comment ref="B49" authorId="1" shapeId="0" xr:uid="{00000000-0006-0000-0600-00000F000000}">
      <text>
        <r>
          <rPr>
            <sz val="12"/>
            <rFont val="細明體"/>
            <family val="3"/>
            <charset val="136"/>
          </rPr>
          <t>去質作用的胡桃香是以太陽照耀下枸杞子的清香和有粉紅柿子的甜香作為基底</t>
        </r>
        <r>
          <rPr>
            <sz val="9"/>
            <rFont val="Tahoma"/>
            <family val="2"/>
          </rPr>
          <t xml:space="preserve">
</t>
        </r>
      </text>
    </comment>
    <comment ref="G49" authorId="8" shapeId="0" xr:uid="{7A334BCC-B429-4E89-9FBC-F35056E6593E}">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前調：甜檸/覆盆子
中調：茉莉/梔子花/橙花
基調：琥珀/麥盧卡蜂蜜/廣藿香</t>
        </r>
      </text>
    </comment>
    <comment ref="B50" authorId="1" shapeId="0" xr:uid="{00000000-0006-0000-0600-000011000000}">
      <text>
        <r>
          <rPr>
            <sz val="12"/>
            <rFont val="細明體"/>
            <family val="3"/>
            <charset val="136"/>
          </rPr>
          <t>羅馬洋甘菊+白蓮+紫錐花...</t>
        </r>
        <r>
          <rPr>
            <sz val="9"/>
            <rFont val="Tahoma"/>
            <family val="2"/>
          </rPr>
          <t xml:space="preserve">
</t>
        </r>
      </text>
    </comment>
    <comment ref="B51" authorId="1" shapeId="0" xr:uid="{00000000-0006-0000-0600-000013000000}">
      <text>
        <r>
          <rPr>
            <sz val="12"/>
            <rFont val="細明體"/>
            <family val="3"/>
            <charset val="136"/>
          </rPr>
          <t>黑檀香強烈的味道融合了帶著誘人的鴛尾花香</t>
        </r>
        <r>
          <rPr>
            <sz val="9"/>
            <rFont val="Tahoma"/>
            <family val="2"/>
          </rPr>
          <t xml:space="preserve">
</t>
        </r>
      </text>
    </comment>
    <comment ref="B53" authorId="1" shapeId="0" xr:uid="{00000000-0006-0000-0600-000015000000}">
      <text>
        <r>
          <rPr>
            <sz val="12"/>
            <rFont val="細明體"/>
            <family val="3"/>
            <charset val="136"/>
          </rPr>
          <t>添加了植物膠原和人參精華</t>
        </r>
        <r>
          <rPr>
            <sz val="12"/>
            <rFont val="Tahoma"/>
            <family val="2"/>
          </rPr>
          <t xml:space="preserve">
</t>
        </r>
      </text>
    </comment>
    <comment ref="B62" authorId="1" shapeId="0" xr:uid="{00000000-0006-0000-0600-000018000000}">
      <text>
        <r>
          <rPr>
            <sz val="12"/>
            <rFont val="細明體"/>
            <family val="3"/>
            <charset val="136"/>
          </rPr>
          <t>以佛羅倫斯的城市之花『鳶尾花』為基底混合著清新的晨露及月桂</t>
        </r>
        <r>
          <rPr>
            <sz val="9"/>
            <rFont val="Tahoma"/>
            <family val="2"/>
          </rPr>
          <t xml:space="preserve">
</t>
        </r>
      </text>
    </comment>
    <comment ref="B63" authorId="1" shapeId="0" xr:uid="{00000000-0006-0000-0600-000019000000}">
      <text>
        <r>
          <rPr>
            <sz val="12"/>
            <rFont val="細明體"/>
            <family val="3"/>
            <charset val="136"/>
          </rPr>
          <t xml:space="preserve">義大利永久花的香氣，
混合著乳香樹和香桃木的氣味
</t>
        </r>
        <r>
          <rPr>
            <sz val="9"/>
            <rFont val="Tahoma"/>
            <family val="2"/>
          </rPr>
          <t xml:space="preserve">
</t>
        </r>
      </text>
    </comment>
    <comment ref="B64" authorId="1" shapeId="0" xr:uid="{00000000-0006-0000-0600-00001A000000}">
      <text>
        <r>
          <rPr>
            <sz val="12"/>
            <rFont val="細明體"/>
            <family val="3"/>
            <charset val="136"/>
          </rPr>
          <t>白頭翁跟矮牽牛的相遇</t>
        </r>
        <r>
          <rPr>
            <sz val="12"/>
            <rFont val="Tahoma"/>
            <family val="2"/>
          </rPr>
          <t xml:space="preserve">
</t>
        </r>
      </text>
    </comment>
    <comment ref="B65" authorId="1" shapeId="0" xr:uid="{00000000-0006-0000-0600-00001B000000}">
      <text>
        <r>
          <rPr>
            <sz val="12"/>
            <rFont val="細明體"/>
            <family val="3"/>
            <charset val="136"/>
          </rPr>
          <t>白玉蘭+杏花+百合花</t>
        </r>
        <r>
          <rPr>
            <sz val="9"/>
            <rFont val="Tahoma"/>
            <family val="2"/>
          </rPr>
          <t xml:space="preserve">
</t>
        </r>
      </text>
    </comment>
    <comment ref="B66" authorId="1" shapeId="0" xr:uid="{00000000-0006-0000-0600-00001C000000}">
      <text>
        <r>
          <rPr>
            <sz val="12"/>
            <rFont val="細明體"/>
            <family val="3"/>
            <charset val="136"/>
          </rPr>
          <t>橙花+柑橘+羅勒</t>
        </r>
        <r>
          <rPr>
            <sz val="9"/>
            <rFont val="Tahoma"/>
            <family val="2"/>
          </rPr>
          <t xml:space="preserve">
</t>
        </r>
      </text>
    </comment>
    <comment ref="B67" authorId="1" shapeId="0" xr:uid="{00000000-0006-0000-0600-00001E000000}">
      <text>
        <r>
          <rPr>
            <sz val="12"/>
            <rFont val="細明體"/>
            <family val="3"/>
            <charset val="136"/>
          </rPr>
          <t>紅色天竺葵+日日春</t>
        </r>
        <r>
          <rPr>
            <sz val="9"/>
            <rFont val="Tahoma"/>
            <family val="2"/>
          </rPr>
          <t xml:space="preserve">
</t>
        </r>
      </text>
    </comment>
    <comment ref="B68" authorId="1" shapeId="0" xr:uid="{00000000-0006-0000-0600-00001F000000}">
      <text>
        <r>
          <rPr>
            <sz val="9"/>
            <rFont val="細明體"/>
            <family val="3"/>
            <charset val="136"/>
          </rPr>
          <t>茉莉花+番紅花蕊+風信子</t>
        </r>
        <r>
          <rPr>
            <sz val="9"/>
            <rFont val="Tahoma"/>
            <family val="2"/>
          </rPr>
          <t xml:space="preserve">
</t>
        </r>
      </text>
    </comment>
    <comment ref="B91" authorId="1" shapeId="0" xr:uid="{00000000-0006-0000-0600-000020000000}">
      <text>
        <r>
          <rPr>
            <sz val="12"/>
            <rFont val="細明體"/>
            <family val="3"/>
            <charset val="136"/>
          </rPr>
          <t>夏威夷西番蓮果+番石榴,淡淡的百香果香味</t>
        </r>
      </text>
    </comment>
    <comment ref="B92" authorId="1" shapeId="0" xr:uid="{00000000-0006-0000-0600-000021000000}">
      <text>
        <r>
          <rPr>
            <sz val="12"/>
            <rFont val="細明體"/>
            <family val="3"/>
            <charset val="136"/>
          </rPr>
          <t>新鮮的萊姆、酸甜的柑橘</t>
        </r>
      </text>
    </comment>
    <comment ref="B93" authorId="1" shapeId="0" xr:uid="{ED10CBAA-C711-4619-857C-FEF8E7EE012D}">
      <text>
        <r>
          <rPr>
            <sz val="12"/>
            <rFont val="細明體"/>
            <family val="3"/>
            <charset val="136"/>
          </rPr>
          <t>椰子奶油香+雞蛋花</t>
        </r>
      </text>
    </comment>
    <comment ref="B105" authorId="9" shapeId="0" xr:uid="{00000000-0006-0000-0600-000022000000}">
      <text>
        <r>
          <rPr>
            <b/>
            <sz val="12"/>
            <color indexed="12"/>
            <rFont val="新細明體"/>
            <family val="1"/>
            <charset val="136"/>
          </rPr>
          <t xml:space="preserve">植物甘油及LAKSHADI油草本皂
</t>
        </r>
        <r>
          <rPr>
            <sz val="9"/>
            <rFont val="新細明體"/>
            <family val="1"/>
            <charset val="136"/>
          </rPr>
          <t xml:space="preserve">
</t>
        </r>
        <r>
          <rPr>
            <b/>
            <sz val="12"/>
            <color indexed="12"/>
            <rFont val="新細明體"/>
            <family val="1"/>
            <charset val="136"/>
          </rPr>
          <t>植物甘油可深入表皮上層將水份鎖住,緩解因乾燥而引起的脫皮及紅癢,給予肌膚在冬季下最好的滋潤.</t>
        </r>
      </text>
    </comment>
    <comment ref="B106" authorId="9" shapeId="0" xr:uid="{00000000-0006-0000-0600-000024000000}">
      <text>
        <r>
          <rPr>
            <b/>
            <sz val="12"/>
            <color indexed="12"/>
            <rFont val="新細明體"/>
            <family val="1"/>
            <charset val="136"/>
          </rPr>
          <t xml:space="preserve">檀香及ELADI油檀香美膚皂
</t>
        </r>
        <r>
          <rPr>
            <sz val="9"/>
            <rFont val="新細明體"/>
            <family val="1"/>
            <charset val="136"/>
          </rPr>
          <t xml:space="preserve">
</t>
        </r>
        <r>
          <rPr>
            <b/>
            <sz val="12"/>
            <color indexed="12"/>
            <rFont val="新細明體"/>
            <family val="1"/>
            <charset val="136"/>
          </rPr>
          <t>損傷、暗沉、老化、熟齡、斑點及其他黑斑肌膚,還你一無瑕疵的健康肌膚</t>
        </r>
      </text>
    </comment>
    <comment ref="B107" authorId="9" shapeId="0" xr:uid="{00000000-0006-0000-0600-000026000000}">
      <text>
        <r>
          <rPr>
            <b/>
            <sz val="12"/>
            <color indexed="12"/>
            <rFont val="新細明體"/>
            <family val="1"/>
            <charset val="136"/>
          </rPr>
          <t xml:space="preserve">18種傳統藥草皂
</t>
        </r>
        <r>
          <rPr>
            <sz val="9"/>
            <rFont val="新細明體"/>
            <family val="1"/>
            <charset val="136"/>
          </rPr>
          <t xml:space="preserve">
</t>
        </r>
        <r>
          <rPr>
            <b/>
            <sz val="12"/>
            <color indexed="12"/>
            <rFont val="新細明體"/>
            <family val="1"/>
            <charset val="136"/>
          </rPr>
          <t>功能：預防粉刺、面皰、痱子、頭皮屑.
適用於任何膚質,敏感膚質,不分年齡,是全能型的健康浴皂.</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Scottie</author>
    <author>USER-XP</author>
    <author>ly</author>
  </authors>
  <commentList>
    <comment ref="G4" authorId="0" shapeId="0" xr:uid="{00000000-0006-0000-0700-000002000000}">
      <text>
        <r>
          <rPr>
            <sz val="12"/>
            <color indexed="12"/>
            <rFont val="新細明體"/>
            <family val="1"/>
            <charset val="136"/>
          </rPr>
          <t xml:space="preserve">寶寶弄髒的尿布片, 包了兩層塑膠袋再丟棄還是很臭, 真的很傷腦筋!
若是出門在外, 更是覺得不好意思!
日本貼心設計, 獨特消臭配方 幫您解決了這個問題
●Size:23cm×33.5
●20枚入
</t>
        </r>
        <r>
          <rPr>
            <sz val="9"/>
            <rFont val="新細明體"/>
            <family val="1"/>
            <charset val="136"/>
          </rPr>
          <t xml:space="preserve">
</t>
        </r>
      </text>
    </comment>
    <comment ref="B5" authorId="1" shapeId="0" xr:uid="{00000000-0006-0000-0700-000003000000}">
      <text>
        <r>
          <rPr>
            <sz val="12"/>
            <color indexed="12"/>
            <rFont val="新細明體"/>
            <family val="1"/>
            <charset val="136"/>
          </rPr>
          <t>100%純棉~五層超薄化妝棉設計, 每枚可撕成五片化妝棉, 以機能型化妝水濕敷</t>
        </r>
        <r>
          <rPr>
            <sz val="9"/>
            <rFont val="新細明體"/>
            <family val="1"/>
            <charset val="136"/>
          </rPr>
          <t xml:space="preserve">
</t>
        </r>
      </text>
    </comment>
    <comment ref="B10" authorId="2" shapeId="0" xr:uid="{00000000-0006-0000-0700-000007000000}">
      <text>
        <r>
          <rPr>
            <sz val="12"/>
            <rFont val="新細明體"/>
            <family val="1"/>
            <charset val="136"/>
          </rPr>
          <t>香檳玫瑰
清新水漾
甜蜜花香
花朵皂香</t>
        </r>
        <r>
          <rPr>
            <sz val="9"/>
            <rFont val="Tahoma"/>
            <family val="2"/>
          </rPr>
          <t xml:space="preserve">
</t>
        </r>
      </text>
    </comment>
    <comment ref="G16" authorId="2" shapeId="0" xr:uid="{00000000-0006-0000-0800-000006000000}">
      <text>
        <r>
          <rPr>
            <sz val="12"/>
            <rFont val="細明體"/>
            <family val="3"/>
            <charset val="136"/>
          </rPr>
          <t>一瓶可擠出</t>
        </r>
        <r>
          <rPr>
            <sz val="12"/>
            <rFont val="Tahoma"/>
            <family val="2"/>
          </rPr>
          <t>2</t>
        </r>
        <r>
          <rPr>
            <sz val="12"/>
            <rFont val="細明體"/>
            <family val="3"/>
            <charset val="136"/>
          </rPr>
          <t>朵花朵型凝膠</t>
        </r>
        <r>
          <rPr>
            <sz val="12"/>
            <rFont val="Tahoma"/>
            <family val="2"/>
          </rPr>
          <t xml:space="preserve"> / </t>
        </r>
        <r>
          <rPr>
            <sz val="12"/>
            <rFont val="細明體"/>
            <family val="3"/>
            <charset val="136"/>
          </rPr>
          <t>一朵花約可維持</t>
        </r>
        <r>
          <rPr>
            <sz val="12"/>
            <rFont val="Tahoma"/>
            <family val="2"/>
          </rPr>
          <t>10</t>
        </r>
        <r>
          <rPr>
            <sz val="12"/>
            <rFont val="細明體"/>
            <family val="3"/>
            <charset val="136"/>
          </rPr>
          <t>天</t>
        </r>
        <r>
          <rPr>
            <sz val="12"/>
            <rFont val="Tahoma"/>
            <family val="2"/>
          </rPr>
          <t xml:space="preserve">
</t>
        </r>
      </text>
    </comment>
    <comment ref="G17" authorId="2" shapeId="0" xr:uid="{00000000-0006-0000-0800-000008000000}">
      <text>
        <r>
          <rPr>
            <sz val="12"/>
            <rFont val="細明體"/>
            <family val="3"/>
            <charset val="136"/>
          </rPr>
          <t>一瓶可擠出</t>
        </r>
        <r>
          <rPr>
            <sz val="12"/>
            <rFont val="Tahoma"/>
            <family val="2"/>
          </rPr>
          <t>2</t>
        </r>
        <r>
          <rPr>
            <sz val="12"/>
            <rFont val="細明體"/>
            <family val="3"/>
            <charset val="136"/>
          </rPr>
          <t>朵花朵型凝膠</t>
        </r>
        <r>
          <rPr>
            <sz val="12"/>
            <rFont val="Tahoma"/>
            <family val="2"/>
          </rPr>
          <t xml:space="preserve"> / </t>
        </r>
        <r>
          <rPr>
            <sz val="12"/>
            <rFont val="細明體"/>
            <family val="3"/>
            <charset val="136"/>
          </rPr>
          <t>一朵花約可維持</t>
        </r>
        <r>
          <rPr>
            <sz val="12"/>
            <rFont val="Tahoma"/>
            <family val="2"/>
          </rPr>
          <t>10</t>
        </r>
        <r>
          <rPr>
            <sz val="12"/>
            <rFont val="細明體"/>
            <family val="3"/>
            <charset val="136"/>
          </rPr>
          <t>天</t>
        </r>
        <r>
          <rPr>
            <sz val="12"/>
            <rFont val="Tahoma"/>
            <family val="2"/>
          </rPr>
          <t xml:space="preserve">
</t>
        </r>
      </text>
    </comment>
    <comment ref="B30" authorId="2" shapeId="0" xr:uid="{00000000-0006-0000-0700-000018000000}">
      <text>
        <r>
          <rPr>
            <sz val="12"/>
            <rFont val="新細明體"/>
            <family val="1"/>
            <charset val="136"/>
          </rPr>
          <t>恕不挑色</t>
        </r>
        <r>
          <rPr>
            <sz val="9"/>
            <rFont val="Tahoma"/>
            <family val="2"/>
          </rPr>
          <t xml:space="preserve">
</t>
        </r>
      </text>
    </comment>
    <comment ref="B35" authorId="2" shapeId="0" xr:uid="{00000000-0006-0000-0700-000023000000}">
      <text>
        <r>
          <rPr>
            <sz val="12"/>
            <rFont val="細明體"/>
            <family val="3"/>
            <charset val="136"/>
          </rPr>
          <t>韓國製
合購網熱門商品</t>
        </r>
      </text>
    </comment>
    <comment ref="B36" authorId="2" shapeId="0" xr:uid="{00000000-0006-0000-0700-000025000000}">
      <text>
        <r>
          <rPr>
            <sz val="12"/>
            <rFont val="細明體"/>
            <family val="3"/>
            <charset val="136"/>
          </rPr>
          <t>韓國製
合購網熱門商品</t>
        </r>
      </text>
    </comment>
    <comment ref="G36" authorId="0" shapeId="0" xr:uid="{00000000-0006-0000-0700-000014000000}">
      <text>
        <r>
          <rPr>
            <sz val="12"/>
            <color indexed="12"/>
            <rFont val="新細明體"/>
            <family val="1"/>
            <charset val="136"/>
          </rPr>
          <t>美肌加工
新快適著用壓設計
趾尖補強
足跟成型
臀部立體設計</t>
        </r>
        <r>
          <rPr>
            <sz val="9"/>
            <rFont val="新細明體"/>
            <family val="1"/>
            <charset val="136"/>
          </rPr>
          <t xml:space="preserve">
</t>
        </r>
        <r>
          <rPr>
            <sz val="12"/>
            <color indexed="10"/>
            <rFont val="新細明體"/>
            <family val="1"/>
            <charset val="136"/>
          </rPr>
          <t>L號適身高:155~165cm
LL號適身高 : 160~170cm</t>
        </r>
      </text>
    </comment>
    <comment ref="B37" authorId="2" shapeId="0" xr:uid="{00000000-0006-0000-0700-000027000000}">
      <text>
        <r>
          <rPr>
            <sz val="12"/>
            <rFont val="細明體"/>
            <family val="3"/>
            <charset val="136"/>
          </rPr>
          <t>韓國製
合購網熱門商品</t>
        </r>
      </text>
    </comment>
    <comment ref="G37" authorId="0" shapeId="0" xr:uid="{00000000-0006-0000-0700-000015000000}">
      <text>
        <r>
          <rPr>
            <sz val="12"/>
            <color indexed="12"/>
            <rFont val="新細明體"/>
            <family val="1"/>
            <charset val="136"/>
          </rPr>
          <t>美肌加工
新快適著用壓設計
趾尖補強
足跟成型
臀部立體設計</t>
        </r>
        <r>
          <rPr>
            <sz val="9"/>
            <rFont val="新細明體"/>
            <family val="1"/>
            <charset val="136"/>
          </rPr>
          <t xml:space="preserve">
</t>
        </r>
        <r>
          <rPr>
            <sz val="12"/>
            <color indexed="10"/>
            <rFont val="新細明體"/>
            <family val="1"/>
            <charset val="136"/>
          </rPr>
          <t>L號適身高:155~165cm
LL號適身高 : 160~170cm</t>
        </r>
      </text>
    </comment>
    <comment ref="G38" authorId="0" shapeId="0" xr:uid="{00000000-0006-0000-0700-000016000000}">
      <text>
        <r>
          <rPr>
            <sz val="12"/>
            <color indexed="12"/>
            <rFont val="新細明體"/>
            <family val="1"/>
            <charset val="136"/>
          </rPr>
          <t>美肌加工
新快適著用壓設計
趾尖補強
足跟成型
臀部立體設計</t>
        </r>
        <r>
          <rPr>
            <sz val="9"/>
            <rFont val="新細明體"/>
            <family val="1"/>
            <charset val="136"/>
          </rPr>
          <t xml:space="preserve">
</t>
        </r>
        <r>
          <rPr>
            <sz val="12"/>
            <color indexed="10"/>
            <rFont val="新細明體"/>
            <family val="1"/>
            <charset val="136"/>
          </rPr>
          <t>L號適身高:155~165cm
LL號適身高 : 160~170cm</t>
        </r>
      </text>
    </comment>
    <comment ref="G39" authorId="0" shapeId="0" xr:uid="{00000000-0006-0000-0700-000017000000}">
      <text>
        <r>
          <rPr>
            <sz val="12"/>
            <color indexed="12"/>
            <rFont val="新細明體"/>
            <family val="1"/>
            <charset val="136"/>
          </rPr>
          <t>美肌加工
新快適著用壓設計
趾尖補強
足跟成型
臀部立體設計</t>
        </r>
        <r>
          <rPr>
            <sz val="9"/>
            <rFont val="新細明體"/>
            <family val="1"/>
            <charset val="136"/>
          </rPr>
          <t xml:space="preserve">
</t>
        </r>
        <r>
          <rPr>
            <sz val="12"/>
            <color indexed="10"/>
            <rFont val="新細明體"/>
            <family val="1"/>
            <charset val="136"/>
          </rPr>
          <t>L號適身高:155~165cm
LL號適身高 : 160~170cm</t>
        </r>
      </text>
    </comment>
    <comment ref="G40" authorId="0" shapeId="0" xr:uid="{00000000-0006-0000-0700-000019000000}">
      <text>
        <r>
          <rPr>
            <sz val="12"/>
            <color indexed="12"/>
            <rFont val="新細明體"/>
            <family val="1"/>
            <charset val="136"/>
          </rPr>
          <t>美肌加工
新快適著用壓設計
趾尖補強
足跟成型
臀部立體設計</t>
        </r>
        <r>
          <rPr>
            <sz val="9"/>
            <rFont val="新細明體"/>
            <family val="1"/>
            <charset val="136"/>
          </rPr>
          <t xml:space="preserve">
</t>
        </r>
        <r>
          <rPr>
            <sz val="12"/>
            <color indexed="10"/>
            <rFont val="新細明體"/>
            <family val="1"/>
            <charset val="136"/>
          </rPr>
          <t>L號適身高:155~165cm
LL號適身高 : 160~170cm</t>
        </r>
      </text>
    </comment>
    <comment ref="G41" authorId="0" shapeId="0" xr:uid="{00000000-0006-0000-0700-00001A000000}">
      <text>
        <r>
          <rPr>
            <sz val="12"/>
            <color indexed="12"/>
            <rFont val="新細明體"/>
            <family val="1"/>
            <charset val="136"/>
          </rPr>
          <t>美肌加工
新快適著用壓設計
趾尖補強
足跟成型
臀部立體設計</t>
        </r>
        <r>
          <rPr>
            <sz val="9"/>
            <rFont val="新細明體"/>
            <family val="1"/>
            <charset val="136"/>
          </rPr>
          <t xml:space="preserve">
</t>
        </r>
        <r>
          <rPr>
            <sz val="12"/>
            <color indexed="10"/>
            <rFont val="新細明體"/>
            <family val="1"/>
            <charset val="136"/>
          </rPr>
          <t>L號適身高:155~165cm
LL號適身高 : 160~170cm</t>
        </r>
      </text>
    </comment>
    <comment ref="G42" authorId="0" shapeId="0" xr:uid="{00000000-0006-0000-0700-00001B000000}">
      <text>
        <r>
          <rPr>
            <sz val="12"/>
            <color indexed="12"/>
            <rFont val="新細明體"/>
            <family val="1"/>
            <charset val="136"/>
          </rPr>
          <t>美肌加工
新快適著用壓設計
趾尖補強
足跟成型
臀部立體設計</t>
        </r>
        <r>
          <rPr>
            <sz val="9"/>
            <rFont val="新細明體"/>
            <family val="1"/>
            <charset val="136"/>
          </rPr>
          <t xml:space="preserve">
</t>
        </r>
        <r>
          <rPr>
            <sz val="12"/>
            <color indexed="10"/>
            <rFont val="新細明體"/>
            <family val="1"/>
            <charset val="136"/>
          </rPr>
          <t>L號適身高:155~165cm
LL號適身高 : 160~170cm</t>
        </r>
      </text>
    </comment>
    <comment ref="G43" authorId="0" shapeId="0" xr:uid="{00000000-0006-0000-0700-00001C000000}">
      <text>
        <r>
          <rPr>
            <sz val="12"/>
            <color indexed="12"/>
            <rFont val="新細明體"/>
            <family val="1"/>
            <charset val="136"/>
          </rPr>
          <t>美肌加工
新快適著用壓設計
趾尖補強
足跟成型
臀部立體設計</t>
        </r>
        <r>
          <rPr>
            <sz val="9"/>
            <rFont val="新細明體"/>
            <family val="1"/>
            <charset val="136"/>
          </rPr>
          <t xml:space="preserve">
</t>
        </r>
        <r>
          <rPr>
            <sz val="12"/>
            <color indexed="10"/>
            <rFont val="新細明體"/>
            <family val="1"/>
            <charset val="136"/>
          </rPr>
          <t>L號適身高:155~165cm
LL號適身高 : 160~170cm</t>
        </r>
      </text>
    </comment>
    <comment ref="G44" authorId="0" shapeId="0" xr:uid="{00000000-0006-0000-0700-00001D000000}">
      <text>
        <r>
          <rPr>
            <sz val="12"/>
            <color indexed="12"/>
            <rFont val="新細明體"/>
            <family val="1"/>
            <charset val="136"/>
          </rPr>
          <t>美肌加工
新快適著用壓設計
趾尖補強
足跟成型
臀部立體設計</t>
        </r>
        <r>
          <rPr>
            <sz val="9"/>
            <rFont val="新細明體"/>
            <family val="1"/>
            <charset val="136"/>
          </rPr>
          <t xml:space="preserve">
</t>
        </r>
        <r>
          <rPr>
            <sz val="12"/>
            <color indexed="10"/>
            <rFont val="新細明體"/>
            <family val="1"/>
            <charset val="136"/>
          </rPr>
          <t>L號適身高:155~165cm
LL號適身高 : 160~170cm</t>
        </r>
      </text>
    </comment>
    <comment ref="G45" authorId="0" shapeId="0" xr:uid="{00000000-0006-0000-0700-00001E000000}">
      <text>
        <r>
          <rPr>
            <sz val="12"/>
            <color indexed="12"/>
            <rFont val="新細明體"/>
            <family val="1"/>
            <charset val="136"/>
          </rPr>
          <t>美肌加工
新快適著用壓設計
趾尖補強
足跟成型
臀部立體設計</t>
        </r>
        <r>
          <rPr>
            <sz val="9"/>
            <rFont val="新細明體"/>
            <family val="1"/>
            <charset val="136"/>
          </rPr>
          <t xml:space="preserve">
</t>
        </r>
        <r>
          <rPr>
            <sz val="12"/>
            <color indexed="10"/>
            <rFont val="新細明體"/>
            <family val="1"/>
            <charset val="136"/>
          </rPr>
          <t>L號適身高:155~165cm
LL號適身高 : 160~170cm</t>
        </r>
      </text>
    </comment>
    <comment ref="G46" authorId="0" shapeId="0" xr:uid="{00000000-0006-0000-0700-00001F000000}">
      <text>
        <r>
          <rPr>
            <sz val="12"/>
            <color indexed="12"/>
            <rFont val="新細明體"/>
            <family val="1"/>
            <charset val="136"/>
          </rPr>
          <t>美肌加工
新快適著用壓設計
趾尖補強
足跟成型
臀部立體設計</t>
        </r>
        <r>
          <rPr>
            <sz val="9"/>
            <rFont val="新細明體"/>
            <family val="1"/>
            <charset val="136"/>
          </rPr>
          <t xml:space="preserve">
</t>
        </r>
        <r>
          <rPr>
            <sz val="12"/>
            <color indexed="10"/>
            <rFont val="新細明體"/>
            <family val="1"/>
            <charset val="136"/>
          </rPr>
          <t>L號適身高:155~165cm
LL號適身高 : 160~170cm</t>
        </r>
      </text>
    </comment>
    <comment ref="G47" authorId="0" shapeId="0" xr:uid="{00000000-0006-0000-0700-000020000000}">
      <text>
        <r>
          <rPr>
            <sz val="12"/>
            <color indexed="12"/>
            <rFont val="新細明體"/>
            <family val="1"/>
            <charset val="136"/>
          </rPr>
          <t>美肌加工
新快適著用壓設計
趾尖補強
足跟成型
臀部立體設計</t>
        </r>
        <r>
          <rPr>
            <sz val="9"/>
            <rFont val="新細明體"/>
            <family val="1"/>
            <charset val="136"/>
          </rPr>
          <t xml:space="preserve">
</t>
        </r>
        <r>
          <rPr>
            <sz val="12"/>
            <color indexed="10"/>
            <rFont val="新細明體"/>
            <family val="1"/>
            <charset val="136"/>
          </rPr>
          <t>L號適身高:155~165cm
LL號適身高 : 160~170cm</t>
        </r>
      </text>
    </comment>
    <comment ref="G48" authorId="0" shapeId="0" xr:uid="{00000000-0006-0000-0700-000021000000}">
      <text>
        <r>
          <rPr>
            <sz val="12"/>
            <color indexed="12"/>
            <rFont val="新細明體"/>
            <family val="1"/>
            <charset val="136"/>
          </rPr>
          <t xml:space="preserve">美肌加工
新快適著用壓設計
趾尖補強
足跟成型
</t>
        </r>
      </text>
    </comment>
    <comment ref="G49" authorId="0" shapeId="0" xr:uid="{00000000-0006-0000-0700-000022000000}">
      <text>
        <r>
          <rPr>
            <sz val="12"/>
            <color indexed="12"/>
            <rFont val="新細明體"/>
            <family val="1"/>
            <charset val="136"/>
          </rPr>
          <t xml:space="preserve">美肌加工
新快適著用壓設計
趾尖補強
足跟成型
</t>
        </r>
      </text>
    </comment>
    <comment ref="G50" authorId="0" shapeId="0" xr:uid="{00000000-0006-0000-0700-000024000000}">
      <text>
        <r>
          <rPr>
            <sz val="12"/>
            <color indexed="12"/>
            <rFont val="新細明體"/>
            <family val="1"/>
            <charset val="136"/>
          </rPr>
          <t xml:space="preserve">美肌加工
新快適著用壓設計
趾尖補強
足跟成型
</t>
        </r>
      </text>
    </comment>
    <comment ref="G51" authorId="0" shapeId="0" xr:uid="{D8E1702F-A732-4269-9F2B-53549B97EF1D}">
      <text>
        <r>
          <rPr>
            <sz val="12"/>
            <color indexed="12"/>
            <rFont val="新細明體"/>
            <family val="1"/>
            <charset val="136"/>
          </rPr>
          <t xml:space="preserve">美肌加工
新快適著用壓設計
趾尖補強
足跟成型
</t>
        </r>
      </text>
    </comment>
    <comment ref="G56" authorId="1" shapeId="0" xr:uid="{843E9715-BC28-4C96-A177-6D9812C5AB15}">
      <text>
        <r>
          <rPr>
            <sz val="12"/>
            <color indexed="12"/>
            <rFont val="新細明體"/>
            <family val="1"/>
            <charset val="136"/>
          </rPr>
          <t>清潔頭皮, 使稀少纖細的頭髮強健, 秀髮呈現豐厚感</t>
        </r>
        <r>
          <rPr>
            <sz val="9"/>
            <rFont val="新細明體"/>
            <family val="1"/>
            <charset val="136"/>
          </rPr>
          <t xml:space="preserve">
</t>
        </r>
      </text>
    </comment>
    <comment ref="G57" authorId="1" shapeId="0" xr:uid="{00000000-0006-0000-0800-000002000000}">
      <text>
        <r>
          <rPr>
            <sz val="12"/>
            <color indexed="12"/>
            <rFont val="新細明體"/>
            <family val="1"/>
            <charset val="136"/>
          </rPr>
          <t>清潔頭皮, 使稀少纖細的頭髮強健, 秀髮呈現豐厚感</t>
        </r>
        <r>
          <rPr>
            <sz val="9"/>
            <rFont val="新細明體"/>
            <family val="1"/>
            <charset val="136"/>
          </rPr>
          <t xml:space="preserve">
</t>
        </r>
      </text>
    </comment>
    <comment ref="G59" authorId="1" shapeId="0" xr:uid="{00000000-0006-0000-0800-000004000000}">
      <text>
        <r>
          <rPr>
            <sz val="12"/>
            <color indexed="12"/>
            <rFont val="新細明體"/>
            <family val="1"/>
            <charset val="136"/>
          </rPr>
          <t>提供髮根營養, 清潔頭皮角質及油垢阻塞, 促進頭皮新陳代謝-強化髮質, 預防斷裂, 使稀少纖細的髮質強健, 讓秀髮健康豐厚</t>
        </r>
        <r>
          <rPr>
            <sz val="9"/>
            <rFont val="新細明體"/>
            <family val="1"/>
            <charset val="136"/>
          </rPr>
          <t xml:space="preserve">
</t>
        </r>
      </text>
    </comment>
    <comment ref="G65" authorId="2" shapeId="0" xr:uid="{00000000-0006-0000-0800-000007000000}">
      <text>
        <r>
          <rPr>
            <sz val="12"/>
            <rFont val="細明體"/>
            <family val="3"/>
            <charset val="136"/>
          </rPr>
          <t>植物性纖維粉末,無香料,不傷髮質,簡單使用,自然呈現豐厚感
因是粉末,若不小心沾到衣物,用手輕拍即可拍乾淨
男女皆可使用,用一般洗髮精即可洗淨
使用方法:
1).頭髮充分吹乾後,造型後,再行使用
2).為避免弄髒衣物,請圍毛巾或披披肩
3).使用時請針對在意部位一點一點慢慢灑上,再用手輕輕搓揉, 會自然與毛髮結合; 因是靠靜電附著,特別稀疏部份請以"少量多次"灑上,並可配合定型噴霧造型之</t>
        </r>
      </text>
    </comment>
    <comment ref="G66" authorId="2" shapeId="0" xr:uid="{00000000-0006-0000-0800-000009000000}">
      <text>
        <r>
          <rPr>
            <sz val="12"/>
            <rFont val="細明體"/>
            <family val="3"/>
            <charset val="136"/>
          </rPr>
          <t>植物性纖維粉末,無香料,不傷髮質,簡單使用,自然呈現豐厚感
因是粉末,若不小心沾到衣物,用手輕拍即可拍乾淨
男女皆可使用,用一般洗髮精即可洗淨
使用方法:
1).頭髮充分吹乾後,造型後,再行使用
2).為避免弄髒衣物,請圍毛巾或披披肩
3).使用時請針對在意部位一點一點慢慢灑上,再用手輕輕搓揉, 會自然與毛髮結合; 因是靠靜電附著,特別稀疏部份請以"少量多次"灑上,並可配合定型噴霧造型之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Scottie</author>
    <author>ly</author>
  </authors>
  <commentList>
    <comment ref="G6" authorId="0" shapeId="0" xr:uid="{00000000-0006-0000-0900-000001000000}">
      <text>
        <r>
          <rPr>
            <sz val="12"/>
            <color indexed="12"/>
            <rFont val="新細明體"/>
            <family val="1"/>
            <charset val="136"/>
          </rPr>
          <t>濃密漆黑再升級</t>
        </r>
      </text>
    </comment>
    <comment ref="B30" authorId="1" shapeId="0" xr:uid="{00000000-0006-0000-0900-000002000000}">
      <text>
        <r>
          <rPr>
            <sz val="12"/>
            <rFont val="細明體"/>
            <family val="3"/>
            <charset val="136"/>
          </rPr>
          <t>對一般纖維製品</t>
        </r>
        <r>
          <rPr>
            <sz val="12"/>
            <rFont val="Tahoma"/>
            <family val="2"/>
          </rPr>
          <t xml:space="preserve">, </t>
        </r>
        <r>
          <rPr>
            <sz val="12"/>
            <rFont val="細明體"/>
            <family val="3"/>
            <charset val="136"/>
          </rPr>
          <t>具防蟲效果</t>
        </r>
        <r>
          <rPr>
            <sz val="12"/>
            <rFont val="Tahoma"/>
            <family val="2"/>
          </rPr>
          <t xml:space="preserve">
</t>
        </r>
        <r>
          <rPr>
            <sz val="12"/>
            <rFont val="細明體"/>
            <family val="3"/>
            <charset val="136"/>
          </rPr>
          <t>使用時間約</t>
        </r>
        <r>
          <rPr>
            <sz val="12"/>
            <rFont val="Tahoma"/>
            <family val="2"/>
          </rPr>
          <t xml:space="preserve">5~6 </t>
        </r>
        <r>
          <rPr>
            <sz val="12"/>
            <rFont val="細明體"/>
            <family val="3"/>
            <charset val="136"/>
          </rPr>
          <t>個月
PS.蠶豆症患者, 請勿接觸及使用</t>
        </r>
      </text>
    </comment>
    <comment ref="B31" authorId="1" shapeId="0" xr:uid="{00000000-0006-0000-0900-000003000000}">
      <text>
        <r>
          <rPr>
            <sz val="12"/>
            <rFont val="細明體"/>
            <family val="3"/>
            <charset val="136"/>
          </rPr>
          <t>對一般纖維製品</t>
        </r>
        <r>
          <rPr>
            <sz val="12"/>
            <rFont val="Tahoma"/>
            <family val="2"/>
          </rPr>
          <t xml:space="preserve">, </t>
        </r>
        <r>
          <rPr>
            <sz val="12"/>
            <rFont val="細明體"/>
            <family val="3"/>
            <charset val="136"/>
          </rPr>
          <t>具防蟲效果</t>
        </r>
        <r>
          <rPr>
            <sz val="12"/>
            <rFont val="Tahoma"/>
            <family val="2"/>
          </rPr>
          <t xml:space="preserve">
</t>
        </r>
        <r>
          <rPr>
            <sz val="12"/>
            <rFont val="細明體"/>
            <family val="3"/>
            <charset val="136"/>
          </rPr>
          <t>使用時間約</t>
        </r>
        <r>
          <rPr>
            <sz val="12"/>
            <rFont val="Tahoma"/>
            <family val="2"/>
          </rPr>
          <t xml:space="preserve">5~6 </t>
        </r>
        <r>
          <rPr>
            <sz val="12"/>
            <rFont val="細明體"/>
            <family val="3"/>
            <charset val="136"/>
          </rPr>
          <t>個月
PS.蠶豆症患者, 請勿接觸及使用</t>
        </r>
      </text>
    </comment>
    <comment ref="B32" authorId="1" shapeId="0" xr:uid="{00000000-0006-0000-0900-000004000000}">
      <text>
        <r>
          <rPr>
            <sz val="12"/>
            <rFont val="細明體"/>
            <family val="3"/>
            <charset val="136"/>
          </rPr>
          <t>對一般纖維製品</t>
        </r>
        <r>
          <rPr>
            <sz val="12"/>
            <rFont val="Tahoma"/>
            <family val="2"/>
          </rPr>
          <t xml:space="preserve">, </t>
        </r>
        <r>
          <rPr>
            <sz val="12"/>
            <rFont val="細明體"/>
            <family val="3"/>
            <charset val="136"/>
          </rPr>
          <t xml:space="preserve">具防蟲效果
使用時間約3個月
</t>
        </r>
        <r>
          <rPr>
            <sz val="12"/>
            <rFont val="Tahoma"/>
            <family val="2"/>
          </rPr>
          <t>PS.</t>
        </r>
        <r>
          <rPr>
            <sz val="12"/>
            <rFont val="細明體"/>
            <family val="3"/>
            <charset val="136"/>
          </rPr>
          <t>蠶豆症患者</t>
        </r>
        <r>
          <rPr>
            <sz val="12"/>
            <rFont val="Tahoma"/>
            <family val="2"/>
          </rPr>
          <t xml:space="preserve">, </t>
        </r>
        <r>
          <rPr>
            <sz val="12"/>
            <rFont val="細明體"/>
            <family val="3"/>
            <charset val="136"/>
          </rPr>
          <t>請勿接觸及使用</t>
        </r>
        <r>
          <rPr>
            <sz val="9"/>
            <rFont val="Tahoma"/>
            <family val="2"/>
          </rPr>
          <t xml:space="preserve">
</t>
        </r>
      </text>
    </comment>
    <comment ref="B33" authorId="1" shapeId="0" xr:uid="{00000000-0006-0000-0900-000005000000}">
      <text>
        <r>
          <rPr>
            <sz val="12"/>
            <rFont val="細明體"/>
            <family val="3"/>
            <charset val="136"/>
          </rPr>
          <t>對一般纖維製品</t>
        </r>
        <r>
          <rPr>
            <sz val="12"/>
            <rFont val="Tahoma"/>
            <family val="2"/>
          </rPr>
          <t xml:space="preserve">, </t>
        </r>
        <r>
          <rPr>
            <sz val="12"/>
            <rFont val="細明體"/>
            <family val="3"/>
            <charset val="136"/>
          </rPr>
          <t xml:space="preserve">具防蟲效果
使用時間約3個月
</t>
        </r>
        <r>
          <rPr>
            <sz val="12"/>
            <rFont val="Tahoma"/>
            <family val="2"/>
          </rPr>
          <t>PS.</t>
        </r>
        <r>
          <rPr>
            <sz val="12"/>
            <rFont val="細明體"/>
            <family val="3"/>
            <charset val="136"/>
          </rPr>
          <t>蠶豆症患者</t>
        </r>
        <r>
          <rPr>
            <sz val="12"/>
            <rFont val="Tahoma"/>
            <family val="2"/>
          </rPr>
          <t xml:space="preserve">, </t>
        </r>
        <r>
          <rPr>
            <sz val="12"/>
            <rFont val="細明體"/>
            <family val="3"/>
            <charset val="136"/>
          </rPr>
          <t>請勿接觸及使用</t>
        </r>
        <r>
          <rPr>
            <sz val="9"/>
            <rFont val="Tahoma"/>
            <family val="2"/>
          </rPr>
          <t xml:space="preserve">
</t>
        </r>
      </text>
    </comment>
    <comment ref="B34" authorId="1" shapeId="0" xr:uid="{00000000-0006-0000-0900-000008000000}">
      <text>
        <r>
          <rPr>
            <sz val="12"/>
            <rFont val="細明體"/>
            <family val="3"/>
            <charset val="136"/>
          </rPr>
          <t>對一般纖維製品</t>
        </r>
        <r>
          <rPr>
            <sz val="12"/>
            <rFont val="Tahoma"/>
            <family val="2"/>
          </rPr>
          <t xml:space="preserve">, </t>
        </r>
        <r>
          <rPr>
            <sz val="12"/>
            <rFont val="細明體"/>
            <family val="3"/>
            <charset val="136"/>
          </rPr>
          <t xml:space="preserve">具防蟲效果
使用時間約3個月
</t>
        </r>
        <r>
          <rPr>
            <sz val="12"/>
            <rFont val="Tahoma"/>
            <family val="2"/>
          </rPr>
          <t>PS.</t>
        </r>
        <r>
          <rPr>
            <sz val="12"/>
            <rFont val="細明體"/>
            <family val="3"/>
            <charset val="136"/>
          </rPr>
          <t>蠶豆症患者</t>
        </r>
        <r>
          <rPr>
            <sz val="12"/>
            <rFont val="Tahoma"/>
            <family val="2"/>
          </rPr>
          <t xml:space="preserve">, </t>
        </r>
        <r>
          <rPr>
            <sz val="12"/>
            <rFont val="細明體"/>
            <family val="3"/>
            <charset val="136"/>
          </rPr>
          <t>請勿接觸及使用</t>
        </r>
        <r>
          <rPr>
            <sz val="9"/>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Scottie</author>
    <author>琳媽</author>
  </authors>
  <commentList>
    <comment ref="B16" authorId="0" shapeId="0" xr:uid="{00000000-0006-0000-0A00-000001000000}">
      <text>
        <r>
          <rPr>
            <sz val="12"/>
            <color indexed="12"/>
            <rFont val="新細明體"/>
            <family val="1"/>
            <charset val="136"/>
          </rPr>
          <t>五合一具 :化妝水+乳液+美容液+乳霜+面膜…等多功能的完美凝露</t>
        </r>
        <r>
          <rPr>
            <sz val="9"/>
            <rFont val="新細明體"/>
            <family val="1"/>
            <charset val="136"/>
          </rPr>
          <t xml:space="preserve">
</t>
        </r>
      </text>
    </comment>
    <comment ref="B17" authorId="0" shapeId="0" xr:uid="{00000000-0006-0000-0A00-000002000000}">
      <text>
        <r>
          <rPr>
            <sz val="12"/>
            <color indexed="12"/>
            <rFont val="新細明體"/>
            <family val="1"/>
            <charset val="136"/>
          </rPr>
          <t>五合一具 :化妝水+乳液+美容液+乳霜+面膜…等多功能的完美凝露</t>
        </r>
        <r>
          <rPr>
            <sz val="9"/>
            <rFont val="新細明體"/>
            <family val="1"/>
            <charset val="136"/>
          </rPr>
          <t xml:space="preserve">
</t>
        </r>
      </text>
    </comment>
    <comment ref="B41" authorId="1" shapeId="0" xr:uid="{00000000-0006-0000-0A00-000003000000}">
      <text>
        <r>
          <rPr>
            <sz val="12"/>
            <color indexed="81"/>
            <rFont val="細明體"/>
            <family val="3"/>
            <charset val="136"/>
          </rPr>
          <t>湯尺藥用入浴劑</t>
        </r>
        <r>
          <rPr>
            <sz val="12"/>
            <color indexed="81"/>
            <rFont val="Tahoma"/>
            <family val="2"/>
          </rPr>
          <t xml:space="preserve"> 25g*4</t>
        </r>
        <r>
          <rPr>
            <sz val="12"/>
            <color indexed="81"/>
            <rFont val="細明體"/>
            <family val="3"/>
            <charset val="136"/>
          </rPr>
          <t>包
有馬藥用入浴劑</t>
        </r>
        <r>
          <rPr>
            <sz val="12"/>
            <color indexed="81"/>
            <rFont val="Tahoma"/>
            <family val="2"/>
          </rPr>
          <t xml:space="preserve"> 25g*3</t>
        </r>
        <r>
          <rPr>
            <sz val="12"/>
            <color indexed="81"/>
            <rFont val="細明體"/>
            <family val="3"/>
            <charset val="136"/>
          </rPr>
          <t>包
道後藥用入浴劑</t>
        </r>
        <r>
          <rPr>
            <sz val="12"/>
            <color indexed="81"/>
            <rFont val="Tahoma"/>
            <family val="2"/>
          </rPr>
          <t xml:space="preserve"> 25g*3</t>
        </r>
        <r>
          <rPr>
            <sz val="12"/>
            <color indexed="81"/>
            <rFont val="細明體"/>
            <family val="3"/>
            <charset val="136"/>
          </rPr>
          <t>包
湯布院藥用入浴劑</t>
        </r>
        <r>
          <rPr>
            <sz val="12"/>
            <color indexed="81"/>
            <rFont val="Tahoma"/>
            <family val="2"/>
          </rPr>
          <t xml:space="preserve"> 25g*3</t>
        </r>
        <r>
          <rPr>
            <sz val="12"/>
            <color indexed="81"/>
            <rFont val="細明體"/>
            <family val="3"/>
            <charset val="136"/>
          </rPr>
          <t>包</t>
        </r>
        <r>
          <rPr>
            <sz val="9"/>
            <color indexed="81"/>
            <rFont val="Tahoma"/>
            <family val="2"/>
          </rPr>
          <t xml:space="preserve">
</t>
        </r>
      </text>
    </comment>
    <comment ref="B42" authorId="1" shapeId="0" xr:uid="{00000000-0006-0000-0A00-000004000000}">
      <text>
        <r>
          <rPr>
            <sz val="12"/>
            <color indexed="81"/>
            <rFont val="細明體"/>
            <family val="3"/>
            <charset val="136"/>
          </rPr>
          <t>登別藥用入浴劑 25g*3包
草津藥用入浴劑 25g*3包
箱根藥用入浴劑 25g*3包
別府藥用入浴劑 25g*3包
白浜藥用入浴劑 25g*3包</t>
        </r>
        <r>
          <rPr>
            <sz val="9"/>
            <color indexed="81"/>
            <rFont val="Tahoma"/>
            <family val="2"/>
          </rPr>
          <t xml:space="preserve">
</t>
        </r>
      </text>
    </comment>
    <comment ref="B43" authorId="1" shapeId="0" xr:uid="{00000000-0006-0000-0A00-000005000000}">
      <text>
        <r>
          <rPr>
            <sz val="12"/>
            <color indexed="81"/>
            <rFont val="細明體"/>
            <family val="3"/>
            <charset val="136"/>
          </rPr>
          <t>信州白骨藥用入浴劑 25g*4包
十和田藥用入浴劑 25g*3包
奧飛驔藥用入浴劑 25g*3包
霧島藥用入浴劑 25g*3包</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琳媽</author>
  </authors>
  <commentList>
    <comment ref="A3" authorId="0" shapeId="0" xr:uid="{00000000-0006-0000-0600-000001000000}">
      <text>
        <r>
          <rPr>
            <sz val="12"/>
            <color indexed="81"/>
            <rFont val="細明體"/>
            <family val="3"/>
            <charset val="136"/>
          </rPr>
          <t>自然黑 衛署粧製字第</t>
        </r>
        <r>
          <rPr>
            <sz val="12"/>
            <color indexed="81"/>
            <rFont val="Tahoma"/>
            <family val="2"/>
          </rPr>
          <t xml:space="preserve"> 006920 </t>
        </r>
        <r>
          <rPr>
            <sz val="12"/>
            <color indexed="81"/>
            <rFont val="細明體"/>
            <family val="3"/>
            <charset val="136"/>
          </rPr>
          <t>號
深咖啡 衛署粧製字第</t>
        </r>
        <r>
          <rPr>
            <sz val="12"/>
            <color indexed="81"/>
            <rFont val="Tahoma"/>
            <family val="2"/>
          </rPr>
          <t xml:space="preserve"> 006921 </t>
        </r>
        <r>
          <rPr>
            <sz val="12"/>
            <color indexed="81"/>
            <rFont val="細明體"/>
            <family val="3"/>
            <charset val="136"/>
          </rPr>
          <t>號
栗子紅 衛署粧製字第</t>
        </r>
        <r>
          <rPr>
            <sz val="12"/>
            <color indexed="81"/>
            <rFont val="Tahoma"/>
            <family val="2"/>
          </rPr>
          <t xml:space="preserve"> 006274 </t>
        </r>
        <r>
          <rPr>
            <sz val="12"/>
            <color indexed="81"/>
            <rFont val="細明體"/>
            <family val="3"/>
            <charset val="136"/>
          </rPr>
          <t>號</t>
        </r>
        <r>
          <rPr>
            <sz val="12"/>
            <color indexed="81"/>
            <rFont val="Tahoma"/>
            <family val="2"/>
          </rPr>
          <t xml:space="preserve">
</t>
        </r>
      </text>
    </comment>
    <comment ref="A16" authorId="0" shapeId="0" xr:uid="{8730754F-7BD0-4DC4-986B-BBA4B1E79EEA}">
      <text>
        <r>
          <rPr>
            <sz val="12"/>
            <color indexed="81"/>
            <rFont val="細明體"/>
            <family val="3"/>
            <charset val="136"/>
          </rPr>
          <t>不含阿摩尼亞,染後無刺鼻味
此染髮霜每盒皆有衛部字號
每個色號染髮建議停留時間,均有清楚標示在外盒上</t>
        </r>
        <r>
          <rPr>
            <sz val="12"/>
            <color indexed="81"/>
            <rFont val="Tahoma"/>
            <family val="2"/>
          </rPr>
          <t xml:space="preserve">
</t>
        </r>
      </text>
    </comment>
    <comment ref="A28" authorId="0" shapeId="0" xr:uid="{1DE2F9DB-047F-4984-A0CB-00DAF54C33A1}">
      <text>
        <r>
          <rPr>
            <sz val="12"/>
            <color indexed="81"/>
            <rFont val="細明體"/>
            <family val="3"/>
            <charset val="136"/>
          </rPr>
          <t>不含阿摩尼亞,染後無刺鼻味
此染髮霜每盒皆有衛部字號
每個色號染髮建議停留時間,均有清楚標示在外盒上</t>
        </r>
        <r>
          <rPr>
            <sz val="12"/>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琳媽</author>
    <author>tc={C7737C2C-FF5C-417E-B073-85F6F282916C}</author>
    <author>tc={B65CC0A4-BAE2-4D86-B292-527836A4A831}</author>
    <author>tc={3AE4CEFF-F533-46ED-848C-936F68728F55}</author>
    <author>USER-XP</author>
    <author>tc={9375D1FB-E379-400C-9D77-05C9CF6963DB}</author>
    <author>tc={AAFF57E2-C5CA-4D37-B1BD-B486CC72CF93}</author>
    <author>tc={5D599097-34BE-4B07-96F7-2F58B55EB9E0}</author>
    <author>tc={895A68D5-A486-4887-AE72-0570419919B4}</author>
    <author>tc={98015EAE-1D52-4475-BD1D-BF9EC1BF10BD}</author>
    <author>tc={4B5DA81E-F7AF-4D89-AA09-93773055C084}</author>
    <author>tc={70357A26-4F90-4E2C-B098-F50A0B1564B2}</author>
    <author>ly</author>
  </authors>
  <commentList>
    <comment ref="B14" authorId="0" shapeId="0" xr:uid="{00000000-0006-0000-0B00-000002000000}">
      <text>
        <r>
          <rPr>
            <sz val="12"/>
            <color indexed="81"/>
            <rFont val="新細明體"/>
            <family val="1"/>
            <charset val="136"/>
          </rPr>
          <t>SPF25/PA+++
色號 : OC10 白皙
色號 : OC20 自然</t>
        </r>
      </text>
    </comment>
    <comment ref="B15" authorId="0" shapeId="0" xr:uid="{00000000-0006-0000-0B00-000003000000}">
      <text>
        <r>
          <rPr>
            <sz val="12"/>
            <color indexed="81"/>
            <rFont val="新細明體"/>
            <family val="1"/>
            <charset val="136"/>
          </rPr>
          <t>SPF25/PA+++
色號 : OC10 白皙
色號 : OC20 自然</t>
        </r>
      </text>
    </comment>
    <comment ref="B24" authorId="0" shapeId="0" xr:uid="{00000000-0006-0000-0B00-000004000000}">
      <text>
        <r>
          <rPr>
            <sz val="12"/>
            <color indexed="81"/>
            <rFont val="新細明體"/>
            <family val="1"/>
            <charset val="136"/>
          </rPr>
          <t>專櫃價:950元
SPF50+/PA++++
保濕+妝前+防曬</t>
        </r>
        <r>
          <rPr>
            <sz val="9"/>
            <color indexed="81"/>
            <rFont val="Tahoma"/>
            <family val="2"/>
          </rPr>
          <t xml:space="preserve">
</t>
        </r>
      </text>
    </comment>
    <comment ref="B25" authorId="1" shapeId="0" xr:uid="{C7737C2C-FF5C-417E-B073-85F6F282916C}">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SPF50+ PA++++
含高濃度膠原蛋白GL</t>
        </r>
      </text>
    </comment>
    <comment ref="G29" authorId="2" shapeId="0" xr:uid="{B65CC0A4-BAE2-4D86-B292-527836A4A831}">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專櫃價:850元</t>
        </r>
      </text>
    </comment>
    <comment ref="G30" authorId="3" shapeId="0" xr:uid="{3AE4CEFF-F533-46ED-848C-936F68728F55}">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專櫃價:850元</t>
        </r>
      </text>
    </comment>
    <comment ref="B32" authorId="0" shapeId="0" xr:uid="{00000000-0006-0000-0B00-000005000000}">
      <text>
        <r>
          <rPr>
            <sz val="12"/>
            <color indexed="81"/>
            <rFont val="細明體"/>
            <family val="3"/>
            <charset val="136"/>
          </rPr>
          <t>專櫃價</t>
        </r>
        <r>
          <rPr>
            <sz val="12"/>
            <color indexed="81"/>
            <rFont val="Tahoma"/>
            <family val="2"/>
          </rPr>
          <t xml:space="preserve"> : 1150</t>
        </r>
        <r>
          <rPr>
            <sz val="12"/>
            <color indexed="81"/>
            <rFont val="細明體"/>
            <family val="3"/>
            <charset val="136"/>
          </rPr>
          <t>元</t>
        </r>
        <r>
          <rPr>
            <sz val="12"/>
            <color indexed="81"/>
            <rFont val="Tahoma"/>
            <family val="2"/>
          </rPr>
          <t xml:space="preserve"> 
SPF50+/PA++++   </t>
        </r>
        <r>
          <rPr>
            <b/>
            <sz val="9"/>
            <color indexed="81"/>
            <rFont val="Tahoma"/>
            <family val="2"/>
          </rPr>
          <t xml:space="preserve">  </t>
        </r>
      </text>
    </comment>
    <comment ref="B34" authorId="4" shapeId="0" xr:uid="{00000000-0006-0000-0B00-000006000000}">
      <text>
        <r>
          <rPr>
            <sz val="12"/>
            <color indexed="12"/>
            <rFont val="新細明體"/>
            <family val="1"/>
            <charset val="136"/>
          </rPr>
          <t>專櫃價:1050元</t>
        </r>
        <r>
          <rPr>
            <sz val="9"/>
            <rFont val="新細明體"/>
            <family val="1"/>
            <charset val="136"/>
          </rPr>
          <t xml:space="preserve">
</t>
        </r>
      </text>
    </comment>
    <comment ref="B35" authorId="4" shapeId="0" xr:uid="{00000000-0006-0000-0B00-000007000000}">
      <text>
        <r>
          <rPr>
            <sz val="12"/>
            <color indexed="12"/>
            <rFont val="新細明體"/>
            <family val="1"/>
            <charset val="136"/>
          </rPr>
          <t>專櫃價:1050元</t>
        </r>
        <r>
          <rPr>
            <sz val="9"/>
            <rFont val="新細明體"/>
            <family val="1"/>
            <charset val="136"/>
          </rPr>
          <t xml:space="preserve">
</t>
        </r>
      </text>
    </comment>
    <comment ref="G38" authorId="5" shapeId="0" xr:uid="{9375D1FB-E379-400C-9D77-05C9CF6963DB}">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專櫃價:950元</t>
        </r>
      </text>
    </comment>
    <comment ref="G39" authorId="6" shapeId="0" xr:uid="{AAFF57E2-C5CA-4D37-B1BD-B486CC72CF93}">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專櫃價:790元</t>
        </r>
      </text>
    </comment>
    <comment ref="G40" authorId="7" shapeId="0" xr:uid="{5D599097-34BE-4B07-96F7-2F58B55EB9E0}">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專櫃價790元</t>
        </r>
      </text>
    </comment>
    <comment ref="G42" authorId="0" shapeId="0" xr:uid="{5AE74A1A-57CE-460F-9DCE-78DB9EF6828D}">
      <text>
        <r>
          <rPr>
            <sz val="12"/>
            <color indexed="81"/>
            <rFont val="新細明體"/>
            <family val="1"/>
            <charset val="136"/>
            <scheme val="minor"/>
          </rPr>
          <t>專櫃價:790元</t>
        </r>
        <r>
          <rPr>
            <sz val="9"/>
            <color indexed="81"/>
            <rFont val="Tahoma"/>
            <family val="2"/>
          </rPr>
          <t xml:space="preserve">
</t>
        </r>
      </text>
    </comment>
    <comment ref="G49" authorId="8" shapeId="0" xr:uid="{895A68D5-A486-4887-AE72-0570419919B4}">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專櫃價:900元...潤色,神隱毛孔</t>
        </r>
      </text>
    </comment>
    <comment ref="G50" authorId="9" shapeId="0" xr:uid="{98015EAE-1D52-4475-BD1D-BF9EC1BF10BD}">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專櫃價:900元...提亮,校正蠟黃</t>
        </r>
      </text>
    </comment>
    <comment ref="B67" authorId="10" shapeId="0" xr:uid="{4B5DA81E-F7AF-4D89-AA09-93773055C084}">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提供脆弱細軟髮, 極佳的保護與支撐-免沖洗</t>
        </r>
      </text>
    </comment>
    <comment ref="B68" authorId="11" shapeId="0" xr:uid="{70357A26-4F90-4E2C-B098-F50A0B1564B2}">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高機能頭皮精華液, 均勻噴在頭皮上按摩-免沖洗</t>
        </r>
      </text>
    </comment>
    <comment ref="G70" authorId="12" shapeId="0" xr:uid="{00000000-0006-0000-0B00-00000A000000}">
      <text>
        <r>
          <rPr>
            <sz val="12"/>
            <rFont val="細明體"/>
            <family val="3"/>
            <charset val="136"/>
          </rPr>
          <t>請於乾髮上搓揉</t>
        </r>
        <r>
          <rPr>
            <sz val="12"/>
            <rFont val="Tahoma"/>
            <family val="2"/>
          </rPr>
          <t xml:space="preserve">, </t>
        </r>
        <r>
          <rPr>
            <sz val="12"/>
            <rFont val="細明體"/>
            <family val="3"/>
            <charset val="136"/>
          </rPr>
          <t>進行造型</t>
        </r>
      </text>
    </comment>
    <comment ref="G71" authorId="12" shapeId="0" xr:uid="{291D9E1F-ABB9-411C-813F-0F0D40853062}">
      <text>
        <r>
          <rPr>
            <sz val="12"/>
            <rFont val="細明體"/>
            <family val="3"/>
            <charset val="136"/>
          </rPr>
          <t>請於乾髮上搓揉</t>
        </r>
        <r>
          <rPr>
            <sz val="12"/>
            <rFont val="Tahoma"/>
            <family val="2"/>
          </rPr>
          <t xml:space="preserve">, </t>
        </r>
        <r>
          <rPr>
            <sz val="12"/>
            <rFont val="細明體"/>
            <family val="3"/>
            <charset val="136"/>
          </rPr>
          <t>進行造型</t>
        </r>
      </text>
    </comment>
    <comment ref="G80" authorId="12" shapeId="0" xr:uid="{00000000-0006-0000-0B00-00000C000000}">
      <text>
        <r>
          <rPr>
            <sz val="12"/>
            <rFont val="細明體"/>
            <family val="3"/>
            <charset val="136"/>
          </rPr>
          <t>許可證字號</t>
        </r>
        <r>
          <rPr>
            <sz val="12"/>
            <rFont val="Tahoma"/>
            <family val="2"/>
          </rPr>
          <t xml:space="preserve"> : </t>
        </r>
        <r>
          <rPr>
            <sz val="12"/>
            <rFont val="細明體"/>
            <family val="3"/>
            <charset val="136"/>
          </rPr>
          <t>衛署粧輸字第</t>
        </r>
        <r>
          <rPr>
            <sz val="12"/>
            <rFont val="Tahoma"/>
            <family val="2"/>
          </rPr>
          <t xml:space="preserve"> 016720</t>
        </r>
        <r>
          <rPr>
            <sz val="12"/>
            <rFont val="細明體"/>
            <family val="3"/>
            <charset val="136"/>
          </rPr>
          <t>號</t>
        </r>
        <r>
          <rPr>
            <sz val="12"/>
            <rFont val="Tahoma"/>
            <family val="2"/>
          </rPr>
          <t xml:space="preserve">
</t>
        </r>
      </text>
    </comment>
    <comment ref="B82" authorId="12" shapeId="0" xr:uid="{00000000-0006-0000-0B00-00000F000000}">
      <text>
        <r>
          <rPr>
            <sz val="12"/>
            <rFont val="細明體"/>
            <family val="3"/>
            <charset val="136"/>
          </rPr>
          <t>乾濕髮均可
耐熱力高
極適熱力吹整前使用</t>
        </r>
        <r>
          <rPr>
            <sz val="12"/>
            <rFont val="Tahoma"/>
            <family val="2"/>
          </rPr>
          <t xml:space="preserve">
</t>
        </r>
        <r>
          <rPr>
            <sz val="12"/>
            <rFont val="細明體"/>
            <family val="3"/>
            <charset val="136"/>
          </rPr>
          <t>柑橘香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ly</author>
    <author>USER-XP</author>
    <author>tc={08145549-F974-431B-B9F0-C74DCDE6329A}</author>
  </authors>
  <commentList>
    <comment ref="A3" authorId="0" shapeId="0" xr:uid="{00000000-0006-0000-0C00-000001000000}">
      <text>
        <r>
          <rPr>
            <b/>
            <sz val="12"/>
            <rFont val="Tahoma"/>
            <family val="2"/>
          </rPr>
          <t xml:space="preserve">SKII </t>
        </r>
        <r>
          <rPr>
            <b/>
            <sz val="12"/>
            <rFont val="細明體"/>
            <family val="3"/>
            <charset val="136"/>
          </rPr>
          <t>產品瓶底的製期標示方式為</t>
        </r>
        <r>
          <rPr>
            <b/>
            <sz val="12"/>
            <rFont val="Tahoma"/>
            <family val="2"/>
          </rPr>
          <t xml:space="preserve"> </t>
        </r>
        <r>
          <rPr>
            <b/>
            <sz val="12"/>
            <rFont val="細明體"/>
            <family val="3"/>
            <charset val="136"/>
          </rPr>
          <t>日</t>
        </r>
        <r>
          <rPr>
            <b/>
            <sz val="12"/>
            <rFont val="Tahoma"/>
            <family val="2"/>
          </rPr>
          <t>/</t>
        </r>
        <r>
          <rPr>
            <b/>
            <sz val="12"/>
            <rFont val="細明體"/>
            <family val="3"/>
            <charset val="136"/>
          </rPr>
          <t>月</t>
        </r>
        <r>
          <rPr>
            <b/>
            <sz val="12"/>
            <rFont val="Tahoma"/>
            <family val="2"/>
          </rPr>
          <t>/</t>
        </r>
        <r>
          <rPr>
            <b/>
            <sz val="12"/>
            <rFont val="細明體"/>
            <family val="3"/>
            <charset val="136"/>
          </rPr>
          <t>西元年份</t>
        </r>
        <r>
          <rPr>
            <b/>
            <sz val="12"/>
            <rFont val="Tahoma"/>
            <family val="2"/>
          </rPr>
          <t xml:space="preserve">; 
</t>
        </r>
        <r>
          <rPr>
            <b/>
            <sz val="12"/>
            <rFont val="細明體"/>
            <family val="3"/>
            <charset val="136"/>
          </rPr>
          <t>中文標的製期標示方式為</t>
        </r>
        <r>
          <rPr>
            <b/>
            <sz val="12"/>
            <rFont val="Tahoma"/>
            <family val="2"/>
          </rPr>
          <t>:</t>
        </r>
        <r>
          <rPr>
            <b/>
            <sz val="12"/>
            <rFont val="細明體"/>
            <family val="3"/>
            <charset val="136"/>
          </rPr>
          <t>民國年份</t>
        </r>
        <r>
          <rPr>
            <b/>
            <sz val="12"/>
            <rFont val="Tahoma"/>
            <family val="2"/>
          </rPr>
          <t>/</t>
        </r>
        <r>
          <rPr>
            <b/>
            <sz val="12"/>
            <rFont val="細明體"/>
            <family val="3"/>
            <charset val="136"/>
          </rPr>
          <t>月</t>
        </r>
        <r>
          <rPr>
            <b/>
            <sz val="12"/>
            <rFont val="Tahoma"/>
            <family val="2"/>
          </rPr>
          <t>~</t>
        </r>
        <r>
          <rPr>
            <b/>
            <sz val="12"/>
            <rFont val="細明體"/>
            <family val="3"/>
            <charset val="136"/>
          </rPr>
          <t xml:space="preserve">保存期三年
</t>
        </r>
        <r>
          <rPr>
            <sz val="12"/>
            <rFont val="Tahoma"/>
            <family val="2"/>
          </rPr>
          <t xml:space="preserve">
</t>
        </r>
      </text>
    </comment>
    <comment ref="F3" authorId="0" shapeId="0" xr:uid="{00000000-0006-0000-0C00-000012000000}">
      <text>
        <r>
          <rPr>
            <b/>
            <sz val="12"/>
            <rFont val="Tahoma"/>
            <family val="2"/>
          </rPr>
          <t xml:space="preserve">SKII </t>
        </r>
        <r>
          <rPr>
            <b/>
            <sz val="12"/>
            <rFont val="細明體"/>
            <family val="3"/>
            <charset val="136"/>
          </rPr>
          <t>產品瓶底的製期標示方式為</t>
        </r>
        <r>
          <rPr>
            <b/>
            <sz val="12"/>
            <rFont val="Tahoma"/>
            <family val="2"/>
          </rPr>
          <t xml:space="preserve"> </t>
        </r>
        <r>
          <rPr>
            <b/>
            <sz val="12"/>
            <rFont val="細明體"/>
            <family val="3"/>
            <charset val="136"/>
          </rPr>
          <t>日</t>
        </r>
        <r>
          <rPr>
            <b/>
            <sz val="12"/>
            <rFont val="Tahoma"/>
            <family val="2"/>
          </rPr>
          <t>/</t>
        </r>
        <r>
          <rPr>
            <b/>
            <sz val="12"/>
            <rFont val="細明體"/>
            <family val="3"/>
            <charset val="136"/>
          </rPr>
          <t>月</t>
        </r>
        <r>
          <rPr>
            <b/>
            <sz val="12"/>
            <rFont val="Tahoma"/>
            <family val="2"/>
          </rPr>
          <t>/</t>
        </r>
        <r>
          <rPr>
            <b/>
            <sz val="12"/>
            <rFont val="細明體"/>
            <family val="3"/>
            <charset val="136"/>
          </rPr>
          <t>西元年份</t>
        </r>
        <r>
          <rPr>
            <b/>
            <sz val="12"/>
            <rFont val="Tahoma"/>
            <family val="2"/>
          </rPr>
          <t xml:space="preserve">; 
</t>
        </r>
        <r>
          <rPr>
            <b/>
            <sz val="12"/>
            <rFont val="細明體"/>
            <family val="3"/>
            <charset val="136"/>
          </rPr>
          <t>中文標的製期標示方式為</t>
        </r>
        <r>
          <rPr>
            <b/>
            <sz val="12"/>
            <rFont val="Tahoma"/>
            <family val="2"/>
          </rPr>
          <t>:</t>
        </r>
        <r>
          <rPr>
            <b/>
            <sz val="12"/>
            <rFont val="細明體"/>
            <family val="3"/>
            <charset val="136"/>
          </rPr>
          <t>民國年份</t>
        </r>
        <r>
          <rPr>
            <b/>
            <sz val="12"/>
            <rFont val="Tahoma"/>
            <family val="2"/>
          </rPr>
          <t>/</t>
        </r>
        <r>
          <rPr>
            <b/>
            <sz val="12"/>
            <rFont val="細明體"/>
            <family val="3"/>
            <charset val="136"/>
          </rPr>
          <t>月</t>
        </r>
        <r>
          <rPr>
            <b/>
            <sz val="12"/>
            <rFont val="Tahoma"/>
            <family val="2"/>
          </rPr>
          <t>~</t>
        </r>
        <r>
          <rPr>
            <b/>
            <sz val="12"/>
            <rFont val="細明體"/>
            <family val="3"/>
            <charset val="136"/>
          </rPr>
          <t xml:space="preserve">保存期三年
</t>
        </r>
        <r>
          <rPr>
            <sz val="12"/>
            <rFont val="Tahoma"/>
            <family val="2"/>
          </rPr>
          <t xml:space="preserve">
</t>
        </r>
      </text>
    </comment>
    <comment ref="B4" authorId="1" shapeId="0" xr:uid="{00000000-0006-0000-0C00-000005000000}">
      <text>
        <r>
          <rPr>
            <b/>
            <sz val="12"/>
            <color indexed="12"/>
            <rFont val="新細明體"/>
            <family val="1"/>
            <charset val="136"/>
          </rPr>
          <t>含高濃縮Pitera成份的潔面乳</t>
        </r>
        <r>
          <rPr>
            <sz val="12"/>
            <color indexed="12"/>
            <rFont val="新細明體"/>
            <family val="1"/>
            <charset val="136"/>
          </rPr>
          <t xml:space="preserve">
</t>
        </r>
      </text>
    </comment>
    <comment ref="B5" authorId="1" shapeId="0" xr:uid="{00000000-0006-0000-0C00-000007000000}">
      <text>
        <r>
          <rPr>
            <b/>
            <sz val="12"/>
            <color indexed="12"/>
            <rFont val="新細明體"/>
            <family val="1"/>
            <charset val="136"/>
          </rPr>
          <t>富含高於90% 以上的 SKII Pitera , 能賦活肌膚, 促進新陳代謝, 具調理及修護功效</t>
        </r>
        <r>
          <rPr>
            <sz val="9"/>
            <rFont val="新細明體"/>
            <family val="1"/>
            <charset val="136"/>
          </rPr>
          <t xml:space="preserve">
</t>
        </r>
      </text>
    </comment>
    <comment ref="B6" authorId="1" shapeId="0" xr:uid="{00000000-0006-0000-0C00-000009000000}">
      <text>
        <r>
          <rPr>
            <b/>
            <sz val="12"/>
            <color indexed="12"/>
            <rFont val="新細明體"/>
            <family val="1"/>
            <charset val="136"/>
          </rPr>
          <t>富含高於90% 以上的 SKII Pitera , 能賦活肌膚, 促進新陳代謝, 具調理及修護功效</t>
        </r>
        <r>
          <rPr>
            <sz val="9"/>
            <rFont val="新細明體"/>
            <family val="1"/>
            <charset val="136"/>
          </rPr>
          <t xml:space="preserve">
</t>
        </r>
      </text>
    </comment>
    <comment ref="B7" authorId="1" shapeId="0" xr:uid="{EA97BD9A-4267-409E-9D76-C89FD2F073F9}">
      <text>
        <r>
          <rPr>
            <b/>
            <sz val="12"/>
            <color indexed="12"/>
            <rFont val="新細明體"/>
            <family val="1"/>
            <charset val="136"/>
          </rPr>
          <t>富含高於90% 以上的 SKII Pitera , 能賦活肌膚, 促進新陳代謝, 具調理及修護功效</t>
        </r>
        <r>
          <rPr>
            <sz val="9"/>
            <rFont val="新細明體"/>
            <family val="1"/>
            <charset val="136"/>
          </rPr>
          <t xml:space="preserve">
</t>
        </r>
      </text>
    </comment>
    <comment ref="B8" authorId="1" shapeId="0" xr:uid="{00000000-0006-0000-0C00-00000B000000}">
      <text>
        <r>
          <rPr>
            <b/>
            <sz val="12"/>
            <color indexed="12"/>
            <rFont val="新細明體"/>
            <family val="1"/>
            <charset val="136"/>
          </rPr>
          <t>含天然蘋果酸, 檸檬酸, 乳酸, 水楊酸, 能再次清潔肌膚, 去除老廢角質, 使肌膚不再暗沉</t>
        </r>
        <r>
          <rPr>
            <sz val="9"/>
            <rFont val="新細明體"/>
            <family val="1"/>
            <charset val="136"/>
          </rPr>
          <t xml:space="preserve">
</t>
        </r>
      </text>
    </comment>
    <comment ref="B10" authorId="1" shapeId="0" xr:uid="{00000000-0006-0000-0C00-000011000000}">
      <text>
        <r>
          <rPr>
            <b/>
            <sz val="12"/>
            <color indexed="12"/>
            <rFont val="新細明體"/>
            <family val="1"/>
            <charset val="136"/>
          </rPr>
          <t>獨特超釋放纖維布膜, 一次可給肌膚10的SKII Pitera 天然活膚酵母精華</t>
        </r>
        <r>
          <rPr>
            <sz val="9"/>
            <rFont val="新細明體"/>
            <family val="1"/>
            <charset val="136"/>
          </rPr>
          <t xml:space="preserve">
</t>
        </r>
      </text>
    </comment>
    <comment ref="G24" authorId="2" shapeId="0" xr:uid="{08145549-F974-431B-B9F0-C74DCDE6329A}">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柑橘百花香</t>
        </r>
      </text>
    </comment>
  </commentList>
</comments>
</file>

<file path=xl/sharedStrings.xml><?xml version="1.0" encoding="utf-8"?>
<sst xmlns="http://schemas.openxmlformats.org/spreadsheetml/2006/main" count="5517" uniqueCount="5218">
  <si>
    <r>
      <rPr>
        <b/>
        <sz val="12"/>
        <rFont val="新細明體"/>
        <family val="1"/>
        <charset val="136"/>
      </rPr>
      <t>訂購日期：</t>
    </r>
  </si>
  <si>
    <r>
      <rPr>
        <b/>
        <sz val="12"/>
        <rFont val="新細明體"/>
        <family val="1"/>
        <charset val="136"/>
      </rPr>
      <t>付款方式：</t>
    </r>
  </si>
  <si>
    <r>
      <rPr>
        <b/>
        <sz val="12"/>
        <rFont val="新細明體"/>
        <family val="1"/>
        <charset val="136"/>
      </rPr>
      <t>缺貨是否通知</t>
    </r>
    <r>
      <rPr>
        <b/>
        <sz val="12"/>
        <rFont val="Calibri"/>
        <family val="2"/>
      </rPr>
      <t xml:space="preserve"> :</t>
    </r>
  </si>
  <si>
    <r>
      <rPr>
        <b/>
        <sz val="12"/>
        <rFont val="細明體"/>
        <family val="3"/>
        <charset val="136"/>
      </rPr>
      <t>洗護髮需要壓頭嗎：</t>
    </r>
  </si>
  <si>
    <r>
      <rPr>
        <b/>
        <sz val="12"/>
        <rFont val="新細明體"/>
        <family val="1"/>
        <charset val="136"/>
      </rPr>
      <t>假日是否收件：</t>
    </r>
  </si>
  <si>
    <r>
      <rPr>
        <b/>
        <sz val="12"/>
        <rFont val="新細明體"/>
        <family val="1"/>
        <charset val="136"/>
      </rPr>
      <t>訂單資料</t>
    </r>
  </si>
  <si>
    <t>洗護髮需要壓頭嗎：</t>
  </si>
  <si>
    <r>
      <rPr>
        <b/>
        <sz val="11"/>
        <color indexed="12"/>
        <rFont val="Times New Roman"/>
        <family val="1"/>
      </rPr>
      <t xml:space="preserve"> </t>
    </r>
    <r>
      <rPr>
        <b/>
        <sz val="11"/>
        <color indexed="12"/>
        <rFont val="Arial Unicode MS"/>
        <family val="1"/>
        <charset val="136"/>
      </rPr>
      <t>琳媽</t>
    </r>
    <r>
      <rPr>
        <b/>
        <sz val="11"/>
        <color indexed="12"/>
        <rFont val="Times New Roman"/>
        <family val="1"/>
      </rPr>
      <t xml:space="preserve"> E-mai l : </t>
    </r>
  </si>
  <si>
    <t>今天日期：</t>
  </si>
  <si>
    <r>
      <rPr>
        <b/>
        <sz val="11"/>
        <rFont val="新細明體"/>
        <family val="1"/>
        <charset val="136"/>
      </rPr>
      <t>目錄版別</t>
    </r>
    <r>
      <rPr>
        <b/>
        <sz val="11"/>
        <rFont val="Times New Roman"/>
        <family val="1"/>
      </rPr>
      <t xml:space="preserve"> - </t>
    </r>
    <r>
      <rPr>
        <b/>
        <sz val="11"/>
        <rFont val="新細明體"/>
        <family val="1"/>
        <charset val="136"/>
      </rPr>
      <t>更新日期</t>
    </r>
    <r>
      <rPr>
        <b/>
        <sz val="11"/>
        <rFont val="Times New Roman"/>
        <family val="1"/>
      </rPr>
      <t xml:space="preserve"> :</t>
    </r>
  </si>
  <si>
    <r>
      <rPr>
        <b/>
        <sz val="11"/>
        <color indexed="12"/>
        <rFont val="Arial Unicode MS"/>
        <family val="1"/>
        <charset val="136"/>
      </rPr>
      <t>琳媽專線</t>
    </r>
    <r>
      <rPr>
        <b/>
        <sz val="11"/>
        <color indexed="12"/>
        <rFont val="Times New Roman"/>
        <family val="1"/>
      </rPr>
      <t xml:space="preserve"> : </t>
    </r>
  </si>
  <si>
    <t xml:space="preserve"> </t>
  </si>
  <si>
    <r>
      <rPr>
        <b/>
        <sz val="11"/>
        <color indexed="12"/>
        <rFont val="Times New Roman"/>
        <family val="1"/>
      </rPr>
      <t xml:space="preserve">  </t>
    </r>
    <r>
      <rPr>
        <b/>
        <sz val="11"/>
        <color indexed="12"/>
        <rFont val="新細明體"/>
        <family val="1"/>
        <charset val="136"/>
      </rPr>
      <t>手機</t>
    </r>
    <r>
      <rPr>
        <b/>
        <sz val="11"/>
        <color indexed="12"/>
        <rFont val="Times New Roman"/>
        <family val="1"/>
      </rPr>
      <t xml:space="preserve"> :</t>
    </r>
    <r>
      <rPr>
        <sz val="11"/>
        <color indexed="12"/>
        <rFont val="Times New Roman"/>
        <family val="1"/>
      </rPr>
      <t xml:space="preserve"> </t>
    </r>
  </si>
  <si>
    <r>
      <rPr>
        <b/>
        <sz val="11"/>
        <color indexed="12"/>
        <rFont val="Times New Roman"/>
        <family val="1"/>
      </rPr>
      <t xml:space="preserve">  </t>
    </r>
    <r>
      <rPr>
        <b/>
        <sz val="11"/>
        <color indexed="12"/>
        <rFont val="細明體"/>
        <family val="3"/>
        <charset val="136"/>
      </rPr>
      <t>傳真</t>
    </r>
    <r>
      <rPr>
        <b/>
        <sz val="11"/>
        <color indexed="12"/>
        <rFont val="Times New Roman"/>
        <family val="1"/>
      </rPr>
      <t xml:space="preserve"> :</t>
    </r>
    <r>
      <rPr>
        <sz val="11"/>
        <color indexed="12"/>
        <rFont val="Times New Roman"/>
        <family val="1"/>
      </rPr>
      <t xml:space="preserve"> </t>
    </r>
  </si>
  <si>
    <t>(02)2823-2123</t>
  </si>
  <si>
    <t>匯款帳號：</t>
  </si>
  <si>
    <t>琳媽網站：</t>
  </si>
  <si>
    <t>附註說明：</t>
  </si>
  <si>
    <r>
      <rPr>
        <sz val="11"/>
        <color indexed="12"/>
        <rFont val="Times New Roman"/>
        <family val="1"/>
      </rPr>
      <t>(2)</t>
    </r>
    <r>
      <rPr>
        <sz val="11"/>
        <color indexed="12"/>
        <rFont val="新細明體"/>
        <family val="1"/>
        <charset val="136"/>
      </rPr>
      <t>下單時請您幫忙</t>
    </r>
    <r>
      <rPr>
        <sz val="11"/>
        <color indexed="10"/>
        <rFont val="新細明體"/>
        <family val="1"/>
        <charset val="136"/>
      </rPr>
      <t>保持目錄的完整</t>
    </r>
    <r>
      <rPr>
        <sz val="11"/>
        <color indexed="12"/>
        <rFont val="新細明體"/>
        <family val="1"/>
        <charset val="136"/>
      </rPr>
      <t>性</t>
    </r>
    <r>
      <rPr>
        <sz val="11"/>
        <color indexed="12"/>
        <rFont val="Times New Roman"/>
        <family val="1"/>
      </rPr>
      <t xml:space="preserve">, </t>
    </r>
    <r>
      <rPr>
        <sz val="11"/>
        <color indexed="12"/>
        <rFont val="新細明體"/>
        <family val="1"/>
        <charset val="136"/>
      </rPr>
      <t>若您沒訂該頁商品</t>
    </r>
    <r>
      <rPr>
        <sz val="11"/>
        <color indexed="12"/>
        <rFont val="Times New Roman"/>
        <family val="1"/>
      </rPr>
      <t xml:space="preserve">, </t>
    </r>
    <r>
      <rPr>
        <sz val="11"/>
        <color indexed="12"/>
        <rFont val="新細明體"/>
        <family val="1"/>
        <charset val="136"/>
      </rPr>
      <t>也請不要刪除該頁面</t>
    </r>
    <r>
      <rPr>
        <sz val="11"/>
        <color indexed="12"/>
        <rFont val="Times New Roman"/>
        <family val="1"/>
      </rPr>
      <t xml:space="preserve">, </t>
    </r>
    <r>
      <rPr>
        <sz val="11"/>
        <color indexed="12"/>
        <rFont val="新細明體"/>
        <family val="1"/>
        <charset val="136"/>
      </rPr>
      <t>以免造成計算公式錯亂</t>
    </r>
  </si>
  <si>
    <r>
      <rPr>
        <sz val="11.5"/>
        <color indexed="12"/>
        <rFont val="Times New Roman"/>
        <family val="1"/>
      </rPr>
      <t>(3)</t>
    </r>
    <r>
      <rPr>
        <sz val="11.5"/>
        <color indexed="12"/>
        <rFont val="細明體"/>
        <family val="3"/>
        <charset val="136"/>
      </rPr>
      <t>琳媽網站有紅利積點</t>
    </r>
    <r>
      <rPr>
        <sz val="11.5"/>
        <color indexed="12"/>
        <rFont val="Times New Roman"/>
        <family val="1"/>
      </rPr>
      <t xml:space="preserve">, </t>
    </r>
    <r>
      <rPr>
        <sz val="11.5"/>
        <color indexed="12"/>
        <rFont val="細明體"/>
        <family val="3"/>
        <charset val="136"/>
      </rPr>
      <t>以及生日金</t>
    </r>
    <r>
      <rPr>
        <sz val="11.5"/>
        <color indexed="12"/>
        <rFont val="Times New Roman"/>
        <family val="1"/>
      </rPr>
      <t xml:space="preserve">, </t>
    </r>
    <r>
      <rPr>
        <sz val="11.5"/>
        <color indexed="12"/>
        <rFont val="細明體"/>
        <family val="3"/>
        <charset val="136"/>
      </rPr>
      <t>網站下單折扣與目錄下單相同</t>
    </r>
    <r>
      <rPr>
        <sz val="11.5"/>
        <color indexed="12"/>
        <rFont val="Times New Roman"/>
        <family val="1"/>
      </rPr>
      <t xml:space="preserve">, </t>
    </r>
    <r>
      <rPr>
        <sz val="11.5"/>
        <color indexed="12"/>
        <rFont val="細明體"/>
        <family val="3"/>
        <charset val="136"/>
      </rPr>
      <t>歡迎您至網站下單</t>
    </r>
    <r>
      <rPr>
        <sz val="11.5"/>
        <color indexed="12"/>
        <rFont val="Times New Roman"/>
        <family val="1"/>
      </rPr>
      <t xml:space="preserve"> </t>
    </r>
  </si>
  <si>
    <r>
      <rPr>
        <sz val="11.5"/>
        <color indexed="12"/>
        <rFont val="Times New Roman"/>
        <family val="1"/>
      </rPr>
      <t>(6)</t>
    </r>
    <r>
      <rPr>
        <sz val="11.5"/>
        <color indexed="12"/>
        <rFont val="細明體"/>
        <family val="3"/>
        <charset val="136"/>
      </rPr>
      <t>來單若有需</t>
    </r>
    <r>
      <rPr>
        <sz val="11.5"/>
        <color indexed="12"/>
        <rFont val="Times New Roman"/>
        <family val="1"/>
      </rPr>
      <t>"</t>
    </r>
    <r>
      <rPr>
        <sz val="11.5"/>
        <color indexed="12"/>
        <rFont val="細明體"/>
        <family val="3"/>
        <charset val="136"/>
      </rPr>
      <t>分裝</t>
    </r>
    <r>
      <rPr>
        <sz val="11.5"/>
        <color indexed="12"/>
        <rFont val="Times New Roman"/>
        <family val="1"/>
      </rPr>
      <t xml:space="preserve">", </t>
    </r>
    <r>
      <rPr>
        <sz val="11.5"/>
        <color indexed="12"/>
        <rFont val="細明體"/>
        <family val="3"/>
        <charset val="136"/>
      </rPr>
      <t>您可給琳媽各別的檔案</t>
    </r>
    <r>
      <rPr>
        <sz val="11.5"/>
        <color indexed="12"/>
        <rFont val="Times New Roman"/>
        <family val="1"/>
      </rPr>
      <t>,</t>
    </r>
    <r>
      <rPr>
        <sz val="11.5"/>
        <color indexed="12"/>
        <rFont val="細明體"/>
        <family val="3"/>
        <charset val="136"/>
      </rPr>
      <t>請依訂貨人名取檔名</t>
    </r>
    <r>
      <rPr>
        <sz val="11.5"/>
        <color indexed="12"/>
        <rFont val="Times New Roman"/>
        <family val="1"/>
      </rPr>
      <t>,</t>
    </r>
    <r>
      <rPr>
        <sz val="11.5"/>
        <color indexed="12"/>
        <rFont val="細明體"/>
        <family val="3"/>
        <charset val="136"/>
      </rPr>
      <t>以便分裝</t>
    </r>
    <r>
      <rPr>
        <sz val="11.5"/>
        <color indexed="12"/>
        <rFont val="Times New Roman"/>
        <family val="1"/>
      </rPr>
      <t xml:space="preserve">; </t>
    </r>
    <r>
      <rPr>
        <sz val="11.5"/>
        <color indexed="12"/>
        <rFont val="細明體"/>
        <family val="3"/>
        <charset val="136"/>
      </rPr>
      <t>或直接</t>
    </r>
    <r>
      <rPr>
        <sz val="11.5"/>
        <color indexed="12"/>
        <rFont val="Times New Roman"/>
        <family val="1"/>
      </rPr>
      <t xml:space="preserve"> Copy </t>
    </r>
    <r>
      <rPr>
        <sz val="11.5"/>
        <color indexed="12"/>
        <rFont val="細明體"/>
        <family val="3"/>
        <charset val="136"/>
      </rPr>
      <t>品項貼在目錄的</t>
    </r>
    <r>
      <rPr>
        <sz val="11.5"/>
        <color indexed="12"/>
        <rFont val="Times New Roman"/>
        <family val="1"/>
      </rPr>
      <t>"</t>
    </r>
    <r>
      <rPr>
        <sz val="11.5"/>
        <color indexed="12"/>
        <rFont val="細明體"/>
        <family val="3"/>
        <charset val="136"/>
      </rPr>
      <t>分裝出貨單</t>
    </r>
    <r>
      <rPr>
        <sz val="11.5"/>
        <color indexed="12"/>
        <rFont val="Times New Roman"/>
        <family val="1"/>
      </rPr>
      <t>"</t>
    </r>
    <r>
      <rPr>
        <sz val="11.5"/>
        <color indexed="12"/>
        <rFont val="細明體"/>
        <family val="3"/>
        <charset val="136"/>
      </rPr>
      <t>中</t>
    </r>
    <r>
      <rPr>
        <sz val="11.5"/>
        <color indexed="12"/>
        <rFont val="Times New Roman"/>
        <family val="1"/>
      </rPr>
      <t xml:space="preserve">, </t>
    </r>
    <r>
      <rPr>
        <sz val="11.5"/>
        <color indexed="12"/>
        <rFont val="細明體"/>
        <family val="3"/>
        <charset val="136"/>
      </rPr>
      <t>麻煩您了</t>
    </r>
  </si>
  <si>
    <r>
      <rPr>
        <b/>
        <sz val="18"/>
        <color indexed="9"/>
        <rFont val="新細明體"/>
        <family val="1"/>
        <charset val="136"/>
      </rPr>
      <t>訂</t>
    </r>
    <r>
      <rPr>
        <b/>
        <sz val="18"/>
        <color indexed="9"/>
        <rFont val="Times New Roman"/>
        <family val="1"/>
      </rPr>
      <t xml:space="preserve">       </t>
    </r>
    <r>
      <rPr>
        <b/>
        <sz val="18"/>
        <color indexed="9"/>
        <rFont val="新細明體"/>
        <family val="1"/>
        <charset val="136"/>
      </rPr>
      <t>購</t>
    </r>
    <r>
      <rPr>
        <b/>
        <sz val="18"/>
        <color indexed="9"/>
        <rFont val="Times New Roman"/>
        <family val="1"/>
      </rPr>
      <t xml:space="preserve">       </t>
    </r>
    <r>
      <rPr>
        <b/>
        <sz val="18"/>
        <color indexed="9"/>
        <rFont val="新細明體"/>
        <family val="1"/>
        <charset val="136"/>
      </rPr>
      <t>資</t>
    </r>
    <r>
      <rPr>
        <b/>
        <sz val="18"/>
        <color indexed="9"/>
        <rFont val="Times New Roman"/>
        <family val="1"/>
      </rPr>
      <t xml:space="preserve">       </t>
    </r>
    <r>
      <rPr>
        <b/>
        <sz val="18"/>
        <color indexed="9"/>
        <rFont val="新細明體"/>
        <family val="1"/>
        <charset val="136"/>
      </rPr>
      <t>料</t>
    </r>
  </si>
  <si>
    <t>訂購日期：</t>
  </si>
  <si>
    <r>
      <rPr>
        <b/>
        <sz val="16"/>
        <color indexed="9"/>
        <rFont val="新細明體"/>
        <family val="1"/>
        <charset val="136"/>
      </rPr>
      <t>金額</t>
    </r>
  </si>
  <si>
    <t>訂購人姓名：</t>
  </si>
  <si>
    <r>
      <rPr>
        <b/>
        <sz val="12"/>
        <color indexed="10"/>
        <rFont val="Times New Roman"/>
        <family val="1"/>
      </rPr>
      <t>(</t>
    </r>
    <r>
      <rPr>
        <b/>
        <sz val="12"/>
        <color indexed="10"/>
        <rFont val="細明體"/>
        <family val="3"/>
        <charset val="136"/>
      </rPr>
      <t>必填</t>
    </r>
    <r>
      <rPr>
        <b/>
        <sz val="12"/>
        <color indexed="10"/>
        <rFont val="Times New Roman"/>
        <family val="1"/>
      </rPr>
      <t>)</t>
    </r>
  </si>
  <si>
    <t>訂購人手機：</t>
  </si>
  <si>
    <t>收件人姓名：</t>
  </si>
  <si>
    <r>
      <rPr>
        <sz val="12"/>
        <color indexed="8"/>
        <rFont val="Times New Roman"/>
        <family val="1"/>
      </rPr>
      <t>(</t>
    </r>
    <r>
      <rPr>
        <sz val="12"/>
        <color indexed="8"/>
        <rFont val="細明體"/>
        <family val="3"/>
        <charset val="136"/>
      </rPr>
      <t>同訂購人者免填</t>
    </r>
    <r>
      <rPr>
        <sz val="12"/>
        <color indexed="8"/>
        <rFont val="Times New Roman"/>
        <family val="1"/>
      </rPr>
      <t>)</t>
    </r>
  </si>
  <si>
    <t>收件人手機：</t>
  </si>
  <si>
    <t>公司名稱：</t>
  </si>
  <si>
    <t>收件地址：</t>
  </si>
  <si>
    <t>室內電話：</t>
  </si>
  <si>
    <t>08-SK-II + 高絲 KOSE</t>
  </si>
  <si>
    <t>黑貓宅配到貨時段：</t>
  </si>
  <si>
    <t xml:space="preserve">YES  or   NO  </t>
  </si>
  <si>
    <t xml:space="preserve"> 缺貨是否通知：</t>
  </si>
  <si>
    <t xml:space="preserve"> 台灣離島購買方式：</t>
  </si>
  <si>
    <r>
      <rPr>
        <sz val="12"/>
        <color indexed="12"/>
        <rFont val="細明體"/>
        <family val="3"/>
        <charset val="136"/>
      </rPr>
      <t>郵局可寄到的</t>
    </r>
    <r>
      <rPr>
        <sz val="12"/>
        <color indexed="10"/>
        <rFont val="細明體"/>
        <family val="3"/>
        <charset val="136"/>
      </rPr>
      <t>台灣離島</t>
    </r>
    <r>
      <rPr>
        <sz val="12"/>
        <color indexed="12"/>
        <rFont val="細明體"/>
        <family val="3"/>
        <charset val="136"/>
      </rPr>
      <t>地區</t>
    </r>
    <r>
      <rPr>
        <sz val="12"/>
        <color indexed="12"/>
        <rFont val="Times New Roman"/>
        <family val="1"/>
      </rPr>
      <t xml:space="preserve">, </t>
    </r>
    <r>
      <rPr>
        <sz val="12"/>
        <color indexed="12"/>
        <rFont val="細明體"/>
        <family val="3"/>
        <charset val="136"/>
      </rPr>
      <t>都非常歡迎下單</t>
    </r>
  </si>
  <si>
    <r>
      <rPr>
        <sz val="12"/>
        <rFont val="Times New Roman"/>
        <family val="1"/>
      </rPr>
      <t>(</t>
    </r>
    <r>
      <rPr>
        <sz val="12"/>
        <rFont val="細明體"/>
        <family val="3"/>
        <charset val="136"/>
      </rPr>
      <t>目錄中有特別加註可扣除通用壓頭之髮品</t>
    </r>
    <r>
      <rPr>
        <sz val="12"/>
        <rFont val="Times New Roman"/>
        <family val="1"/>
      </rPr>
      <t>)</t>
    </r>
  </si>
  <si>
    <t>特別叮嚀：</t>
  </si>
  <si>
    <t>關於琳媽</t>
  </si>
  <si>
    <t>小計：</t>
  </si>
  <si>
    <t>總計：</t>
  </si>
  <si>
    <t>E0590010</t>
  </si>
  <si>
    <t>E0590011</t>
  </si>
  <si>
    <t>E0590012</t>
  </si>
  <si>
    <t>E0590013</t>
  </si>
  <si>
    <t>E0590014</t>
  </si>
  <si>
    <t>E0660003</t>
  </si>
  <si>
    <t>E0090227</t>
  </si>
  <si>
    <t>E0410712</t>
  </si>
  <si>
    <t>E0510012</t>
  </si>
  <si>
    <t>E0520403</t>
  </si>
  <si>
    <t>E0520217</t>
  </si>
  <si>
    <t>Z0000018</t>
  </si>
  <si>
    <t>單價</t>
  </si>
  <si>
    <t>E0090135</t>
  </si>
  <si>
    <t>E0410409</t>
  </si>
  <si>
    <t>E0411123</t>
  </si>
  <si>
    <t>C0170508</t>
  </si>
  <si>
    <t>C0170907</t>
  </si>
  <si>
    <t>C0170903</t>
  </si>
  <si>
    <t>F0500005</t>
  </si>
  <si>
    <t>C0260063</t>
  </si>
  <si>
    <t>G0020004</t>
  </si>
  <si>
    <t>G0020001</t>
  </si>
  <si>
    <t>F0400080</t>
  </si>
  <si>
    <t>F0400081</t>
  </si>
  <si>
    <t>商品編號</t>
  </si>
  <si>
    <t>名                  稱</t>
  </si>
  <si>
    <t>數量</t>
  </si>
  <si>
    <t>小計</t>
  </si>
  <si>
    <t>C0060001</t>
  </si>
  <si>
    <t>F0000104</t>
  </si>
  <si>
    <t>F0400032</t>
  </si>
  <si>
    <t>F0020100</t>
  </si>
  <si>
    <t>F0020101</t>
  </si>
  <si>
    <t>F0020102</t>
  </si>
  <si>
    <t>F0020103</t>
  </si>
  <si>
    <t>F0180000</t>
  </si>
  <si>
    <t>F0020120</t>
  </si>
  <si>
    <t>F0020121</t>
  </si>
  <si>
    <t>F0020104</t>
  </si>
  <si>
    <t>F0020105</t>
  </si>
  <si>
    <t>F0020114</t>
  </si>
  <si>
    <t>F0000108</t>
  </si>
  <si>
    <t>F0020118</t>
  </si>
  <si>
    <t>F0000107</t>
  </si>
  <si>
    <t>F0020119</t>
  </si>
  <si>
    <t>F0120310</t>
  </si>
  <si>
    <t>F0020116</t>
  </si>
  <si>
    <t>F0020117</t>
  </si>
  <si>
    <t>F0020106</t>
  </si>
  <si>
    <t>F0020107</t>
  </si>
  <si>
    <t>F0000103</t>
  </si>
  <si>
    <t>F0020108</t>
  </si>
  <si>
    <t>F0020109</t>
  </si>
  <si>
    <t>F0020110</t>
  </si>
  <si>
    <t>F0020111</t>
  </si>
  <si>
    <t>F0000006</t>
  </si>
  <si>
    <t>F0020112</t>
  </si>
  <si>
    <t>F0000007</t>
  </si>
  <si>
    <t>F0020113</t>
  </si>
  <si>
    <t>F0020201</t>
  </si>
  <si>
    <t>F0020215</t>
  </si>
  <si>
    <t>F0020202</t>
  </si>
  <si>
    <t>F0020204</t>
  </si>
  <si>
    <t>F0320000</t>
  </si>
  <si>
    <t>F0320001</t>
  </si>
  <si>
    <t>H0020000</t>
  </si>
  <si>
    <t>H0020001</t>
  </si>
  <si>
    <t>D0020000</t>
  </si>
  <si>
    <t>D0020001</t>
  </si>
  <si>
    <t>D0020002</t>
  </si>
  <si>
    <t>A0110302</t>
  </si>
  <si>
    <t>A0080000</t>
  </si>
  <si>
    <t>A0080001</t>
  </si>
  <si>
    <t>A0080002</t>
  </si>
  <si>
    <t>A0090206</t>
  </si>
  <si>
    <t>A0080003</t>
  </si>
  <si>
    <t>A0090207</t>
  </si>
  <si>
    <t>A0080004</t>
  </si>
  <si>
    <t>A0090203</t>
  </si>
  <si>
    <t>I0110000</t>
  </si>
  <si>
    <t>I0110001</t>
  </si>
  <si>
    <t>I0110002</t>
  </si>
  <si>
    <t>I0110027</t>
  </si>
  <si>
    <t>I0110026</t>
  </si>
  <si>
    <t>I0110035</t>
  </si>
  <si>
    <t>I0110003</t>
  </si>
  <si>
    <t>I0110004</t>
  </si>
  <si>
    <t>I0110028</t>
  </si>
  <si>
    <t>I0110005</t>
  </si>
  <si>
    <t>I0110007</t>
  </si>
  <si>
    <t>I0110008</t>
  </si>
  <si>
    <t>I0110009</t>
  </si>
  <si>
    <t>I0110010</t>
  </si>
  <si>
    <t>I0110011</t>
  </si>
  <si>
    <t>I0110012</t>
  </si>
  <si>
    <t>I0110013</t>
  </si>
  <si>
    <t>I0110014</t>
  </si>
  <si>
    <t>I0110015</t>
  </si>
  <si>
    <t>I0110030</t>
  </si>
  <si>
    <t>I0110016</t>
  </si>
  <si>
    <t>I0110029</t>
  </si>
  <si>
    <t>I0110006</t>
  </si>
  <si>
    <t>I0110032</t>
  </si>
  <si>
    <t>I0110037</t>
  </si>
  <si>
    <t>I0110039</t>
  </si>
  <si>
    <t>I0110043</t>
  </si>
  <si>
    <t>I0110020</t>
  </si>
  <si>
    <t>I0110021</t>
  </si>
  <si>
    <t>I0110022</t>
  </si>
  <si>
    <t>I0110023</t>
  </si>
  <si>
    <t>I0110034</t>
  </si>
  <si>
    <t>I0110040</t>
  </si>
  <si>
    <t>I0110024</t>
  </si>
  <si>
    <t>I0110025</t>
  </si>
  <si>
    <t>C0340000</t>
  </si>
  <si>
    <t>I0110051</t>
  </si>
  <si>
    <t>C0340001</t>
  </si>
  <si>
    <t>I0110052</t>
  </si>
  <si>
    <t>C0340002</t>
  </si>
  <si>
    <t>I0110053</t>
  </si>
  <si>
    <t>C0340003</t>
  </si>
  <si>
    <t>C0340004</t>
  </si>
  <si>
    <t>I0110044</t>
  </si>
  <si>
    <t>I0110045</t>
  </si>
  <si>
    <t>I0110046</t>
  </si>
  <si>
    <t>A0000001</t>
  </si>
  <si>
    <t>A0000002</t>
  </si>
  <si>
    <t>I0110041</t>
  </si>
  <si>
    <t>I0110042</t>
  </si>
  <si>
    <t>I0060003</t>
  </si>
  <si>
    <t>I0060006</t>
  </si>
  <si>
    <t>E0000025</t>
  </si>
  <si>
    <t>E0030020</t>
  </si>
  <si>
    <t>E0000026</t>
  </si>
  <si>
    <t>E0000068</t>
  </si>
  <si>
    <t>E0000061</t>
  </si>
  <si>
    <t>E0000033</t>
  </si>
  <si>
    <t>E0021309</t>
  </si>
  <si>
    <t>E0030005</t>
  </si>
  <si>
    <t>E0150008</t>
  </si>
  <si>
    <t>E0540000</t>
  </si>
  <si>
    <t>E0540020</t>
  </si>
  <si>
    <t>E0540021</t>
  </si>
  <si>
    <t>E0050000</t>
  </si>
  <si>
    <t>E0050001</t>
  </si>
  <si>
    <t>E0050002</t>
  </si>
  <si>
    <t>E0050003</t>
  </si>
  <si>
    <t>E0021704</t>
  </si>
  <si>
    <t>E0050004</t>
  </si>
  <si>
    <t>E0050005</t>
  </si>
  <si>
    <t>E0000071</t>
  </si>
  <si>
    <t>E0050006</t>
  </si>
  <si>
    <t>E0000009</t>
  </si>
  <si>
    <t>E0050007</t>
  </si>
  <si>
    <t>E0000022</t>
  </si>
  <si>
    <t>E0050008</t>
  </si>
  <si>
    <t>E0430236</t>
  </si>
  <si>
    <t>E0050009</t>
  </si>
  <si>
    <t>E0430136</t>
  </si>
  <si>
    <t>E0050010</t>
  </si>
  <si>
    <t>E0050011</t>
  </si>
  <si>
    <t>E0050012</t>
  </si>
  <si>
    <t>E0000079</t>
  </si>
  <si>
    <t>E0050013</t>
  </si>
  <si>
    <t>E0060021</t>
  </si>
  <si>
    <t>E0060022</t>
  </si>
  <si>
    <t>E0100015</t>
  </si>
  <si>
    <t>E0100028</t>
  </si>
  <si>
    <t>E0230004</t>
  </si>
  <si>
    <t>E0230010</t>
  </si>
  <si>
    <t>E0230011</t>
  </si>
  <si>
    <t>E0230000</t>
  </si>
  <si>
    <t>E0230001</t>
  </si>
  <si>
    <t>E0230002</t>
  </si>
  <si>
    <t>E0000300</t>
  </si>
  <si>
    <t>E0000301</t>
  </si>
  <si>
    <t>E0340012</t>
  </si>
  <si>
    <t>E0340013</t>
  </si>
  <si>
    <t>E0340016</t>
  </si>
  <si>
    <t>E0340026</t>
  </si>
  <si>
    <t>E0340019</t>
  </si>
  <si>
    <t>E0340010</t>
  </si>
  <si>
    <t>E0340011</t>
  </si>
  <si>
    <t>E0340017</t>
  </si>
  <si>
    <t>E0340018</t>
  </si>
  <si>
    <t>E0590000</t>
  </si>
  <si>
    <t>E0590001</t>
  </si>
  <si>
    <t>E0590002</t>
  </si>
  <si>
    <t>E0590003</t>
  </si>
  <si>
    <t>E0590004</t>
  </si>
  <si>
    <t>E0590005</t>
  </si>
  <si>
    <t>E0590006</t>
  </si>
  <si>
    <t>E0590008</t>
  </si>
  <si>
    <t>E0590009</t>
  </si>
  <si>
    <t xml:space="preserve"> E0390018</t>
  </si>
  <si>
    <t xml:space="preserve"> E0390022</t>
  </si>
  <si>
    <t xml:space="preserve"> E0390020</t>
  </si>
  <si>
    <t>E0270000</t>
  </si>
  <si>
    <t>E0270001</t>
  </si>
  <si>
    <t>E0270002</t>
  </si>
  <si>
    <t>E0270003</t>
  </si>
  <si>
    <t>E0270009</t>
  </si>
  <si>
    <t>E0270010</t>
  </si>
  <si>
    <t>E0270012</t>
  </si>
  <si>
    <t>E0270013</t>
  </si>
  <si>
    <t>E0270006</t>
  </si>
  <si>
    <t>E0270007</t>
  </si>
  <si>
    <t>E0270008</t>
  </si>
  <si>
    <t>E0280000</t>
  </si>
  <si>
    <t>E0280001</t>
  </si>
  <si>
    <t>E0280002</t>
  </si>
  <si>
    <t>E0280003</t>
  </si>
  <si>
    <t>E0280008</t>
  </si>
  <si>
    <t>E0280004</t>
  </si>
  <si>
    <t>E0280009</t>
  </si>
  <si>
    <t>E0280005</t>
  </si>
  <si>
    <t>E0280010</t>
  </si>
  <si>
    <t>E0280006</t>
  </si>
  <si>
    <t>E0280011</t>
  </si>
  <si>
    <t>E0280007</t>
  </si>
  <si>
    <t>F0030000</t>
  </si>
  <si>
    <t>F0030002</t>
  </si>
  <si>
    <t>F0030004</t>
  </si>
  <si>
    <t>F0030008</t>
  </si>
  <si>
    <t>E0890002</t>
  </si>
  <si>
    <t>E0170002</t>
  </si>
  <si>
    <t>E0170004</t>
  </si>
  <si>
    <t>E0170005</t>
  </si>
  <si>
    <t>E0430102</t>
  </si>
  <si>
    <t>E0430104</t>
  </si>
  <si>
    <t>E0430210</t>
  </si>
  <si>
    <t>E0430211</t>
  </si>
  <si>
    <t>E0090118</t>
  </si>
  <si>
    <t>E0090148</t>
  </si>
  <si>
    <t>E0440209</t>
  </si>
  <si>
    <t>E0440319</t>
  </si>
  <si>
    <t>E0440320</t>
  </si>
  <si>
    <t>E0411010</t>
  </si>
  <si>
    <t>E0411140</t>
  </si>
  <si>
    <t>E0411141</t>
  </si>
  <si>
    <t>E0411115</t>
  </si>
  <si>
    <t>E0411142</t>
  </si>
  <si>
    <t>E0410204</t>
  </si>
  <si>
    <t>E0410205</t>
  </si>
  <si>
    <t>E0410206</t>
  </si>
  <si>
    <t>E0410906</t>
  </si>
  <si>
    <t>E0411112</t>
  </si>
  <si>
    <t>E0411113</t>
  </si>
  <si>
    <t>E0411114</t>
  </si>
  <si>
    <t>E0411156</t>
  </si>
  <si>
    <t>E0410305</t>
  </si>
  <si>
    <t>E0410322</t>
  </si>
  <si>
    <t>E0410308</t>
  </si>
  <si>
    <t>E0410309</t>
  </si>
  <si>
    <t>E0410311</t>
  </si>
  <si>
    <t>E0410312</t>
  </si>
  <si>
    <t>E0410403</t>
  </si>
  <si>
    <t>E0410408</t>
  </si>
  <si>
    <t>E0410401</t>
  </si>
  <si>
    <t>E0411129</t>
  </si>
  <si>
    <t>E0410402</t>
  </si>
  <si>
    <t>E0410404</t>
  </si>
  <si>
    <t>E0411130</t>
  </si>
  <si>
    <t>E0410416</t>
  </si>
  <si>
    <t>E0411131</t>
  </si>
  <si>
    <t>E0411132</t>
  </si>
  <si>
    <t>E0411137</t>
  </si>
  <si>
    <t>E0410415</t>
  </si>
  <si>
    <t>E0411139</t>
  </si>
  <si>
    <t>E0411145</t>
  </si>
  <si>
    <t>E0410726</t>
  </si>
  <si>
    <t>E0410728</t>
  </si>
  <si>
    <t>E0411164</t>
  </si>
  <si>
    <t>E0410729</t>
  </si>
  <si>
    <t>E0411181</t>
  </si>
  <si>
    <t>E0411174</t>
  </si>
  <si>
    <t>E0411151</t>
  </si>
  <si>
    <t>E0411180</t>
  </si>
  <si>
    <t>E0411183</t>
  </si>
  <si>
    <t>E0411184</t>
  </si>
  <si>
    <t>E0411188</t>
  </si>
  <si>
    <t>E0411185</t>
  </si>
  <si>
    <t>E0411186</t>
  </si>
  <si>
    <t>E0450103</t>
  </si>
  <si>
    <t>E0450106</t>
  </si>
  <si>
    <t>E0450109</t>
  </si>
  <si>
    <t>E0420101</t>
  </si>
  <si>
    <t>E0420107</t>
  </si>
  <si>
    <t>E0420102</t>
  </si>
  <si>
    <t>E0420104</t>
  </si>
  <si>
    <t>E0420112</t>
  </si>
  <si>
    <t>E0420508</t>
  </si>
  <si>
    <t>E0420105</t>
  </si>
  <si>
    <t>E0420106</t>
  </si>
  <si>
    <t>E0420114</t>
  </si>
  <si>
    <t>E0420116</t>
  </si>
  <si>
    <t>E0420209</t>
  </si>
  <si>
    <t>E0420211</t>
  </si>
  <si>
    <t>E0420229</t>
  </si>
  <si>
    <t>E0420230</t>
  </si>
  <si>
    <t>E0420232</t>
  </si>
  <si>
    <t>E0420228</t>
  </si>
  <si>
    <t>C0270601</t>
  </si>
  <si>
    <t>C0270603</t>
  </si>
  <si>
    <t>C0140900</t>
  </si>
  <si>
    <t>C0140901</t>
  </si>
  <si>
    <t>C0140903</t>
  </si>
  <si>
    <t>C0140907</t>
  </si>
  <si>
    <t>C0140908</t>
  </si>
  <si>
    <t>C0140904</t>
  </si>
  <si>
    <t>C0140916</t>
  </si>
  <si>
    <t>C0140917</t>
  </si>
  <si>
    <t>C0141001</t>
  </si>
  <si>
    <t>C0141002</t>
  </si>
  <si>
    <t>A0290003</t>
  </si>
  <si>
    <t>C0170507</t>
  </si>
  <si>
    <t>E0510002</t>
  </si>
  <si>
    <t>C0170601</t>
  </si>
  <si>
    <t>C0170102</t>
  </si>
  <si>
    <t>C0070000</t>
  </si>
  <si>
    <t>C0170301</t>
  </si>
  <si>
    <t>C0170314</t>
  </si>
  <si>
    <t>C0070006</t>
  </si>
  <si>
    <t>C0170309</t>
  </si>
  <si>
    <t>C0170304</t>
  </si>
  <si>
    <t>C0170307</t>
  </si>
  <si>
    <t>C0170315</t>
  </si>
  <si>
    <t>A0520000</t>
  </si>
  <si>
    <t>A0520001</t>
  </si>
  <si>
    <t>A0520007</t>
  </si>
  <si>
    <t>C0170401</t>
  </si>
  <si>
    <t>A0520008</t>
  </si>
  <si>
    <t>C0170405</t>
  </si>
  <si>
    <t>A0520013</t>
  </si>
  <si>
    <t>C0170406</t>
  </si>
  <si>
    <t>C0170407</t>
  </si>
  <si>
    <t>C0170408</t>
  </si>
  <si>
    <t>C0170602</t>
  </si>
  <si>
    <t>C0170502</t>
  </si>
  <si>
    <t>C0170505</t>
  </si>
  <si>
    <t>C0170506</t>
  </si>
  <si>
    <t>C0170501</t>
  </si>
  <si>
    <t>C0170503</t>
  </si>
  <si>
    <t>C0170800</t>
  </si>
  <si>
    <t>C0170802</t>
  </si>
  <si>
    <t>C0170804</t>
  </si>
  <si>
    <t>C0170302</t>
  </si>
  <si>
    <t>C0170904</t>
  </si>
  <si>
    <t>C0170900</t>
  </si>
  <si>
    <t>C0170906</t>
  </si>
  <si>
    <t>C0150100</t>
  </si>
  <si>
    <t>A0180003</t>
  </si>
  <si>
    <t>A0180000</t>
  </si>
  <si>
    <t>A0180011</t>
  </si>
  <si>
    <t>E0480015</t>
  </si>
  <si>
    <t>K0010008</t>
  </si>
  <si>
    <t>K0010009</t>
  </si>
  <si>
    <t>A0230000</t>
  </si>
  <si>
    <t>F0140043</t>
  </si>
  <si>
    <t>F0380001</t>
  </si>
  <si>
    <t>F0380003</t>
  </si>
  <si>
    <t>F0140041</t>
  </si>
  <si>
    <t>F0140044</t>
  </si>
  <si>
    <t>F0380006</t>
  </si>
  <si>
    <t>F0380007</t>
  </si>
  <si>
    <t>F0380009</t>
  </si>
  <si>
    <t>F0380025</t>
  </si>
  <si>
    <t>F0380010</t>
  </si>
  <si>
    <t>F0140015</t>
  </si>
  <si>
    <t>F0140014</t>
  </si>
  <si>
    <t>F0140008</t>
  </si>
  <si>
    <t>F0140011</t>
  </si>
  <si>
    <t>F0140012</t>
  </si>
  <si>
    <t>F0140022</t>
  </si>
  <si>
    <t>F0140005</t>
  </si>
  <si>
    <t>F0140019</t>
  </si>
  <si>
    <t>F0380027</t>
  </si>
  <si>
    <t>F0380026</t>
  </si>
  <si>
    <t>F0390000</t>
  </si>
  <si>
    <t>F0390001</t>
  </si>
  <si>
    <t>F0390006</t>
  </si>
  <si>
    <t>F0390007</t>
  </si>
  <si>
    <t>F0390008</t>
  </si>
  <si>
    <t>F0390009</t>
  </si>
  <si>
    <t>F0390004</t>
  </si>
  <si>
    <t>F0390005</t>
  </si>
  <si>
    <t>F0390014</t>
  </si>
  <si>
    <t>F0390012</t>
  </si>
  <si>
    <t>F0390015</t>
  </si>
  <si>
    <t>F0390016</t>
  </si>
  <si>
    <t>F0400021</t>
  </si>
  <si>
    <t>F0400053</t>
  </si>
  <si>
    <t>F0080006</t>
  </si>
  <si>
    <t>F0400056</t>
  </si>
  <si>
    <t>F0080008</t>
  </si>
  <si>
    <t>F0400057</t>
  </si>
  <si>
    <t>E0000051</t>
  </si>
  <si>
    <t>E0000038</t>
  </si>
  <si>
    <t>F0000106</t>
  </si>
  <si>
    <t>F0090000</t>
  </si>
  <si>
    <t>F0090001</t>
  </si>
  <si>
    <t>F0600002</t>
  </si>
  <si>
    <t>F0600003</t>
  </si>
  <si>
    <t>F0400015</t>
  </si>
  <si>
    <t>F0400036</t>
  </si>
  <si>
    <t>F0400009</t>
  </si>
  <si>
    <t>F0400016</t>
  </si>
  <si>
    <t>F0400033</t>
  </si>
  <si>
    <t>F0500001</t>
  </si>
  <si>
    <t>F0500002</t>
  </si>
  <si>
    <t>C0250203</t>
  </si>
  <si>
    <t>C0250604</t>
  </si>
  <si>
    <t>C0250602</t>
  </si>
  <si>
    <t>C0250702</t>
  </si>
  <si>
    <t>C0250706</t>
  </si>
  <si>
    <t>C0250703</t>
  </si>
  <si>
    <t>C0251102</t>
  </si>
  <si>
    <t xml:space="preserve">PAUL MITCHELL &amp; LEBEL COSMETICS </t>
  </si>
  <si>
    <t>C0260000</t>
  </si>
  <si>
    <t>A0340100</t>
  </si>
  <si>
    <t>A0340103</t>
  </si>
  <si>
    <t>A0340104</t>
  </si>
  <si>
    <t>A0340106</t>
  </si>
  <si>
    <t>A0340129</t>
  </si>
  <si>
    <t>A0340117</t>
  </si>
  <si>
    <t>A0340133</t>
  </si>
  <si>
    <t>A0340124</t>
  </si>
  <si>
    <t>A0340108</t>
  </si>
  <si>
    <t>A0340109</t>
  </si>
  <si>
    <t>A0340118</t>
  </si>
  <si>
    <t>A0340201</t>
  </si>
  <si>
    <t>A0340202</t>
  </si>
  <si>
    <t>A0340217</t>
  </si>
  <si>
    <t>A0340216</t>
  </si>
  <si>
    <t>A0340212</t>
  </si>
  <si>
    <t>A0340205</t>
  </si>
  <si>
    <t>A0340207</t>
  </si>
  <si>
    <t>A0340218</t>
  </si>
  <si>
    <t>A0300004</t>
  </si>
  <si>
    <t>A0300006</t>
  </si>
  <si>
    <t>A0300034</t>
  </si>
  <si>
    <t>A0300035</t>
  </si>
  <si>
    <t>A0300014</t>
  </si>
  <si>
    <t>A0300042</t>
  </si>
  <si>
    <t>A0300043</t>
  </si>
  <si>
    <t>A0300023</t>
  </si>
  <si>
    <t>A0310010</t>
  </si>
  <si>
    <t>A0300065</t>
  </si>
  <si>
    <t>A0300026</t>
  </si>
  <si>
    <t>A0300059</t>
  </si>
  <si>
    <t>A0310058</t>
  </si>
  <si>
    <t>A0370025</t>
  </si>
  <si>
    <t>A0370004</t>
  </si>
  <si>
    <t>A0370010</t>
  </si>
  <si>
    <t>E0400000</t>
  </si>
  <si>
    <t>E0520700</t>
  </si>
  <si>
    <t>E0520701</t>
  </si>
  <si>
    <t>E0520702</t>
  </si>
  <si>
    <t>E0520703</t>
  </si>
  <si>
    <t>G0020011</t>
  </si>
  <si>
    <t>E0520704</t>
  </si>
  <si>
    <t>G0020006</t>
  </si>
  <si>
    <t>E0520705</t>
  </si>
  <si>
    <t>G0020010</t>
  </si>
  <si>
    <t>I0020000</t>
  </si>
  <si>
    <t>I0020002</t>
  </si>
  <si>
    <t>E0520609</t>
  </si>
  <si>
    <t>I0020003</t>
  </si>
  <si>
    <t>E0520610</t>
  </si>
  <si>
    <t>I0020004</t>
  </si>
  <si>
    <t>E0520607</t>
  </si>
  <si>
    <t>E0520608</t>
  </si>
  <si>
    <t>E0520604</t>
  </si>
  <si>
    <t>E0520601</t>
  </si>
  <si>
    <t>E0520605</t>
  </si>
  <si>
    <t>E0520602</t>
  </si>
  <si>
    <t>E0520300</t>
  </si>
  <si>
    <t>E0520302</t>
  </si>
  <si>
    <t>E0520212</t>
  </si>
  <si>
    <t>E0520802</t>
  </si>
  <si>
    <t>A0380000</t>
  </si>
  <si>
    <t>A0380001</t>
  </si>
  <si>
    <t>A0380004</t>
  </si>
  <si>
    <t>A0380006</t>
  </si>
  <si>
    <t>A0380002</t>
  </si>
  <si>
    <t>A0380020</t>
  </si>
  <si>
    <t>A0380021</t>
  </si>
  <si>
    <t>A0380033</t>
  </si>
  <si>
    <t>F0400029</t>
  </si>
  <si>
    <t>A0550001</t>
  </si>
  <si>
    <t>A0550002</t>
  </si>
  <si>
    <t>G0010106</t>
  </si>
  <si>
    <t>G0010102</t>
  </si>
  <si>
    <t>G0010104</t>
  </si>
  <si>
    <t>G0010105</t>
  </si>
  <si>
    <t>G0010201</t>
  </si>
  <si>
    <t>G0010202</t>
  </si>
  <si>
    <t>G0010205</t>
  </si>
  <si>
    <t>G0010401</t>
  </si>
  <si>
    <t>G0010501</t>
  </si>
  <si>
    <t>G0010502</t>
  </si>
  <si>
    <t>G0010504</t>
  </si>
  <si>
    <t>G0010700</t>
  </si>
  <si>
    <t>G0010702</t>
  </si>
  <si>
    <t>G0010703</t>
  </si>
  <si>
    <t>G0010705</t>
  </si>
  <si>
    <t>G0010706</t>
  </si>
  <si>
    <t>G0010708</t>
  </si>
  <si>
    <t>G0010715</t>
  </si>
  <si>
    <t>G0010720</t>
  </si>
  <si>
    <t>I0030014</t>
  </si>
  <si>
    <t>I0030006</t>
  </si>
  <si>
    <t>I0030008</t>
  </si>
  <si>
    <t>I0030009</t>
  </si>
  <si>
    <t>I0030015</t>
  </si>
  <si>
    <t>I0030017</t>
  </si>
  <si>
    <t>I0030025</t>
  </si>
  <si>
    <t>I0030024</t>
  </si>
  <si>
    <t xml:space="preserve"> I0030020</t>
  </si>
  <si>
    <t>I0150000</t>
  </si>
  <si>
    <t>I0150002</t>
  </si>
  <si>
    <t>I0150018</t>
  </si>
  <si>
    <t>I0150004</t>
  </si>
  <si>
    <t>I0150005</t>
  </si>
  <si>
    <t>I0150006</t>
  </si>
  <si>
    <t>I0150009</t>
  </si>
  <si>
    <t>I0150010</t>
  </si>
  <si>
    <t>I0150011</t>
  </si>
  <si>
    <t>I0150012</t>
  </si>
  <si>
    <t>I0150013</t>
  </si>
  <si>
    <t>E0680000</t>
  </si>
  <si>
    <t>E0680001</t>
  </si>
  <si>
    <t>E0000703</t>
  </si>
  <si>
    <t>F0260000</t>
  </si>
  <si>
    <t>F0260001</t>
  </si>
  <si>
    <t>E0220005</t>
  </si>
  <si>
    <t>E0860004</t>
  </si>
  <si>
    <t>E0220006</t>
  </si>
  <si>
    <t>I0140001</t>
  </si>
  <si>
    <t>其他熱銷造型品</t>
  </si>
  <si>
    <t>A0600000</t>
  </si>
  <si>
    <t>A0600001</t>
  </si>
  <si>
    <t>A0000030</t>
  </si>
  <si>
    <t>A0600002</t>
  </si>
  <si>
    <t>A0000032</t>
  </si>
  <si>
    <t>A0000000</t>
  </si>
  <si>
    <t>A0000034</t>
  </si>
  <si>
    <t>其他專業沙龍美髮器材</t>
  </si>
  <si>
    <t>F0100006</t>
  </si>
  <si>
    <t>F0400000</t>
  </si>
  <si>
    <t>F0100008</t>
  </si>
  <si>
    <t>F0400001</t>
  </si>
  <si>
    <t>F0400002</t>
  </si>
  <si>
    <t>F0400003</t>
  </si>
  <si>
    <t>日本原裝 IKEMOTO  (池本刷子工業株式會社)</t>
  </si>
  <si>
    <t>F0420009</t>
  </si>
  <si>
    <t>E0320001</t>
  </si>
  <si>
    <t xml:space="preserve">HITACHI 日立 </t>
  </si>
  <si>
    <t>E0320002</t>
  </si>
  <si>
    <t>E0320003</t>
  </si>
  <si>
    <t>F0420001</t>
  </si>
  <si>
    <t>E0320004</t>
  </si>
  <si>
    <t>F0420002</t>
  </si>
  <si>
    <t>E0320005</t>
  </si>
  <si>
    <t>F0420003</t>
  </si>
  <si>
    <t>F0420006</t>
  </si>
  <si>
    <t>F0420007</t>
  </si>
  <si>
    <t>F0290003</t>
  </si>
  <si>
    <t>F0290002</t>
  </si>
  <si>
    <t>F0290005</t>
  </si>
  <si>
    <t>F0290006</t>
  </si>
  <si>
    <t>F0120500</t>
  </si>
  <si>
    <t>F0120501</t>
  </si>
  <si>
    <t>F0120502</t>
  </si>
  <si>
    <t>F0120503</t>
  </si>
  <si>
    <t>F0120505</t>
  </si>
  <si>
    <t>琳媽目錄香水頁面排序方式: 除限量小香水自成一區外, 其它均依品牌英文字母順序 ABCD...排列, 以方便您尋找</t>
  </si>
  <si>
    <t>限量小香水區</t>
  </si>
  <si>
    <t>Z0000017</t>
  </si>
  <si>
    <t>Z0170001</t>
  </si>
  <si>
    <t>Z0010003</t>
  </si>
  <si>
    <t>Z0010005</t>
  </si>
  <si>
    <t>Z0010007</t>
  </si>
  <si>
    <t>HERMES</t>
  </si>
  <si>
    <t>Z0190000</t>
  </si>
  <si>
    <t>Z0190001</t>
  </si>
  <si>
    <t>Z0190007</t>
  </si>
  <si>
    <t>Z0200008</t>
  </si>
  <si>
    <t>Z0030008</t>
  </si>
  <si>
    <t>Z0340002</t>
  </si>
  <si>
    <t>Z0030014</t>
  </si>
  <si>
    <t>Z0000021</t>
  </si>
  <si>
    <t>Z0210004</t>
  </si>
  <si>
    <t>Z0220008</t>
  </si>
  <si>
    <t xml:space="preserve">KENZO 罌粟花 女性淡香水 30ml                                   </t>
  </si>
  <si>
    <t>Z0220010</t>
  </si>
  <si>
    <t xml:space="preserve">KENZO 罌粟花 女性淡香水 100ml                                      </t>
  </si>
  <si>
    <t>Z0250000</t>
  </si>
  <si>
    <t>Z0250009</t>
  </si>
  <si>
    <t>Z0250004</t>
  </si>
  <si>
    <t>Z0250003</t>
  </si>
  <si>
    <t>Z0250011</t>
  </si>
  <si>
    <t>Z0250012</t>
  </si>
  <si>
    <t>Z0050002</t>
  </si>
  <si>
    <t>Z0050003</t>
  </si>
  <si>
    <t>Z0050005</t>
  </si>
  <si>
    <t>Z0050032</t>
  </si>
  <si>
    <t>Z0350002</t>
  </si>
  <si>
    <t>Z0350004</t>
  </si>
  <si>
    <t>Z0050023</t>
  </si>
  <si>
    <t>Z0050012</t>
  </si>
  <si>
    <t>Z0080000</t>
  </si>
  <si>
    <t>Z0080001</t>
  </si>
  <si>
    <t xml:space="preserve">Chloe 經典同名 女性淡香精 50ml                                                                         </t>
  </si>
  <si>
    <t>Z0080002</t>
  </si>
  <si>
    <t>Z0260003</t>
  </si>
  <si>
    <t>Z0260008</t>
  </si>
  <si>
    <t>Z0260012</t>
  </si>
  <si>
    <t>Z0090002</t>
  </si>
  <si>
    <t>Z0090004</t>
  </si>
  <si>
    <t>Z0270016</t>
  </si>
  <si>
    <t>Z0270017</t>
  </si>
  <si>
    <t>Z0120011</t>
  </si>
  <si>
    <t>Z0130002</t>
  </si>
  <si>
    <t>Z0130011</t>
  </si>
  <si>
    <t>Z0300001</t>
  </si>
  <si>
    <t>Z0150002</t>
  </si>
  <si>
    <t>Z0160000</t>
  </si>
  <si>
    <t>Z0300000</t>
  </si>
  <si>
    <t>Z0300008</t>
  </si>
  <si>
    <t xml:space="preserve">VERSACE 凡賽斯 雲淡風輕 男性淡香水 100ml                   </t>
  </si>
  <si>
    <t>香水知識分享</t>
  </si>
  <si>
    <t>香水是以香精(香料)+酒精+蒸餾水...組合而成,依其含香精濃度,可分五個等級</t>
  </si>
  <si>
    <t>1).香精/Parfum : 香精濃度20%以上, 持續時間12小時以上</t>
  </si>
  <si>
    <t>K0090000</t>
  </si>
  <si>
    <t>K0090001</t>
  </si>
  <si>
    <t>F0120122</t>
  </si>
  <si>
    <t>F0120123</t>
  </si>
  <si>
    <t>F0120124</t>
  </si>
  <si>
    <t>F0120125</t>
  </si>
  <si>
    <t>F0120126</t>
  </si>
  <si>
    <t>E0310002</t>
  </si>
  <si>
    <t>F0120120</t>
  </si>
  <si>
    <t>E0310000</t>
  </si>
  <si>
    <t>E0310006</t>
  </si>
  <si>
    <t>F0120132</t>
  </si>
  <si>
    <t>F0120101</t>
  </si>
  <si>
    <t>E0110000</t>
  </si>
  <si>
    <t>E0110001</t>
  </si>
  <si>
    <t>E0110003</t>
  </si>
  <si>
    <t xml:space="preserve">保健食品 &amp; 食品  </t>
  </si>
  <si>
    <t>名                        稱</t>
  </si>
  <si>
    <t xml:space="preserve">長青穀典Fresh Grains  -  穀典國際(股)公司/葆祥實業有限公司   </t>
  </si>
  <si>
    <t>F0160005</t>
  </si>
  <si>
    <t>F0160006</t>
  </si>
  <si>
    <t>製作目錄則自民國94年中開始, 從開始的兩頁,少少的產品…簡陋的格式.....</t>
  </si>
  <si>
    <t>其間不斷的累積更新, 再更新; 琳媽只要一不小心, 就會上錯寫錯資訊, 塗塗抹抹改改寫寫, 才能呈現目前的樣貌</t>
  </si>
  <si>
    <t xml:space="preserve">琳媽目錄改版時間不定, 每回改版都需極大的耐力, 與花費很多的時間, </t>
  </si>
  <si>
    <t>真心感謝您看到琳媽多年的認真與努力, 因為有您們的關注, 事事物物才有存在的價值</t>
  </si>
  <si>
    <r>
      <rPr>
        <b/>
        <sz val="12"/>
        <color indexed="12"/>
        <rFont val="新細明體"/>
        <family val="1"/>
        <charset val="136"/>
      </rPr>
      <t>訂購人Email：</t>
    </r>
  </si>
  <si>
    <r>
      <rPr>
        <b/>
        <sz val="12"/>
        <color indexed="12"/>
        <rFont val="新細明體"/>
        <family val="1"/>
        <charset val="136"/>
      </rPr>
      <t>收件人</t>
    </r>
    <r>
      <rPr>
        <b/>
        <sz val="12"/>
        <color indexed="12"/>
        <rFont val="Times New Roman"/>
        <family val="1"/>
      </rPr>
      <t>Email</t>
    </r>
    <r>
      <rPr>
        <b/>
        <sz val="12"/>
        <color indexed="12"/>
        <rFont val="新細明體"/>
        <family val="1"/>
        <charset val="136"/>
      </rPr>
      <t>：</t>
    </r>
  </si>
  <si>
    <r>
      <rPr>
        <b/>
        <sz val="12"/>
        <color indexed="12"/>
        <rFont val="細明體"/>
        <family val="3"/>
        <charset val="136"/>
      </rPr>
      <t>黑貓貨到付款：</t>
    </r>
  </si>
  <si>
    <r>
      <rPr>
        <b/>
        <sz val="12"/>
        <color indexed="12"/>
        <rFont val="細明體"/>
        <family val="3"/>
        <charset val="136"/>
      </rPr>
      <t>匯款帳號末五碼：</t>
    </r>
  </si>
  <si>
    <t>E0411165</t>
    <phoneticPr fontId="70" type="noConversion"/>
  </si>
  <si>
    <t>F0140018</t>
    <phoneticPr fontId="70" type="noConversion"/>
  </si>
  <si>
    <t>A0000009</t>
    <phoneticPr fontId="70" type="noConversion"/>
  </si>
  <si>
    <t>A0000010</t>
    <phoneticPr fontId="70" type="noConversion"/>
  </si>
  <si>
    <t>C0170205</t>
    <phoneticPr fontId="70" type="noConversion"/>
  </si>
  <si>
    <t>A0380018</t>
    <phoneticPr fontId="70" type="noConversion"/>
  </si>
  <si>
    <t>G0020016</t>
    <phoneticPr fontId="70" type="noConversion"/>
  </si>
  <si>
    <t>I0020001</t>
    <phoneticPr fontId="70" type="noConversion"/>
  </si>
  <si>
    <t>I0150007</t>
    <phoneticPr fontId="70" type="noConversion"/>
  </si>
  <si>
    <t>F0380035</t>
    <phoneticPr fontId="70" type="noConversion"/>
  </si>
  <si>
    <t>E0230003</t>
    <phoneticPr fontId="70" type="noConversion"/>
  </si>
  <si>
    <t>K0010000</t>
    <phoneticPr fontId="70" type="noConversion"/>
  </si>
  <si>
    <t>A0390101</t>
    <phoneticPr fontId="70" type="noConversion"/>
  </si>
  <si>
    <t>G0040016</t>
    <phoneticPr fontId="70" type="noConversion"/>
  </si>
  <si>
    <r>
      <t>(A). 13</t>
    </r>
    <r>
      <rPr>
        <sz val="12"/>
        <color indexed="10"/>
        <rFont val="細明體"/>
        <family val="3"/>
        <charset val="136"/>
      </rPr>
      <t>時前</t>
    </r>
    <phoneticPr fontId="70" type="noConversion"/>
  </si>
  <si>
    <r>
      <t>(B). 14</t>
    </r>
    <r>
      <rPr>
        <sz val="12"/>
        <color indexed="10"/>
        <rFont val="細明體"/>
        <family val="3"/>
        <charset val="136"/>
      </rPr>
      <t>時</t>
    </r>
    <r>
      <rPr>
        <sz val="12"/>
        <color indexed="10"/>
        <rFont val="Times New Roman"/>
        <family val="1"/>
      </rPr>
      <t>~18</t>
    </r>
    <r>
      <rPr>
        <sz val="12"/>
        <color indexed="10"/>
        <rFont val="細明體"/>
        <family val="3"/>
        <charset val="136"/>
      </rPr>
      <t>時</t>
    </r>
    <phoneticPr fontId="70" type="noConversion"/>
  </si>
  <si>
    <r>
      <t xml:space="preserve">(C). </t>
    </r>
    <r>
      <rPr>
        <sz val="12"/>
        <color indexed="10"/>
        <rFont val="細明體"/>
        <family val="3"/>
        <charset val="136"/>
      </rPr>
      <t>不指定</t>
    </r>
    <phoneticPr fontId="70" type="noConversion"/>
  </si>
  <si>
    <t>E0660005</t>
    <phoneticPr fontId="70" type="noConversion"/>
  </si>
  <si>
    <t>A0340222</t>
    <phoneticPr fontId="70" type="noConversion"/>
  </si>
  <si>
    <t>A0340223</t>
    <phoneticPr fontId="70" type="noConversion"/>
  </si>
  <si>
    <t>A0340224</t>
    <phoneticPr fontId="70" type="noConversion"/>
  </si>
  <si>
    <t>A0340225</t>
    <phoneticPr fontId="70" type="noConversion"/>
  </si>
  <si>
    <t>A0340226</t>
    <phoneticPr fontId="70" type="noConversion"/>
  </si>
  <si>
    <t>A0340227</t>
    <phoneticPr fontId="70" type="noConversion"/>
  </si>
  <si>
    <t>A0340228</t>
    <phoneticPr fontId="70" type="noConversion"/>
  </si>
  <si>
    <t>A0340229</t>
    <phoneticPr fontId="70" type="noConversion"/>
  </si>
  <si>
    <t>A0340230</t>
    <phoneticPr fontId="70" type="noConversion"/>
  </si>
  <si>
    <t>C0251300</t>
    <phoneticPr fontId="70" type="noConversion"/>
  </si>
  <si>
    <t xml:space="preserve"> E0520200</t>
    <phoneticPr fontId="70" type="noConversion"/>
  </si>
  <si>
    <t xml:space="preserve"> E0520201</t>
    <phoneticPr fontId="70" type="noConversion"/>
  </si>
  <si>
    <t xml:space="preserve"> E0520202</t>
    <phoneticPr fontId="70" type="noConversion"/>
  </si>
  <si>
    <t xml:space="preserve"> REUZEL 豬油=&gt;西裝油頭造型品  </t>
    <phoneticPr fontId="70" type="noConversion"/>
  </si>
  <si>
    <t>A0310032</t>
    <phoneticPr fontId="70" type="noConversion"/>
  </si>
  <si>
    <t>E0000302</t>
    <phoneticPr fontId="70" type="noConversion"/>
  </si>
  <si>
    <t>K0090002</t>
    <phoneticPr fontId="70" type="noConversion"/>
  </si>
  <si>
    <t>K0090003</t>
    <phoneticPr fontId="70" type="noConversion"/>
  </si>
  <si>
    <t>K0090004</t>
    <phoneticPr fontId="70" type="noConversion"/>
  </si>
  <si>
    <t>K0090005</t>
    <phoneticPr fontId="70" type="noConversion"/>
  </si>
  <si>
    <t>K0090006</t>
    <phoneticPr fontId="70" type="noConversion"/>
  </si>
  <si>
    <t>K0090007</t>
    <phoneticPr fontId="70" type="noConversion"/>
  </si>
  <si>
    <t>K0090008</t>
    <phoneticPr fontId="70" type="noConversion"/>
  </si>
  <si>
    <t>K0090009</t>
    <phoneticPr fontId="70" type="noConversion"/>
  </si>
  <si>
    <t>K0090010</t>
    <phoneticPr fontId="70" type="noConversion"/>
  </si>
  <si>
    <t>E0450503</t>
    <phoneticPr fontId="70" type="noConversion"/>
  </si>
  <si>
    <t>F0120112</t>
    <phoneticPr fontId="70" type="noConversion"/>
  </si>
  <si>
    <t>F0120118</t>
    <phoneticPr fontId="70" type="noConversion"/>
  </si>
  <si>
    <t>F0120115</t>
    <phoneticPr fontId="70" type="noConversion"/>
  </si>
  <si>
    <t>F0120113</t>
    <phoneticPr fontId="70" type="noConversion"/>
  </si>
  <si>
    <t>F0120111</t>
    <phoneticPr fontId="70" type="noConversion"/>
  </si>
  <si>
    <t>F0120109</t>
    <phoneticPr fontId="70" type="noConversion"/>
  </si>
  <si>
    <t>F0120107</t>
    <phoneticPr fontId="70" type="noConversion"/>
  </si>
  <si>
    <t>E0000055</t>
    <phoneticPr fontId="70" type="noConversion"/>
  </si>
  <si>
    <t>E0520218</t>
    <phoneticPr fontId="70" type="noConversion"/>
  </si>
  <si>
    <t>E0520219</t>
    <phoneticPr fontId="70" type="noConversion"/>
  </si>
  <si>
    <t>G0020022</t>
    <phoneticPr fontId="70" type="noConversion"/>
  </si>
  <si>
    <t>G0020023</t>
    <phoneticPr fontId="70" type="noConversion"/>
  </si>
  <si>
    <t>G0020024</t>
    <phoneticPr fontId="70" type="noConversion"/>
  </si>
  <si>
    <t>L0030006</t>
    <phoneticPr fontId="70" type="noConversion"/>
  </si>
  <si>
    <t>E0540015</t>
    <phoneticPr fontId="70" type="noConversion"/>
  </si>
  <si>
    <t>E0411134</t>
    <phoneticPr fontId="70" type="noConversion"/>
  </si>
  <si>
    <t>A0300018</t>
    <phoneticPr fontId="70" type="noConversion"/>
  </si>
  <si>
    <t>A0370006</t>
  </si>
  <si>
    <t>E0411133</t>
    <phoneticPr fontId="70" type="noConversion"/>
  </si>
  <si>
    <t>E0520606</t>
    <phoneticPr fontId="70" type="noConversion"/>
  </si>
  <si>
    <t>I0030001</t>
    <phoneticPr fontId="70" type="noConversion"/>
  </si>
  <si>
    <t>I0030016</t>
    <phoneticPr fontId="70" type="noConversion"/>
  </si>
  <si>
    <t>A0340208</t>
    <phoneticPr fontId="70" type="noConversion"/>
  </si>
  <si>
    <t>A0340219</t>
    <phoneticPr fontId="70" type="noConversion"/>
  </si>
  <si>
    <t>A0340220</t>
    <phoneticPr fontId="70" type="noConversion"/>
  </si>
  <si>
    <t>E0520206</t>
    <phoneticPr fontId="70" type="noConversion"/>
  </si>
  <si>
    <t>E0520213</t>
    <phoneticPr fontId="70" type="noConversion"/>
  </si>
  <si>
    <t>EBISU</t>
    <phoneticPr fontId="70" type="noConversion"/>
  </si>
  <si>
    <t xml:space="preserve"> E0390017</t>
    <phoneticPr fontId="70" type="noConversion"/>
  </si>
  <si>
    <t xml:space="preserve"> E0390016</t>
    <phoneticPr fontId="70" type="noConversion"/>
  </si>
  <si>
    <t xml:space="preserve"> E0390021</t>
    <phoneticPr fontId="70" type="noConversion"/>
  </si>
  <si>
    <t xml:space="preserve"> E0390024</t>
    <phoneticPr fontId="70" type="noConversion"/>
  </si>
  <si>
    <t>E0420504</t>
    <phoneticPr fontId="70" type="noConversion"/>
  </si>
  <si>
    <t>E0420305</t>
    <phoneticPr fontId="70" type="noConversion"/>
  </si>
  <si>
    <t>E0360000</t>
    <phoneticPr fontId="70" type="noConversion"/>
  </si>
  <si>
    <t>E0360001</t>
    <phoneticPr fontId="70" type="noConversion"/>
  </si>
  <si>
    <t>E0360002</t>
    <phoneticPr fontId="70" type="noConversion"/>
  </si>
  <si>
    <t>E0360003</t>
    <phoneticPr fontId="70" type="noConversion"/>
  </si>
  <si>
    <t>E0360004</t>
    <phoneticPr fontId="70" type="noConversion"/>
  </si>
  <si>
    <t>E0360005</t>
    <phoneticPr fontId="70" type="noConversion"/>
  </si>
  <si>
    <t>E0360006</t>
    <phoneticPr fontId="70" type="noConversion"/>
  </si>
  <si>
    <t>E0360007</t>
    <phoneticPr fontId="70" type="noConversion"/>
  </si>
  <si>
    <t>E0360008</t>
    <phoneticPr fontId="70" type="noConversion"/>
  </si>
  <si>
    <t>E0360009</t>
    <phoneticPr fontId="70" type="noConversion"/>
  </si>
  <si>
    <t>E0360010</t>
    <phoneticPr fontId="70" type="noConversion"/>
  </si>
  <si>
    <t>E0360011</t>
    <phoneticPr fontId="70" type="noConversion"/>
  </si>
  <si>
    <t>E0360012</t>
    <phoneticPr fontId="70" type="noConversion"/>
  </si>
  <si>
    <t>E0360013</t>
    <phoneticPr fontId="70" type="noConversion"/>
  </si>
  <si>
    <t>E0360014</t>
    <phoneticPr fontId="70" type="noConversion"/>
  </si>
  <si>
    <t>E0360015</t>
    <phoneticPr fontId="70" type="noConversion"/>
  </si>
  <si>
    <t>F0260007</t>
    <phoneticPr fontId="70" type="noConversion"/>
  </si>
  <si>
    <t>F0260008</t>
    <phoneticPr fontId="70" type="noConversion"/>
  </si>
  <si>
    <t>F0120506</t>
    <phoneticPr fontId="70" type="noConversion"/>
  </si>
  <si>
    <t>AMITY 雅娜蒂 專業電剪 CL-2000TA 環球電壓</t>
    <phoneticPr fontId="70" type="noConversion"/>
  </si>
  <si>
    <t xml:space="preserve">莎必斯 </t>
    <phoneticPr fontId="70" type="noConversion"/>
  </si>
  <si>
    <t>今網路購物盛行,有感網站架設之必要,於民國100年琳媽網路商店開張,隔年再移轉功能較健全並積極更新的管理平台,</t>
    <phoneticPr fontId="70" type="noConversion"/>
  </si>
  <si>
    <t>K0010019</t>
    <phoneticPr fontId="70" type="noConversion"/>
  </si>
  <si>
    <t>A0380035</t>
    <phoneticPr fontId="70" type="noConversion"/>
  </si>
  <si>
    <t>F0140100</t>
    <phoneticPr fontId="70" type="noConversion"/>
  </si>
  <si>
    <t>F0400010</t>
    <phoneticPr fontId="70" type="noConversion"/>
  </si>
  <si>
    <t>C0171006</t>
    <phoneticPr fontId="70" type="noConversion"/>
  </si>
  <si>
    <t>F0140025</t>
    <phoneticPr fontId="70" type="noConversion"/>
  </si>
  <si>
    <t>F0140027</t>
    <phoneticPr fontId="70" type="noConversion"/>
  </si>
  <si>
    <t>E0411220</t>
    <phoneticPr fontId="70" type="noConversion"/>
  </si>
  <si>
    <t>BURBERRY</t>
    <phoneticPr fontId="70" type="noConversion"/>
  </si>
  <si>
    <t>C0070008</t>
    <phoneticPr fontId="70" type="noConversion"/>
  </si>
  <si>
    <t>C0270108</t>
  </si>
  <si>
    <t>Z0030001</t>
    <phoneticPr fontId="70" type="noConversion"/>
  </si>
  <si>
    <t>Z0050017</t>
    <phoneticPr fontId="70" type="noConversion"/>
  </si>
  <si>
    <t xml:space="preserve">Chloe  </t>
    <phoneticPr fontId="70" type="noConversion"/>
  </si>
  <si>
    <t xml:space="preserve">Davidoff </t>
    <phoneticPr fontId="70" type="noConversion"/>
  </si>
  <si>
    <t>A0000012</t>
  </si>
  <si>
    <t>A0000013</t>
  </si>
  <si>
    <t>A0000022</t>
  </si>
  <si>
    <t>A0000024</t>
  </si>
  <si>
    <r>
      <t>85</t>
    </r>
    <r>
      <rPr>
        <sz val="12"/>
        <rFont val="細明體"/>
        <family val="3"/>
        <charset val="136"/>
      </rPr>
      <t>折</t>
    </r>
    <phoneticPr fontId="70" type="noConversion"/>
  </si>
  <si>
    <t>I0020007</t>
  </si>
  <si>
    <t>I0020006</t>
  </si>
  <si>
    <r>
      <t>YES  or   NO  (</t>
    </r>
    <r>
      <rPr>
        <sz val="12"/>
        <color indexed="10"/>
        <rFont val="細明體"/>
        <family val="3"/>
        <charset val="136"/>
      </rPr>
      <t>星期日黑貓不送件</t>
    </r>
    <r>
      <rPr>
        <sz val="12"/>
        <color indexed="10"/>
        <rFont val="Times New Roman"/>
        <family val="1"/>
      </rPr>
      <t>)</t>
    </r>
    <phoneticPr fontId="70" type="noConversion"/>
  </si>
  <si>
    <t>C0250103</t>
    <phoneticPr fontId="70" type="noConversion"/>
  </si>
  <si>
    <t>F0140042</t>
    <phoneticPr fontId="70" type="noConversion"/>
  </si>
  <si>
    <t>E0000089</t>
    <phoneticPr fontId="70" type="noConversion"/>
  </si>
  <si>
    <t>E0000091</t>
    <phoneticPr fontId="70" type="noConversion"/>
  </si>
  <si>
    <t>E0890000</t>
    <phoneticPr fontId="70" type="noConversion"/>
  </si>
  <si>
    <t>I0110036</t>
    <phoneticPr fontId="70" type="noConversion"/>
  </si>
  <si>
    <t>I0110033</t>
    <phoneticPr fontId="70" type="noConversion"/>
  </si>
  <si>
    <t>I0110031</t>
    <phoneticPr fontId="70" type="noConversion"/>
  </si>
  <si>
    <t>I0110019</t>
    <phoneticPr fontId="70" type="noConversion"/>
  </si>
  <si>
    <t>I0110017</t>
    <phoneticPr fontId="70" type="noConversion"/>
  </si>
  <si>
    <t>E0410502</t>
    <phoneticPr fontId="70" type="noConversion"/>
  </si>
  <si>
    <t>E0410503</t>
    <phoneticPr fontId="70" type="noConversion"/>
  </si>
  <si>
    <t>E0420108</t>
    <phoneticPr fontId="70" type="noConversion"/>
  </si>
  <si>
    <t>E0420113</t>
    <phoneticPr fontId="70" type="noConversion"/>
  </si>
  <si>
    <t>E0420217</t>
    <phoneticPr fontId="70" type="noConversion"/>
  </si>
  <si>
    <t>C0120000</t>
    <phoneticPr fontId="70" type="noConversion"/>
  </si>
  <si>
    <t>C0120001</t>
    <phoneticPr fontId="70" type="noConversion"/>
  </si>
  <si>
    <t>C0120002</t>
    <phoneticPr fontId="70" type="noConversion"/>
  </si>
  <si>
    <t>C0120003</t>
    <phoneticPr fontId="70" type="noConversion"/>
  </si>
  <si>
    <t>C0120004</t>
    <phoneticPr fontId="70" type="noConversion"/>
  </si>
  <si>
    <t>C0120005</t>
    <phoneticPr fontId="70" type="noConversion"/>
  </si>
  <si>
    <t>C0120006</t>
    <phoneticPr fontId="70" type="noConversion"/>
  </si>
  <si>
    <t>G0020012</t>
    <phoneticPr fontId="70" type="noConversion"/>
  </si>
  <si>
    <t>G0020013</t>
    <phoneticPr fontId="70" type="noConversion"/>
  </si>
  <si>
    <t>G0020008</t>
    <phoneticPr fontId="70" type="noConversion"/>
  </si>
  <si>
    <t>C0170901</t>
    <phoneticPr fontId="70" type="noConversion"/>
  </si>
  <si>
    <t>E0410203</t>
    <phoneticPr fontId="70" type="noConversion"/>
  </si>
  <si>
    <t>E0410202</t>
    <phoneticPr fontId="70" type="noConversion"/>
  </si>
  <si>
    <t>F0400071</t>
    <phoneticPr fontId="70" type="noConversion"/>
  </si>
  <si>
    <t>L0030007</t>
    <phoneticPr fontId="70" type="noConversion"/>
  </si>
  <si>
    <t>L0030009</t>
    <phoneticPr fontId="70" type="noConversion"/>
  </si>
  <si>
    <t>F0400070</t>
    <phoneticPr fontId="70" type="noConversion"/>
  </si>
  <si>
    <t>C0170308</t>
    <phoneticPr fontId="70" type="noConversion"/>
  </si>
  <si>
    <t>C0260077</t>
    <phoneticPr fontId="70" type="noConversion"/>
  </si>
  <si>
    <t>C0260081</t>
    <phoneticPr fontId="70" type="noConversion"/>
  </si>
  <si>
    <t>C0260085</t>
    <phoneticPr fontId="70" type="noConversion"/>
  </si>
  <si>
    <t>C0260115</t>
    <phoneticPr fontId="70" type="noConversion"/>
  </si>
  <si>
    <t>C0260124</t>
    <phoneticPr fontId="70" type="noConversion"/>
  </si>
  <si>
    <t>E0400001</t>
    <phoneticPr fontId="70" type="noConversion"/>
  </si>
  <si>
    <t>L0060008</t>
    <phoneticPr fontId="70" type="noConversion"/>
  </si>
  <si>
    <r>
      <t>(1)</t>
    </r>
    <r>
      <rPr>
        <sz val="11"/>
        <color indexed="12"/>
        <rFont val="新細明體"/>
        <family val="1"/>
        <charset val="136"/>
      </rPr>
      <t>琳媽目錄最前方有</t>
    </r>
    <r>
      <rPr>
        <sz val="11"/>
        <color indexed="12"/>
        <rFont val="Times New Roman"/>
        <family val="1"/>
      </rPr>
      <t xml:space="preserve"> </t>
    </r>
    <r>
      <rPr>
        <sz val="11"/>
        <color indexed="10"/>
        <rFont val="Times New Roman"/>
        <family val="1"/>
      </rPr>
      <t>4</t>
    </r>
    <r>
      <rPr>
        <sz val="11"/>
        <color indexed="10"/>
        <rFont val="新細明體"/>
        <family val="1"/>
        <charset val="136"/>
      </rPr>
      <t>個</t>
    </r>
    <r>
      <rPr>
        <sz val="11"/>
        <color indexed="10"/>
        <rFont val="Times New Roman"/>
        <family val="1"/>
      </rPr>
      <t xml:space="preserve"> Sheet: </t>
    </r>
    <r>
      <rPr>
        <sz val="11"/>
        <color indexed="10"/>
        <rFont val="新細明體"/>
        <family val="1"/>
        <charset val="136"/>
      </rPr>
      <t>新品列表</t>
    </r>
    <r>
      <rPr>
        <sz val="11"/>
        <color indexed="10"/>
        <rFont val="Times New Roman"/>
        <family val="1"/>
      </rPr>
      <t xml:space="preserve"> &amp; </t>
    </r>
    <r>
      <rPr>
        <sz val="11"/>
        <color indexed="10"/>
        <rFont val="新細明體"/>
        <family val="1"/>
        <charset val="136"/>
      </rPr>
      <t>訂購單</t>
    </r>
    <r>
      <rPr>
        <sz val="11"/>
        <color indexed="10"/>
        <rFont val="Times New Roman"/>
        <family val="1"/>
      </rPr>
      <t xml:space="preserve"> &amp; </t>
    </r>
    <r>
      <rPr>
        <sz val="11"/>
        <color indexed="10"/>
        <rFont val="新細明體"/>
        <family val="1"/>
        <charset val="136"/>
      </rPr>
      <t>分裝出貨單</t>
    </r>
    <r>
      <rPr>
        <sz val="11"/>
        <color indexed="10"/>
        <rFont val="Times New Roman"/>
        <family val="1"/>
      </rPr>
      <t xml:space="preserve"> &amp; </t>
    </r>
    <r>
      <rPr>
        <sz val="11"/>
        <color indexed="10"/>
        <rFont val="新細明體"/>
        <family val="1"/>
        <charset val="136"/>
      </rPr>
      <t>出貨單</t>
    </r>
    <r>
      <rPr>
        <sz val="11"/>
        <color indexed="10"/>
        <rFont val="Times New Roman"/>
        <family val="1"/>
      </rPr>
      <t>(</t>
    </r>
    <r>
      <rPr>
        <sz val="11"/>
        <color indexed="10"/>
        <rFont val="新細明體"/>
        <family val="1"/>
        <charset val="136"/>
      </rPr>
      <t>已隱藏</t>
    </r>
    <r>
      <rPr>
        <sz val="11"/>
        <color indexed="10"/>
        <rFont val="Times New Roman"/>
        <family val="1"/>
      </rPr>
      <t xml:space="preserve">) , </t>
    </r>
    <r>
      <rPr>
        <sz val="11"/>
        <color indexed="10"/>
        <rFont val="新細明體"/>
        <family val="1"/>
        <charset val="136"/>
      </rPr>
      <t>請不要刪除該頁面</t>
    </r>
    <r>
      <rPr>
        <sz val="11"/>
        <color indexed="12"/>
        <rFont val="Times New Roman"/>
        <family val="1"/>
      </rPr>
      <t xml:space="preserve">, </t>
    </r>
    <r>
      <rPr>
        <sz val="11"/>
        <color indexed="12"/>
        <rFont val="新細明體"/>
        <family val="1"/>
        <charset val="136"/>
      </rPr>
      <t>以節省作業時間</t>
    </r>
    <phoneticPr fontId="70" type="noConversion"/>
  </si>
  <si>
    <t>E0000080</t>
    <phoneticPr fontId="70" type="noConversion"/>
  </si>
  <si>
    <t xml:space="preserve">BURBERRY MY BURBERRY BLUSH 女性淡香精 50ml   </t>
    <phoneticPr fontId="70" type="noConversion"/>
  </si>
  <si>
    <t xml:space="preserve">Calvin Klein CK ALL 中性淡香水 100ml                                        </t>
    <phoneticPr fontId="70" type="noConversion"/>
  </si>
  <si>
    <t>F0400072</t>
    <phoneticPr fontId="70" type="noConversion"/>
  </si>
  <si>
    <t>E0410200</t>
    <phoneticPr fontId="70" type="noConversion"/>
  </si>
  <si>
    <t>I0020005</t>
    <phoneticPr fontId="70" type="noConversion"/>
  </si>
  <si>
    <t>E0430127</t>
    <phoneticPr fontId="70" type="noConversion"/>
  </si>
  <si>
    <t>E0430106</t>
    <phoneticPr fontId="70" type="noConversion"/>
  </si>
  <si>
    <t>G0020019</t>
    <phoneticPr fontId="70" type="noConversion"/>
  </si>
  <si>
    <t>E0420202</t>
  </si>
  <si>
    <t>E0420203</t>
  </si>
  <si>
    <t>E0420318</t>
    <phoneticPr fontId="70" type="noConversion"/>
  </si>
  <si>
    <t>E0420231</t>
    <phoneticPr fontId="70" type="noConversion"/>
  </si>
  <si>
    <t>E0420406</t>
    <phoneticPr fontId="70" type="noConversion"/>
  </si>
  <si>
    <t>C0330005</t>
    <phoneticPr fontId="70" type="noConversion"/>
  </si>
  <si>
    <t>Z0130005</t>
    <phoneticPr fontId="70" type="noConversion"/>
  </si>
  <si>
    <t>Z0050029</t>
    <phoneticPr fontId="70" type="noConversion"/>
  </si>
  <si>
    <t>Z0050014</t>
    <phoneticPr fontId="70" type="noConversion"/>
  </si>
  <si>
    <t xml:space="preserve">單次出貨金額滿 1500元(不含運費),免黑貓運費; 未滿 1500元,加收運費 90元 </t>
    <phoneticPr fontId="70" type="noConversion"/>
  </si>
  <si>
    <t>Z0130004</t>
    <phoneticPr fontId="70" type="noConversion"/>
  </si>
  <si>
    <t>A0340209</t>
    <phoneticPr fontId="70" type="noConversion"/>
  </si>
  <si>
    <t>A0340116</t>
    <phoneticPr fontId="70" type="noConversion"/>
  </si>
  <si>
    <t>A0340135</t>
    <phoneticPr fontId="70" type="noConversion"/>
  </si>
  <si>
    <t>A0340139</t>
    <phoneticPr fontId="70" type="noConversion"/>
  </si>
  <si>
    <t>A0340137</t>
    <phoneticPr fontId="70" type="noConversion"/>
  </si>
  <si>
    <t>E0520611</t>
    <phoneticPr fontId="70" type="noConversion"/>
  </si>
  <si>
    <t>F0000123</t>
    <phoneticPr fontId="70" type="noConversion"/>
  </si>
  <si>
    <t>F0000122</t>
    <phoneticPr fontId="70" type="noConversion"/>
  </si>
  <si>
    <t xml:space="preserve"> E0520207</t>
    <phoneticPr fontId="70" type="noConversion"/>
  </si>
  <si>
    <t xml:space="preserve"> E0520208</t>
    <phoneticPr fontId="70" type="noConversion"/>
  </si>
  <si>
    <t xml:space="preserve"> E0520209</t>
    <phoneticPr fontId="70" type="noConversion"/>
  </si>
  <si>
    <t xml:space="preserve"> E0520220</t>
    <phoneticPr fontId="70" type="noConversion"/>
  </si>
  <si>
    <t>A0300031</t>
    <phoneticPr fontId="70" type="noConversion"/>
  </si>
  <si>
    <t>G0010709</t>
    <phoneticPr fontId="70" type="noConversion"/>
  </si>
  <si>
    <t>L0030013</t>
    <phoneticPr fontId="70" type="noConversion"/>
  </si>
  <si>
    <t>L0030017</t>
    <phoneticPr fontId="70" type="noConversion"/>
  </si>
  <si>
    <t>L0030026</t>
    <phoneticPr fontId="70" type="noConversion"/>
  </si>
  <si>
    <t>L0030029</t>
    <phoneticPr fontId="70" type="noConversion"/>
  </si>
  <si>
    <t>E0400003</t>
    <phoneticPr fontId="70" type="noConversion"/>
  </si>
  <si>
    <t>E0400004</t>
    <phoneticPr fontId="70" type="noConversion"/>
  </si>
  <si>
    <t>E0400005</t>
    <phoneticPr fontId="70" type="noConversion"/>
  </si>
  <si>
    <t>E0400006</t>
    <phoneticPr fontId="70" type="noConversion"/>
  </si>
  <si>
    <t>E0400007</t>
    <phoneticPr fontId="70" type="noConversion"/>
  </si>
  <si>
    <t>E0200005</t>
    <phoneticPr fontId="70" type="noConversion"/>
  </si>
  <si>
    <t>E0560003</t>
    <phoneticPr fontId="70" type="noConversion"/>
  </si>
  <si>
    <t>E0560004</t>
    <phoneticPr fontId="70" type="noConversion"/>
  </si>
  <si>
    <t>E0560005</t>
    <phoneticPr fontId="70" type="noConversion"/>
  </si>
  <si>
    <t>C0250100</t>
    <phoneticPr fontId="70" type="noConversion"/>
  </si>
  <si>
    <t>I0090000</t>
    <phoneticPr fontId="70" type="noConversion"/>
  </si>
  <si>
    <t>I0090001</t>
    <phoneticPr fontId="70" type="noConversion"/>
  </si>
  <si>
    <t>I0090003</t>
    <phoneticPr fontId="70" type="noConversion"/>
  </si>
  <si>
    <t>I0090004</t>
    <phoneticPr fontId="70" type="noConversion"/>
  </si>
  <si>
    <t>I0090005</t>
    <phoneticPr fontId="70" type="noConversion"/>
  </si>
  <si>
    <t>E0400009</t>
    <phoneticPr fontId="70" type="noConversion"/>
  </si>
  <si>
    <t>Z0400000</t>
    <phoneticPr fontId="70" type="noConversion"/>
  </si>
  <si>
    <t>F0250100</t>
    <phoneticPr fontId="70" type="noConversion"/>
  </si>
  <si>
    <t>F0250101</t>
    <phoneticPr fontId="70" type="noConversion"/>
  </si>
  <si>
    <t>F0250102</t>
    <phoneticPr fontId="70" type="noConversion"/>
  </si>
  <si>
    <t>F0250103</t>
    <phoneticPr fontId="70" type="noConversion"/>
  </si>
  <si>
    <t>F0250104</t>
    <phoneticPr fontId="70" type="noConversion"/>
  </si>
  <si>
    <t>F0250105</t>
    <phoneticPr fontId="70" type="noConversion"/>
  </si>
  <si>
    <t>F0250106</t>
    <phoneticPr fontId="70" type="noConversion"/>
  </si>
  <si>
    <t>F0250107</t>
    <phoneticPr fontId="70" type="noConversion"/>
  </si>
  <si>
    <t>F0250200</t>
    <phoneticPr fontId="70" type="noConversion"/>
  </si>
  <si>
    <t>E0410504</t>
    <phoneticPr fontId="70" type="noConversion"/>
  </si>
  <si>
    <t>E0411157</t>
    <phoneticPr fontId="70" type="noConversion"/>
  </si>
  <si>
    <t>E0410723</t>
  </si>
  <si>
    <t>E0410724</t>
  </si>
  <si>
    <t>C0250102</t>
    <phoneticPr fontId="70" type="noConversion"/>
  </si>
  <si>
    <t>E0411135</t>
    <phoneticPr fontId="70" type="noConversion"/>
  </si>
  <si>
    <t>E0411136</t>
    <phoneticPr fontId="70" type="noConversion"/>
  </si>
  <si>
    <t>E0411124</t>
    <phoneticPr fontId="70" type="noConversion"/>
  </si>
  <si>
    <t>A0000023</t>
    <phoneticPr fontId="70" type="noConversion"/>
  </si>
  <si>
    <t>A0000025</t>
    <phoneticPr fontId="70" type="noConversion"/>
  </si>
  <si>
    <t>A0000011</t>
    <phoneticPr fontId="70" type="noConversion"/>
  </si>
  <si>
    <t>C0250104</t>
    <phoneticPr fontId="70" type="noConversion"/>
  </si>
  <si>
    <t>C0251202</t>
    <phoneticPr fontId="70" type="noConversion"/>
  </si>
  <si>
    <t>F0020115</t>
    <phoneticPr fontId="70" type="noConversion"/>
  </si>
  <si>
    <t>F0020208</t>
    <phoneticPr fontId="70" type="noConversion"/>
  </si>
  <si>
    <t>F0020209</t>
    <phoneticPr fontId="70" type="noConversion"/>
  </si>
  <si>
    <t>F0440000</t>
    <phoneticPr fontId="70" type="noConversion"/>
  </si>
  <si>
    <t>F0440001</t>
    <phoneticPr fontId="70" type="noConversion"/>
  </si>
  <si>
    <t>F0440002</t>
    <phoneticPr fontId="70" type="noConversion"/>
  </si>
  <si>
    <t>F0440003</t>
    <phoneticPr fontId="70" type="noConversion"/>
  </si>
  <si>
    <t>F0440005</t>
    <phoneticPr fontId="70" type="noConversion"/>
  </si>
  <si>
    <t>F0440006</t>
    <phoneticPr fontId="70" type="noConversion"/>
  </si>
  <si>
    <t>F0440007</t>
    <phoneticPr fontId="70" type="noConversion"/>
  </si>
  <si>
    <t>F0440009</t>
    <phoneticPr fontId="70" type="noConversion"/>
  </si>
  <si>
    <t>F0440010</t>
    <phoneticPr fontId="70" type="noConversion"/>
  </si>
  <si>
    <t>F0440011</t>
    <phoneticPr fontId="70" type="noConversion"/>
  </si>
  <si>
    <t>A0410422</t>
    <phoneticPr fontId="70" type="noConversion"/>
  </si>
  <si>
    <t>A0410405</t>
    <phoneticPr fontId="70" type="noConversion"/>
  </si>
  <si>
    <t>A0410406</t>
    <phoneticPr fontId="70" type="noConversion"/>
  </si>
  <si>
    <t>A0410407</t>
    <phoneticPr fontId="70" type="noConversion"/>
  </si>
  <si>
    <t>Z0080017</t>
    <phoneticPr fontId="70" type="noConversion"/>
  </si>
  <si>
    <t>Z0270001</t>
    <phoneticPr fontId="70" type="noConversion"/>
  </si>
  <si>
    <t>Z0270011</t>
    <phoneticPr fontId="70" type="noConversion"/>
  </si>
  <si>
    <t>Z0250007</t>
    <phoneticPr fontId="70" type="noConversion"/>
  </si>
  <si>
    <t>Z0250010</t>
    <phoneticPr fontId="70" type="noConversion"/>
  </si>
  <si>
    <t xml:space="preserve">MARC JACOBS Daisy 清甜雛菊 女性淡香水 125ml                            </t>
    <phoneticPr fontId="70" type="noConversion"/>
  </si>
  <si>
    <t>VERSACE 凡賽斯 Blue Jeans 藍可樂 中性淡香水 75ml</t>
    <phoneticPr fontId="70" type="noConversion"/>
  </si>
  <si>
    <t>Z0300003</t>
    <phoneticPr fontId="70" type="noConversion"/>
  </si>
  <si>
    <t>Z0300004</t>
    <phoneticPr fontId="70" type="noConversion"/>
  </si>
  <si>
    <t>Z0300005</t>
    <phoneticPr fontId="70" type="noConversion"/>
  </si>
  <si>
    <t>Z0300006</t>
    <phoneticPr fontId="70" type="noConversion"/>
  </si>
  <si>
    <t>Z0300012</t>
    <phoneticPr fontId="70" type="noConversion"/>
  </si>
  <si>
    <t>Z0300013</t>
    <phoneticPr fontId="70" type="noConversion"/>
  </si>
  <si>
    <t>Z0300014</t>
    <phoneticPr fontId="70" type="noConversion"/>
  </si>
  <si>
    <t xml:space="preserve">Davidoff Cool Water Woman 冷泉女性淡香水 100ml                         </t>
    <phoneticPr fontId="70" type="noConversion"/>
  </si>
  <si>
    <t>D&amp;G DOLCE &amp; GABBANA</t>
    <phoneticPr fontId="70" type="noConversion"/>
  </si>
  <si>
    <t xml:space="preserve">Issey Miyake 三宅一生【一生之水】男性淡香水 125ml                  </t>
    <phoneticPr fontId="70" type="noConversion"/>
  </si>
  <si>
    <t xml:space="preserve">Issey Miyake 三宅一生【一生之水】女性淡香水 100ml                  </t>
    <phoneticPr fontId="70" type="noConversion"/>
  </si>
  <si>
    <t>Z0340003</t>
    <phoneticPr fontId="70" type="noConversion"/>
  </si>
  <si>
    <t>Z0160003</t>
    <phoneticPr fontId="70" type="noConversion"/>
  </si>
  <si>
    <t xml:space="preserve">JAGUAR 積架 新尊爵 男性淡香水 100ml                                                                 </t>
    <phoneticPr fontId="70" type="noConversion"/>
  </si>
  <si>
    <t>Z0210000</t>
    <phoneticPr fontId="70" type="noConversion"/>
  </si>
  <si>
    <t>Z0260006</t>
    <phoneticPr fontId="70" type="noConversion"/>
  </si>
  <si>
    <t>Z0260002</t>
    <phoneticPr fontId="70" type="noConversion"/>
  </si>
  <si>
    <t>Z0000007</t>
    <phoneticPr fontId="70" type="noConversion"/>
  </si>
  <si>
    <t>H0070001</t>
    <phoneticPr fontId="70" type="noConversion"/>
  </si>
  <si>
    <t>E0450336</t>
  </si>
  <si>
    <t>E0450333</t>
  </si>
  <si>
    <t>E0450112</t>
  </si>
  <si>
    <t>E0450104</t>
  </si>
  <si>
    <t>E0440312</t>
    <phoneticPr fontId="70" type="noConversion"/>
  </si>
  <si>
    <t>E0440313</t>
    <phoneticPr fontId="70" type="noConversion"/>
  </si>
  <si>
    <t>E0440322</t>
    <phoneticPr fontId="70" type="noConversion"/>
  </si>
  <si>
    <t>E0440323</t>
    <phoneticPr fontId="70" type="noConversion"/>
  </si>
  <si>
    <t>C0140912</t>
    <phoneticPr fontId="70" type="noConversion"/>
  </si>
  <si>
    <t>E0090124</t>
    <phoneticPr fontId="70" type="noConversion"/>
  </si>
  <si>
    <t>Mod's Hair 32mm MINI 白晶陶瓷直/捲兩用整髮器/電棒 MHI-3273-W-TW</t>
    <phoneticPr fontId="70" type="noConversion"/>
  </si>
  <si>
    <t>Mod's Hair 25mm 白晶陶瓷直髮夾/離子夾 MHS-2547-W-TW</t>
    <phoneticPr fontId="70" type="noConversion"/>
  </si>
  <si>
    <t>AMITY 雅娜蒂 專業電剪 電推 CL-800 鎢鋼刀頭 環球電壓</t>
    <phoneticPr fontId="70" type="noConversion"/>
  </si>
  <si>
    <t>E0860003</t>
    <phoneticPr fontId="70" type="noConversion"/>
  </si>
  <si>
    <t>F0100000</t>
    <phoneticPr fontId="70" type="noConversion"/>
  </si>
  <si>
    <t>F0100001</t>
    <phoneticPr fontId="70" type="noConversion"/>
  </si>
  <si>
    <t>F0100002</t>
    <phoneticPr fontId="70" type="noConversion"/>
  </si>
  <si>
    <t>AMITY 雅娜蒂 專業電剪 CL-990HP 鎢鋼刀頭</t>
    <phoneticPr fontId="70" type="noConversion"/>
  </si>
  <si>
    <t xml:space="preserve">AMITY 雅娜蒂  </t>
    <phoneticPr fontId="70" type="noConversion"/>
  </si>
  <si>
    <t>F0400004</t>
    <phoneticPr fontId="70" type="noConversion"/>
  </si>
  <si>
    <t>F0400006</t>
    <phoneticPr fontId="70" type="noConversion"/>
  </si>
  <si>
    <t xml:space="preserve">達新牌  </t>
    <phoneticPr fontId="70" type="noConversion"/>
  </si>
  <si>
    <t>F0420005</t>
    <phoneticPr fontId="70" type="noConversion"/>
  </si>
  <si>
    <t>F0420004</t>
    <phoneticPr fontId="70" type="noConversion"/>
  </si>
  <si>
    <t>F0290009</t>
    <phoneticPr fontId="70" type="noConversion"/>
  </si>
  <si>
    <t>F0240000</t>
    <phoneticPr fontId="70" type="noConversion"/>
  </si>
  <si>
    <t>F0240001</t>
    <phoneticPr fontId="70" type="noConversion"/>
  </si>
  <si>
    <t>F0240002</t>
    <phoneticPr fontId="70" type="noConversion"/>
  </si>
  <si>
    <t>F0240003</t>
    <phoneticPr fontId="70" type="noConversion"/>
  </si>
  <si>
    <t>F0240004</t>
    <phoneticPr fontId="70" type="noConversion"/>
  </si>
  <si>
    <t>F0190000</t>
    <phoneticPr fontId="70" type="noConversion"/>
  </si>
  <si>
    <t>F0190001</t>
    <phoneticPr fontId="70" type="noConversion"/>
  </si>
  <si>
    <t>F0190002</t>
    <phoneticPr fontId="70" type="noConversion"/>
  </si>
  <si>
    <t>Mod's Hair 負離子溫控輕量吹風機 1500W MHD-1243-K-TW</t>
    <phoneticPr fontId="70" type="noConversion"/>
  </si>
  <si>
    <t>F0190003</t>
    <phoneticPr fontId="70" type="noConversion"/>
  </si>
  <si>
    <t>Mod's Hair 32mm 白晶陶瓷造型捲髮棒/電棒 MHI-3246-W-TW</t>
    <phoneticPr fontId="70" type="noConversion"/>
  </si>
  <si>
    <t>Mod's Hair 38mm 白晶陶瓷造型捲髮棒/電棒 MHI-3846-W-TW</t>
    <phoneticPr fontId="70" type="noConversion"/>
  </si>
  <si>
    <t>F0190004</t>
    <phoneticPr fontId="70" type="noConversion"/>
  </si>
  <si>
    <t>F0190005</t>
    <phoneticPr fontId="70" type="noConversion"/>
  </si>
  <si>
    <t>F0190006</t>
    <phoneticPr fontId="70" type="noConversion"/>
  </si>
  <si>
    <t>F0000118</t>
    <phoneticPr fontId="70" type="noConversion"/>
  </si>
  <si>
    <t>E0240019</t>
    <phoneticPr fontId="70" type="noConversion"/>
  </si>
  <si>
    <t>E0240001</t>
    <phoneticPr fontId="70" type="noConversion"/>
  </si>
  <si>
    <t>E0240002</t>
    <phoneticPr fontId="70" type="noConversion"/>
  </si>
  <si>
    <t>E0240013</t>
    <phoneticPr fontId="70" type="noConversion"/>
  </si>
  <si>
    <t>E0240014</t>
    <phoneticPr fontId="70" type="noConversion"/>
  </si>
  <si>
    <t>C0171003</t>
    <phoneticPr fontId="70" type="noConversion"/>
  </si>
  <si>
    <t>E0480017</t>
    <phoneticPr fontId="70" type="noConversion"/>
  </si>
  <si>
    <t>E0480014</t>
    <phoneticPr fontId="70" type="noConversion"/>
  </si>
  <si>
    <t>F0120100</t>
    <phoneticPr fontId="70" type="noConversion"/>
  </si>
  <si>
    <t>F0120116</t>
    <phoneticPr fontId="70" type="noConversion"/>
  </si>
  <si>
    <r>
      <t>(4)</t>
    </r>
    <r>
      <rPr>
        <sz val="11.5"/>
        <color indexed="12"/>
        <rFont val="細明體"/>
        <family val="3"/>
        <charset val="136"/>
      </rPr>
      <t>琳媽</t>
    </r>
    <r>
      <rPr>
        <sz val="11.5"/>
        <color indexed="12"/>
        <rFont val="細明體"/>
        <family val="3"/>
        <charset val="136"/>
      </rPr>
      <t>網站的點數紅利</t>
    </r>
    <r>
      <rPr>
        <sz val="11.5"/>
        <color indexed="12"/>
        <rFont val="Times New Roman"/>
        <family val="1"/>
      </rPr>
      <t>&amp;</t>
    </r>
    <r>
      <rPr>
        <sz val="11.5"/>
        <color indexed="12"/>
        <rFont val="細明體"/>
        <family val="3"/>
        <charset val="136"/>
      </rPr>
      <t>生日金</t>
    </r>
    <r>
      <rPr>
        <sz val="11.5"/>
        <color indexed="12"/>
        <rFont val="Times New Roman"/>
        <family val="1"/>
      </rPr>
      <t xml:space="preserve">, </t>
    </r>
    <r>
      <rPr>
        <sz val="11.5"/>
        <color indexed="12"/>
        <rFont val="細明體"/>
        <family val="3"/>
        <charset val="136"/>
      </rPr>
      <t>恕不適用目錄下單</t>
    </r>
    <r>
      <rPr>
        <sz val="11.5"/>
        <color indexed="12"/>
        <rFont val="Times New Roman"/>
        <family val="1"/>
      </rPr>
      <t xml:space="preserve">; </t>
    </r>
    <r>
      <rPr>
        <sz val="11.5"/>
        <color indexed="12"/>
        <rFont val="細明體"/>
        <family val="3"/>
        <charset val="136"/>
      </rPr>
      <t>目錄下單也無法累積紅利</t>
    </r>
    <r>
      <rPr>
        <sz val="11.5"/>
        <color indexed="12"/>
        <rFont val="Times New Roman"/>
        <family val="1"/>
      </rPr>
      <t>...</t>
    </r>
    <phoneticPr fontId="70" type="noConversion"/>
  </si>
  <si>
    <r>
      <t xml:space="preserve">YES  or   NO  or </t>
    </r>
    <r>
      <rPr>
        <sz val="12"/>
        <color indexed="10"/>
        <rFont val="細明體"/>
        <family val="3"/>
        <charset val="136"/>
      </rPr>
      <t>未達免運時</t>
    </r>
    <r>
      <rPr>
        <sz val="12"/>
        <color indexed="10"/>
        <rFont val="Times New Roman"/>
        <family val="1"/>
      </rPr>
      <t>(1,500</t>
    </r>
    <r>
      <rPr>
        <sz val="12"/>
        <color indexed="10"/>
        <rFont val="細明體"/>
        <family val="3"/>
        <charset val="136"/>
      </rPr>
      <t>元</t>
    </r>
    <r>
      <rPr>
        <sz val="12"/>
        <color indexed="10"/>
        <rFont val="Times New Roman"/>
        <family val="1"/>
      </rPr>
      <t>)</t>
    </r>
    <r>
      <rPr>
        <sz val="12"/>
        <color indexed="10"/>
        <rFont val="細明體"/>
        <family val="3"/>
        <charset val="136"/>
      </rPr>
      <t>再通知</t>
    </r>
    <phoneticPr fontId="70" type="noConversion"/>
  </si>
  <si>
    <t>07-資生堂 SHISEIDO (含:日本熱銷品/專櫃保養品/沙龍美髮品)</t>
    <phoneticPr fontId="70" type="noConversion"/>
  </si>
  <si>
    <t>E0411006</t>
    <phoneticPr fontId="70" type="noConversion"/>
  </si>
  <si>
    <t>C0270101</t>
    <phoneticPr fontId="70" type="noConversion"/>
  </si>
  <si>
    <t>C0270623</t>
    <phoneticPr fontId="70" type="noConversion"/>
  </si>
  <si>
    <t>E0360016</t>
    <phoneticPr fontId="70" type="noConversion"/>
  </si>
  <si>
    <t>E0360017</t>
    <phoneticPr fontId="70" type="noConversion"/>
  </si>
  <si>
    <t>C0170902</t>
    <phoneticPr fontId="70" type="noConversion"/>
  </si>
  <si>
    <t>L0030032</t>
    <phoneticPr fontId="70" type="noConversion"/>
  </si>
  <si>
    <t>E0520505</t>
    <phoneticPr fontId="70" type="noConversion"/>
  </si>
  <si>
    <r>
      <t xml:space="preserve">安娜蘇ANNA SUI 童話獨角獸 女性淡香水 50ml    </t>
    </r>
    <r>
      <rPr>
        <b/>
        <sz val="12"/>
        <color indexed="10"/>
        <rFont val="新細明體"/>
        <family val="1"/>
        <charset val="136"/>
      </rPr>
      <t/>
    </r>
    <phoneticPr fontId="70" type="noConversion"/>
  </si>
  <si>
    <t xml:space="preserve">安娜蘇ANNA SUI 童話獨角獸 女性淡香水 75ml   </t>
    <phoneticPr fontId="70" type="noConversion"/>
  </si>
  <si>
    <t>A0340101</t>
    <phoneticPr fontId="70" type="noConversion"/>
  </si>
  <si>
    <r>
      <t>02.</t>
    </r>
    <r>
      <rPr>
        <sz val="12"/>
        <color indexed="18"/>
        <rFont val="細明體"/>
        <family val="3"/>
        <charset val="136"/>
      </rPr>
      <t>因受限於</t>
    </r>
    <r>
      <rPr>
        <sz val="12"/>
        <color indexed="18"/>
        <rFont val="Times New Roman"/>
        <family val="1"/>
      </rPr>
      <t>:</t>
    </r>
    <r>
      <rPr>
        <sz val="12"/>
        <color indexed="18"/>
        <rFont val="細明體"/>
        <family val="3"/>
        <charset val="136"/>
      </rPr>
      <t>目錄改版時間較久</t>
    </r>
    <r>
      <rPr>
        <sz val="12"/>
        <color indexed="18"/>
        <rFont val="Times New Roman"/>
        <family val="1"/>
      </rPr>
      <t xml:space="preserve">, </t>
    </r>
    <r>
      <rPr>
        <sz val="12"/>
        <color indexed="18"/>
        <rFont val="細明體"/>
        <family val="3"/>
        <charset val="136"/>
      </rPr>
      <t>網站價格變動較快</t>
    </r>
    <r>
      <rPr>
        <sz val="12"/>
        <color indexed="18"/>
        <rFont val="Times New Roman"/>
        <family val="1"/>
      </rPr>
      <t xml:space="preserve">, </t>
    </r>
    <r>
      <rPr>
        <sz val="12"/>
        <color indexed="18"/>
        <rFont val="細明體"/>
        <family val="3"/>
        <charset val="136"/>
      </rPr>
      <t>若您看到網站價格和目錄不一時</t>
    </r>
    <r>
      <rPr>
        <sz val="12"/>
        <color indexed="18"/>
        <rFont val="Times New Roman"/>
        <family val="1"/>
      </rPr>
      <t xml:space="preserve">, </t>
    </r>
    <r>
      <rPr>
        <sz val="12"/>
        <color indexed="18"/>
        <rFont val="細明體"/>
        <family val="3"/>
        <charset val="136"/>
      </rPr>
      <t>歡迎提問</t>
    </r>
    <phoneticPr fontId="70" type="noConversion"/>
  </si>
  <si>
    <r>
      <t>03.</t>
    </r>
    <r>
      <rPr>
        <b/>
        <sz val="12"/>
        <color indexed="12"/>
        <rFont val="細明體"/>
        <family val="3"/>
        <charset val="136"/>
      </rPr>
      <t>若有勾選</t>
    </r>
    <r>
      <rPr>
        <b/>
        <sz val="12"/>
        <color indexed="10"/>
        <rFont val="Times New Roman"/>
        <family val="1"/>
      </rPr>
      <t>"</t>
    </r>
    <r>
      <rPr>
        <b/>
        <sz val="12"/>
        <color indexed="10"/>
        <rFont val="細明體"/>
        <family val="3"/>
        <charset val="136"/>
      </rPr>
      <t>缺貨需通知</t>
    </r>
    <r>
      <rPr>
        <b/>
        <sz val="12"/>
        <color indexed="12"/>
        <rFont val="Times New Roman"/>
        <family val="1"/>
      </rPr>
      <t>":</t>
    </r>
    <r>
      <rPr>
        <b/>
        <sz val="12"/>
        <color indexed="12"/>
        <rFont val="細明體"/>
        <family val="3"/>
        <charset val="136"/>
      </rPr>
      <t>琳媽會先寄發出</t>
    </r>
    <r>
      <rPr>
        <b/>
        <sz val="12"/>
        <color indexed="12"/>
        <rFont val="Times New Roman"/>
        <family val="1"/>
      </rPr>
      <t>"</t>
    </r>
    <r>
      <rPr>
        <b/>
        <sz val="12"/>
        <color indexed="12"/>
        <rFont val="細明體"/>
        <family val="3"/>
        <charset val="136"/>
      </rPr>
      <t>預定出貨清單</t>
    </r>
    <r>
      <rPr>
        <b/>
        <sz val="12"/>
        <color indexed="12"/>
        <rFont val="Times New Roman"/>
        <family val="1"/>
      </rPr>
      <t>"</t>
    </r>
    <r>
      <rPr>
        <b/>
        <sz val="12"/>
        <color indexed="12"/>
        <rFont val="細明體"/>
        <family val="3"/>
        <charset val="136"/>
      </rPr>
      <t>至您的信箱</t>
    </r>
    <r>
      <rPr>
        <b/>
        <sz val="12"/>
        <color indexed="12"/>
        <rFont val="Times New Roman"/>
        <family val="1"/>
      </rPr>
      <t xml:space="preserve">, </t>
    </r>
    <r>
      <rPr>
        <b/>
        <sz val="12"/>
        <color indexed="12"/>
        <rFont val="細明體"/>
        <family val="3"/>
        <charset val="136"/>
      </rPr>
      <t>詢問您是否需改換商品</t>
    </r>
    <r>
      <rPr>
        <b/>
        <sz val="12"/>
        <color indexed="12"/>
        <rFont val="Times New Roman"/>
        <family val="1"/>
      </rPr>
      <t xml:space="preserve">? </t>
    </r>
    <r>
      <rPr>
        <b/>
        <sz val="12"/>
        <color indexed="12"/>
        <rFont val="細明體"/>
        <family val="3"/>
        <charset val="136"/>
      </rPr>
      <t>再出貨</t>
    </r>
    <phoneticPr fontId="70" type="noConversion"/>
  </si>
  <si>
    <r>
      <t>04.</t>
    </r>
    <r>
      <rPr>
        <b/>
        <sz val="12"/>
        <color indexed="10"/>
        <rFont val="細明體"/>
        <family val="3"/>
        <charset val="136"/>
      </rPr>
      <t>出貨事宜</t>
    </r>
    <r>
      <rPr>
        <b/>
        <sz val="12"/>
        <color indexed="10"/>
        <rFont val="Times New Roman"/>
        <family val="1"/>
      </rPr>
      <t>:</t>
    </r>
    <r>
      <rPr>
        <b/>
        <sz val="12"/>
        <color indexed="12"/>
        <rFont val="細明體"/>
        <family val="3"/>
        <charset val="136"/>
      </rPr>
      <t>物品寄出前琳媽會發出貨通知至您的信箱</t>
    </r>
    <r>
      <rPr>
        <b/>
        <sz val="12"/>
        <color indexed="12"/>
        <rFont val="Times New Roman"/>
        <family val="1"/>
      </rPr>
      <t xml:space="preserve">, </t>
    </r>
    <r>
      <rPr>
        <sz val="12"/>
        <color indexed="12"/>
        <rFont val="細明體"/>
        <family val="3"/>
        <charset val="136"/>
      </rPr>
      <t>請您留意收信</t>
    </r>
    <r>
      <rPr>
        <sz val="12"/>
        <color indexed="12"/>
        <rFont val="Times New Roman"/>
        <family val="1"/>
      </rPr>
      <t>!</t>
    </r>
    <r>
      <rPr>
        <b/>
        <sz val="12"/>
        <color indexed="12"/>
        <rFont val="Times New Roman"/>
        <family val="1"/>
      </rPr>
      <t>(</t>
    </r>
    <r>
      <rPr>
        <b/>
        <sz val="12"/>
        <color indexed="12"/>
        <rFont val="細明體"/>
        <family val="3"/>
        <charset val="136"/>
      </rPr>
      <t>請確認您的信箱是否可收琳媽的信</t>
    </r>
    <r>
      <rPr>
        <b/>
        <sz val="12"/>
        <color indexed="12"/>
        <rFont val="Times New Roman"/>
        <family val="1"/>
      </rPr>
      <t>)</t>
    </r>
    <phoneticPr fontId="70" type="noConversion"/>
  </si>
  <si>
    <r>
      <t>06.</t>
    </r>
    <r>
      <rPr>
        <b/>
        <sz val="12"/>
        <color indexed="10"/>
        <rFont val="細明體"/>
        <family val="3"/>
        <charset val="136"/>
      </rPr>
      <t>付款方式</t>
    </r>
    <r>
      <rPr>
        <b/>
        <sz val="12"/>
        <color indexed="56"/>
        <rFont val="細明體"/>
        <family val="3"/>
        <charset val="136"/>
      </rPr>
      <t>有</t>
    </r>
    <r>
      <rPr>
        <b/>
        <sz val="12"/>
        <color indexed="56"/>
        <rFont val="新細明體"/>
        <family val="1"/>
        <charset val="136"/>
      </rPr>
      <t>:"</t>
    </r>
    <r>
      <rPr>
        <b/>
        <sz val="12"/>
        <color indexed="56"/>
        <rFont val="細明體"/>
        <family val="3"/>
        <charset val="136"/>
      </rPr>
      <t>黑貓貨到付款</t>
    </r>
    <r>
      <rPr>
        <b/>
        <sz val="12"/>
        <color indexed="56"/>
        <rFont val="新細明體"/>
        <family val="1"/>
        <charset val="136"/>
      </rPr>
      <t xml:space="preserve">" </t>
    </r>
    <r>
      <rPr>
        <b/>
        <sz val="12"/>
        <color indexed="56"/>
        <rFont val="細明體"/>
        <family val="3"/>
        <charset val="136"/>
      </rPr>
      <t>或</t>
    </r>
    <r>
      <rPr>
        <b/>
        <sz val="12"/>
        <color indexed="56"/>
        <rFont val="新細明體"/>
        <family val="1"/>
        <charset val="136"/>
      </rPr>
      <t>"ATM</t>
    </r>
    <r>
      <rPr>
        <b/>
        <sz val="12"/>
        <color indexed="56"/>
        <rFont val="細明體"/>
        <family val="3"/>
        <charset val="136"/>
      </rPr>
      <t>轉帳</t>
    </r>
    <r>
      <rPr>
        <b/>
        <sz val="12"/>
        <color indexed="56"/>
        <rFont val="新細明體"/>
        <family val="1"/>
        <charset val="136"/>
      </rPr>
      <t>"</t>
    </r>
    <r>
      <rPr>
        <b/>
        <sz val="12"/>
        <color indexed="56"/>
        <rFont val="細明體"/>
        <family val="3"/>
        <charset val="136"/>
      </rPr>
      <t>或</t>
    </r>
    <r>
      <rPr>
        <b/>
        <sz val="12"/>
        <color indexed="56"/>
        <rFont val="新細明體"/>
        <family val="1"/>
        <charset val="136"/>
      </rPr>
      <t>"</t>
    </r>
    <r>
      <rPr>
        <b/>
        <sz val="12"/>
        <color indexed="56"/>
        <rFont val="細明體"/>
        <family val="3"/>
        <charset val="136"/>
      </rPr>
      <t>無摺存款存入</t>
    </r>
    <r>
      <rPr>
        <b/>
        <sz val="12"/>
        <color indexed="56"/>
        <rFont val="新細明體"/>
        <family val="1"/>
        <charset val="136"/>
      </rPr>
      <t xml:space="preserve">", </t>
    </r>
    <r>
      <rPr>
        <b/>
        <sz val="12"/>
        <color indexed="10"/>
        <rFont val="細明體"/>
        <family val="3"/>
        <charset val="136"/>
      </rPr>
      <t>特殊折扣者請改</t>
    </r>
    <r>
      <rPr>
        <b/>
        <sz val="12"/>
        <color indexed="10"/>
        <rFont val="新細明體"/>
        <family val="1"/>
        <charset val="136"/>
      </rPr>
      <t>ATM轉帳</t>
    </r>
    <phoneticPr fontId="70" type="noConversion"/>
  </si>
  <si>
    <r>
      <t>07.</t>
    </r>
    <r>
      <rPr>
        <sz val="12"/>
        <color indexed="18"/>
        <rFont val="細明體"/>
        <family val="3"/>
        <charset val="136"/>
      </rPr>
      <t>所有來信琳媽必定會回覆</t>
    </r>
    <r>
      <rPr>
        <sz val="12"/>
        <color indexed="18"/>
        <rFont val="Times New Roman"/>
        <family val="1"/>
      </rPr>
      <t>,</t>
    </r>
    <r>
      <rPr>
        <sz val="12"/>
        <color indexed="18"/>
        <rFont val="細明體"/>
        <family val="3"/>
        <charset val="136"/>
      </rPr>
      <t>若您</t>
    </r>
    <r>
      <rPr>
        <b/>
        <sz val="12"/>
        <color indexed="10"/>
        <rFont val="細明體"/>
        <family val="3"/>
        <charset val="136"/>
      </rPr>
      <t>隔天沒收到</t>
    </r>
    <r>
      <rPr>
        <sz val="12"/>
        <color indexed="18"/>
        <rFont val="細明體"/>
        <family val="3"/>
        <charset val="136"/>
      </rPr>
      <t>回電或回信</t>
    </r>
    <r>
      <rPr>
        <sz val="12"/>
        <color indexed="18"/>
        <rFont val="Times New Roman"/>
        <family val="1"/>
      </rPr>
      <t>,</t>
    </r>
    <r>
      <rPr>
        <sz val="12"/>
        <color indexed="18"/>
        <rFont val="細明體"/>
        <family val="3"/>
        <charset val="136"/>
      </rPr>
      <t>麻煩您直接來電查詢</t>
    </r>
    <phoneticPr fontId="70" type="noConversion"/>
  </si>
  <si>
    <r>
      <t>08.</t>
    </r>
    <r>
      <rPr>
        <sz val="12"/>
        <color indexed="18"/>
        <rFont val="細明體"/>
        <family val="3"/>
        <charset val="136"/>
      </rPr>
      <t>若您要退換貨</t>
    </r>
    <r>
      <rPr>
        <sz val="12"/>
        <color indexed="18"/>
        <rFont val="Times New Roman"/>
        <family val="1"/>
      </rPr>
      <t>,</t>
    </r>
    <r>
      <rPr>
        <sz val="12"/>
        <color indexed="18"/>
        <rFont val="細明體"/>
        <family val="3"/>
        <charset val="136"/>
      </rPr>
      <t>請務必保持商品的完整</t>
    </r>
    <r>
      <rPr>
        <sz val="12"/>
        <color indexed="18"/>
        <rFont val="Times New Roman"/>
        <family val="1"/>
      </rPr>
      <t>,</t>
    </r>
    <r>
      <rPr>
        <sz val="12"/>
        <color indexed="18"/>
        <rFont val="細明體"/>
        <family val="3"/>
        <charset val="136"/>
      </rPr>
      <t>並限於</t>
    </r>
    <r>
      <rPr>
        <b/>
        <sz val="12"/>
        <color indexed="18"/>
        <rFont val="細明體"/>
        <family val="3"/>
        <charset val="136"/>
      </rPr>
      <t>收貨後</t>
    </r>
    <r>
      <rPr>
        <b/>
        <sz val="12"/>
        <color indexed="18"/>
        <rFont val="Times New Roman"/>
        <family val="1"/>
      </rPr>
      <t>10</t>
    </r>
    <r>
      <rPr>
        <b/>
        <sz val="12"/>
        <color indexed="18"/>
        <rFont val="細明體"/>
        <family val="3"/>
        <charset val="136"/>
      </rPr>
      <t>天之內退換</t>
    </r>
    <r>
      <rPr>
        <sz val="12"/>
        <color indexed="18"/>
        <rFont val="Times New Roman"/>
        <family val="1"/>
      </rPr>
      <t>,</t>
    </r>
    <r>
      <rPr>
        <sz val="12"/>
        <color indexed="18"/>
        <rFont val="細明體"/>
        <family val="3"/>
        <charset val="136"/>
      </rPr>
      <t>並請</t>
    </r>
    <r>
      <rPr>
        <b/>
        <sz val="12"/>
        <color indexed="18"/>
        <rFont val="細明體"/>
        <family val="3"/>
        <charset val="136"/>
      </rPr>
      <t>自行負擔黑貓來回件運費</t>
    </r>
    <phoneticPr fontId="70" type="noConversion"/>
  </si>
  <si>
    <r>
      <t>09.</t>
    </r>
    <r>
      <rPr>
        <sz val="12"/>
        <color indexed="18"/>
        <rFont val="細明體"/>
        <family val="3"/>
        <charset val="136"/>
      </rPr>
      <t>目錄中產品後頭加註的說明</t>
    </r>
    <r>
      <rPr>
        <sz val="12"/>
        <color indexed="18"/>
        <rFont val="Times New Roman"/>
        <family val="1"/>
      </rPr>
      <t>,</t>
    </r>
    <r>
      <rPr>
        <sz val="12"/>
        <color indexed="18"/>
        <rFont val="細明體"/>
        <family val="3"/>
        <charset val="136"/>
      </rPr>
      <t>皆參考產品中標或是官網上的說明</t>
    </r>
    <r>
      <rPr>
        <sz val="12"/>
        <color indexed="18"/>
        <rFont val="Times New Roman"/>
        <family val="1"/>
      </rPr>
      <t>,</t>
    </r>
    <r>
      <rPr>
        <sz val="12"/>
        <color indexed="18"/>
        <rFont val="細明體"/>
        <family val="3"/>
        <charset val="136"/>
      </rPr>
      <t>僅供參考</t>
    </r>
    <phoneticPr fontId="70" type="noConversion"/>
  </si>
  <si>
    <t>E0100005</t>
    <phoneticPr fontId="70" type="noConversion"/>
  </si>
  <si>
    <r>
      <rPr>
        <b/>
        <sz val="12"/>
        <color indexed="10"/>
        <rFont val="新細明體"/>
        <family val="1"/>
        <charset val="136"/>
      </rPr>
      <t>轉帳匯款帳號：郵局</t>
    </r>
    <r>
      <rPr>
        <b/>
        <sz val="12"/>
        <color indexed="10"/>
        <rFont val="Calibri"/>
        <family val="2"/>
      </rPr>
      <t xml:space="preserve"> (700)  000-2371-022-7010   </t>
    </r>
    <phoneticPr fontId="70" type="noConversion"/>
  </si>
  <si>
    <t>F0000113</t>
    <phoneticPr fontId="70" type="noConversion"/>
  </si>
  <si>
    <t>C0170801</t>
    <phoneticPr fontId="70" type="noConversion"/>
  </si>
  <si>
    <t>C0170504</t>
    <phoneticPr fontId="70" type="noConversion"/>
  </si>
  <si>
    <t>C0171103</t>
    <phoneticPr fontId="70" type="noConversion"/>
  </si>
  <si>
    <t>C0171102</t>
    <phoneticPr fontId="70" type="noConversion"/>
  </si>
  <si>
    <t>A0340107</t>
    <phoneticPr fontId="70" type="noConversion"/>
  </si>
  <si>
    <t>A0340134</t>
    <phoneticPr fontId="70" type="noConversion"/>
  </si>
  <si>
    <t>F0000102</t>
    <phoneticPr fontId="70" type="noConversion"/>
  </si>
  <si>
    <t>A0340127</t>
    <phoneticPr fontId="70" type="noConversion"/>
  </si>
  <si>
    <t>F0440012</t>
    <phoneticPr fontId="70" type="noConversion"/>
  </si>
  <si>
    <t>C0260093</t>
    <phoneticPr fontId="70" type="noConversion"/>
  </si>
  <si>
    <t>C0260102</t>
    <phoneticPr fontId="70" type="noConversion"/>
  </si>
  <si>
    <t>C0260109</t>
    <phoneticPr fontId="70" type="noConversion"/>
  </si>
  <si>
    <t>C0260079</t>
    <phoneticPr fontId="70" type="noConversion"/>
  </si>
  <si>
    <t>C0260097</t>
    <phoneticPr fontId="70" type="noConversion"/>
  </si>
  <si>
    <t>E0000029</t>
    <phoneticPr fontId="70" type="noConversion"/>
  </si>
  <si>
    <t>E0240004</t>
    <phoneticPr fontId="70" type="noConversion"/>
  </si>
  <si>
    <t>A0410413</t>
    <phoneticPr fontId="70" type="noConversion"/>
  </si>
  <si>
    <t>A0410414</t>
    <phoneticPr fontId="70" type="noConversion"/>
  </si>
  <si>
    <t>C0300101</t>
    <phoneticPr fontId="70" type="noConversion"/>
  </si>
  <si>
    <t>C0300102</t>
    <phoneticPr fontId="70" type="noConversion"/>
  </si>
  <si>
    <t>C0300103</t>
    <phoneticPr fontId="70" type="noConversion"/>
  </si>
  <si>
    <t>C0300104</t>
    <phoneticPr fontId="70" type="noConversion"/>
  </si>
  <si>
    <t>C0300105</t>
    <phoneticPr fontId="70" type="noConversion"/>
  </si>
  <si>
    <t>E0410600</t>
    <phoneticPr fontId="70" type="noConversion"/>
  </si>
  <si>
    <t>E0410601</t>
    <phoneticPr fontId="70" type="noConversion"/>
  </si>
  <si>
    <t>E0410602</t>
    <phoneticPr fontId="70" type="noConversion"/>
  </si>
  <si>
    <t>E0410603</t>
    <phoneticPr fontId="70" type="noConversion"/>
  </si>
  <si>
    <t>E0660002</t>
    <phoneticPr fontId="70" type="noConversion"/>
  </si>
  <si>
    <t>A0230007</t>
    <phoneticPr fontId="70" type="noConversion"/>
  </si>
  <si>
    <t>A0170230</t>
    <phoneticPr fontId="70" type="noConversion"/>
  </si>
  <si>
    <t>C0280100</t>
    <phoneticPr fontId="70" type="noConversion"/>
  </si>
  <si>
    <t>C0280208</t>
    <phoneticPr fontId="70" type="noConversion"/>
  </si>
  <si>
    <t>F0120102</t>
    <phoneticPr fontId="70" type="noConversion"/>
  </si>
  <si>
    <t xml:space="preserve"> 保健食品 &amp; 食品  </t>
    <phoneticPr fontId="70" type="noConversion"/>
  </si>
  <si>
    <t>Z0030013</t>
    <phoneticPr fontId="70" type="noConversion"/>
  </si>
  <si>
    <t>A0000015</t>
    <phoneticPr fontId="70" type="noConversion"/>
  </si>
  <si>
    <t>E0080000</t>
    <phoneticPr fontId="70" type="noConversion"/>
  </si>
  <si>
    <t>E0080001</t>
    <phoneticPr fontId="70" type="noConversion"/>
  </si>
  <si>
    <t>E0080002</t>
    <phoneticPr fontId="70" type="noConversion"/>
  </si>
  <si>
    <t>E0080003</t>
    <phoneticPr fontId="70" type="noConversion"/>
  </si>
  <si>
    <t>E0080004</t>
    <phoneticPr fontId="70" type="noConversion"/>
  </si>
  <si>
    <t>E0080005</t>
    <phoneticPr fontId="70" type="noConversion"/>
  </si>
  <si>
    <t>E0080006</t>
    <phoneticPr fontId="70" type="noConversion"/>
  </si>
  <si>
    <r>
      <t>郵局</t>
    </r>
    <r>
      <rPr>
        <b/>
        <sz val="12"/>
        <color indexed="18"/>
        <rFont val="Times New Roman"/>
        <family val="1"/>
      </rPr>
      <t xml:space="preserve"> (700)  000-2371-022-7010   ...   </t>
    </r>
    <r>
      <rPr>
        <b/>
        <sz val="12"/>
        <color indexed="18"/>
        <rFont val="新細明體"/>
        <family val="1"/>
        <charset val="136"/>
      </rPr>
      <t>若需臨櫃無摺</t>
    </r>
    <r>
      <rPr>
        <b/>
        <sz val="12"/>
        <color indexed="18"/>
        <rFont val="Times New Roman"/>
        <family val="1"/>
      </rPr>
      <t>,</t>
    </r>
    <r>
      <rPr>
        <b/>
        <sz val="12"/>
        <color indexed="18"/>
        <rFont val="新細明體"/>
        <family val="1"/>
        <charset val="136"/>
      </rPr>
      <t>請來信或來電詢問存戶名</t>
    </r>
    <phoneticPr fontId="70" type="noConversion"/>
  </si>
  <si>
    <t>Z0270002</t>
    <phoneticPr fontId="70" type="noConversion"/>
  </si>
  <si>
    <t>Z0040026</t>
    <phoneticPr fontId="70" type="noConversion"/>
  </si>
  <si>
    <t>琳媽購物網站-歡迎蒞臨參觀=&gt; http://lynnmom.com/</t>
    <phoneticPr fontId="70" type="noConversion"/>
  </si>
  <si>
    <t>A0000027</t>
    <phoneticPr fontId="70" type="noConversion"/>
  </si>
  <si>
    <t>E0660000</t>
    <phoneticPr fontId="70" type="noConversion"/>
  </si>
  <si>
    <t>E0660001</t>
    <phoneticPr fontId="70" type="noConversion"/>
  </si>
  <si>
    <t>E0660006</t>
    <phoneticPr fontId="70" type="noConversion"/>
  </si>
  <si>
    <t>C0270616</t>
    <phoneticPr fontId="70" type="noConversion"/>
  </si>
  <si>
    <t>F0150021</t>
    <phoneticPr fontId="70" type="noConversion"/>
  </si>
  <si>
    <t>F0150013</t>
    <phoneticPr fontId="70" type="noConversion"/>
  </si>
  <si>
    <t>C0260041</t>
  </si>
  <si>
    <t>C0260027</t>
  </si>
  <si>
    <t>C0260028</t>
  </si>
  <si>
    <t>C0260035</t>
  </si>
  <si>
    <t>C0260029</t>
  </si>
  <si>
    <t>C0260044</t>
  </si>
  <si>
    <t>C0260042</t>
  </si>
  <si>
    <t>C0260030</t>
  </si>
  <si>
    <t>C0260031</t>
  </si>
  <si>
    <t>C0260032</t>
  </si>
  <si>
    <t>C0260062</t>
  </si>
  <si>
    <t>E0070000</t>
    <phoneticPr fontId="70" type="noConversion"/>
  </si>
  <si>
    <t>E0070001</t>
    <phoneticPr fontId="70" type="noConversion"/>
  </si>
  <si>
    <t>E0070002</t>
    <phoneticPr fontId="70" type="noConversion"/>
  </si>
  <si>
    <t>E0070003</t>
    <phoneticPr fontId="70" type="noConversion"/>
  </si>
  <si>
    <t>E0070004</t>
    <phoneticPr fontId="70" type="noConversion"/>
  </si>
  <si>
    <t>E0070005</t>
    <phoneticPr fontId="70" type="noConversion"/>
  </si>
  <si>
    <t>E0070006</t>
    <phoneticPr fontId="70" type="noConversion"/>
  </si>
  <si>
    <t>F0000008</t>
    <phoneticPr fontId="70" type="noConversion"/>
  </si>
  <si>
    <t>Z0130013</t>
    <phoneticPr fontId="70" type="noConversion"/>
  </si>
  <si>
    <t>C0260087</t>
    <phoneticPr fontId="70" type="noConversion"/>
  </si>
  <si>
    <t>C0260088</t>
    <phoneticPr fontId="70" type="noConversion"/>
  </si>
  <si>
    <t>C0260090</t>
    <phoneticPr fontId="70" type="noConversion"/>
  </si>
  <si>
    <t>C0260095</t>
    <phoneticPr fontId="70" type="noConversion"/>
  </si>
  <si>
    <t>C0260104</t>
    <phoneticPr fontId="70" type="noConversion"/>
  </si>
  <si>
    <t>C0260106</t>
    <phoneticPr fontId="70" type="noConversion"/>
  </si>
  <si>
    <t>C0260111</t>
    <phoneticPr fontId="70" type="noConversion"/>
  </si>
  <si>
    <t>C0260117</t>
    <phoneticPr fontId="70" type="noConversion"/>
  </si>
  <si>
    <t>C0260119</t>
    <phoneticPr fontId="70" type="noConversion"/>
  </si>
  <si>
    <t>C0260126</t>
    <phoneticPr fontId="70" type="noConversion"/>
  </si>
  <si>
    <t>C0260128</t>
    <phoneticPr fontId="70" type="noConversion"/>
  </si>
  <si>
    <t>A0340125</t>
    <phoneticPr fontId="70" type="noConversion"/>
  </si>
  <si>
    <t>E0000087</t>
    <phoneticPr fontId="70" type="noConversion"/>
  </si>
  <si>
    <t>F0120131</t>
    <phoneticPr fontId="70" type="noConversion"/>
  </si>
  <si>
    <t>E0440329</t>
    <phoneticPr fontId="70" type="noConversion"/>
  </si>
  <si>
    <t>E0440330</t>
    <phoneticPr fontId="70" type="noConversion"/>
  </si>
  <si>
    <t>E0440207</t>
    <phoneticPr fontId="70" type="noConversion"/>
  </si>
  <si>
    <t>E0090239</t>
    <phoneticPr fontId="70" type="noConversion"/>
  </si>
  <si>
    <t>E0090111</t>
    <phoneticPr fontId="70" type="noConversion"/>
  </si>
  <si>
    <t>E0090132</t>
    <phoneticPr fontId="70" type="noConversion"/>
  </si>
  <si>
    <t>E0000303</t>
    <phoneticPr fontId="70" type="noConversion"/>
  </si>
  <si>
    <t>E0000305</t>
    <phoneticPr fontId="70" type="noConversion"/>
  </si>
  <si>
    <t>E0430234</t>
    <phoneticPr fontId="70" type="noConversion"/>
  </si>
  <si>
    <t>E0430235</t>
    <phoneticPr fontId="70" type="noConversion"/>
  </si>
  <si>
    <t>E0410119</t>
    <phoneticPr fontId="70" type="noConversion"/>
  </si>
  <si>
    <t xml:space="preserve"> 宣の美子/宣美子</t>
    <phoneticPr fontId="70" type="noConversion"/>
  </si>
  <si>
    <t xml:space="preserve">SHIUAN MEI 宣の美子 宣美子小麥胚芽保濕髮雕露 1000ml      </t>
    <phoneticPr fontId="70" type="noConversion"/>
  </si>
  <si>
    <t>F0400048</t>
    <phoneticPr fontId="70" type="noConversion"/>
  </si>
  <si>
    <t xml:space="preserve">SHIUAN MEI 宣の美子 宣美子小麥胚芽定型液 250ml      </t>
    <phoneticPr fontId="70" type="noConversion"/>
  </si>
  <si>
    <t>F0400051</t>
    <phoneticPr fontId="70" type="noConversion"/>
  </si>
  <si>
    <t>A0000033</t>
    <phoneticPr fontId="70" type="noConversion"/>
  </si>
  <si>
    <t>E0660007</t>
    <phoneticPr fontId="70" type="noConversion"/>
  </si>
  <si>
    <t>E0660008</t>
    <phoneticPr fontId="70" type="noConversion"/>
  </si>
  <si>
    <t>E0660011</t>
    <phoneticPr fontId="70" type="noConversion"/>
  </si>
  <si>
    <t>I0110058</t>
    <phoneticPr fontId="70" type="noConversion"/>
  </si>
  <si>
    <t>I0110049</t>
    <phoneticPr fontId="70" type="noConversion"/>
  </si>
  <si>
    <t>E0411189</t>
    <phoneticPr fontId="70" type="noConversion"/>
  </si>
  <si>
    <t>F0400073</t>
    <phoneticPr fontId="70" type="noConversion"/>
  </si>
  <si>
    <t>A0550003</t>
    <phoneticPr fontId="70" type="noConversion"/>
  </si>
  <si>
    <t>A0550004</t>
    <phoneticPr fontId="70" type="noConversion"/>
  </si>
  <si>
    <t>A0550005</t>
    <phoneticPr fontId="70" type="noConversion"/>
  </si>
  <si>
    <t>E0410604</t>
    <phoneticPr fontId="70" type="noConversion"/>
  </si>
  <si>
    <t>E0450107</t>
    <phoneticPr fontId="70" type="noConversion"/>
  </si>
  <si>
    <t>E0310019</t>
    <phoneticPr fontId="70" type="noConversion"/>
  </si>
  <si>
    <t>E0310020</t>
    <phoneticPr fontId="70" type="noConversion"/>
  </si>
  <si>
    <t>E0080007</t>
    <phoneticPr fontId="70" type="noConversion"/>
  </si>
  <si>
    <t>A0000021</t>
    <phoneticPr fontId="70" type="noConversion"/>
  </si>
  <si>
    <t>A0000019</t>
    <phoneticPr fontId="70" type="noConversion"/>
  </si>
  <si>
    <t>A0090102</t>
    <phoneticPr fontId="70" type="noConversion"/>
  </si>
  <si>
    <t>A0090201</t>
    <phoneticPr fontId="70" type="noConversion"/>
  </si>
  <si>
    <t>I0060005</t>
    <phoneticPr fontId="70" type="noConversion"/>
  </si>
  <si>
    <t>I0060004</t>
    <phoneticPr fontId="70" type="noConversion"/>
  </si>
  <si>
    <t>L0060001</t>
    <phoneticPr fontId="70" type="noConversion"/>
  </si>
  <si>
    <t>L0060004</t>
    <phoneticPr fontId="70" type="noConversion"/>
  </si>
  <si>
    <t>E0390000</t>
    <phoneticPr fontId="70" type="noConversion"/>
  </si>
  <si>
    <t>F0030009</t>
    <phoneticPr fontId="70" type="noConversion"/>
  </si>
  <si>
    <t>F0030010</t>
    <phoneticPr fontId="70" type="noConversion"/>
  </si>
  <si>
    <t>G0020020</t>
    <phoneticPr fontId="70" type="noConversion"/>
  </si>
  <si>
    <t>G0020021</t>
    <phoneticPr fontId="70" type="noConversion"/>
  </si>
  <si>
    <t>A0030000</t>
    <phoneticPr fontId="70" type="noConversion"/>
  </si>
  <si>
    <t>E0420509</t>
    <phoneticPr fontId="70" type="noConversion"/>
  </si>
  <si>
    <t>E0420300</t>
    <phoneticPr fontId="70" type="noConversion"/>
  </si>
  <si>
    <t>A0230006</t>
    <phoneticPr fontId="70" type="noConversion"/>
  </si>
  <si>
    <t>A0170200</t>
    <phoneticPr fontId="70" type="noConversion"/>
  </si>
  <si>
    <t>A0340115</t>
    <phoneticPr fontId="70" type="noConversion"/>
  </si>
  <si>
    <t>A0340128</t>
    <phoneticPr fontId="70" type="noConversion"/>
  </si>
  <si>
    <t>G0020005</t>
    <phoneticPr fontId="70" type="noConversion"/>
  </si>
  <si>
    <t>G0020014</t>
    <phoneticPr fontId="70" type="noConversion"/>
  </si>
  <si>
    <t>A0170202</t>
    <phoneticPr fontId="70" type="noConversion"/>
  </si>
  <si>
    <t>A0170231</t>
    <phoneticPr fontId="70" type="noConversion"/>
  </si>
  <si>
    <t>A0170100</t>
    <phoneticPr fontId="70" type="noConversion"/>
  </si>
  <si>
    <t>F0150006</t>
    <phoneticPr fontId="70" type="noConversion"/>
  </si>
  <si>
    <t>C0270131</t>
    <phoneticPr fontId="70" type="noConversion"/>
  </si>
  <si>
    <t>C0270702</t>
    <phoneticPr fontId="70" type="noConversion"/>
  </si>
  <si>
    <t>E0230012</t>
    <phoneticPr fontId="70" type="noConversion"/>
  </si>
  <si>
    <t>C0170808</t>
    <phoneticPr fontId="70" type="noConversion"/>
  </si>
  <si>
    <t>C0280103</t>
    <phoneticPr fontId="70" type="noConversion"/>
  </si>
  <si>
    <t>C0280302</t>
    <phoneticPr fontId="70" type="noConversion"/>
  </si>
  <si>
    <t>E0022305</t>
    <phoneticPr fontId="70" type="noConversion"/>
  </si>
  <si>
    <t>Z0040000</t>
    <phoneticPr fontId="70" type="noConversion"/>
  </si>
  <si>
    <t>Z0270013</t>
    <phoneticPr fontId="70" type="noConversion"/>
  </si>
  <si>
    <t>Z0270015</t>
    <phoneticPr fontId="70" type="noConversion"/>
  </si>
  <si>
    <t>H0030012</t>
    <phoneticPr fontId="70" type="noConversion"/>
  </si>
  <si>
    <t>H0030013</t>
    <phoneticPr fontId="70" type="noConversion"/>
  </si>
  <si>
    <t>E0520500</t>
    <phoneticPr fontId="70" type="noConversion"/>
  </si>
  <si>
    <t>E0520501</t>
    <phoneticPr fontId="70" type="noConversion"/>
  </si>
  <si>
    <t>E0411146</t>
    <phoneticPr fontId="70" type="noConversion"/>
  </si>
  <si>
    <t>E0410209</t>
    <phoneticPr fontId="70" type="noConversion"/>
  </si>
  <si>
    <t>Z0270009</t>
  </si>
  <si>
    <t>Z0270005</t>
    <phoneticPr fontId="70" type="noConversion"/>
  </si>
  <si>
    <t>Z0270010</t>
    <phoneticPr fontId="70" type="noConversion"/>
  </si>
  <si>
    <t xml:space="preserve">Chloe 經典同名 女性淡香精 75ml                                                                         </t>
    <phoneticPr fontId="70" type="noConversion"/>
  </si>
  <si>
    <t>Chloe ROSES 玫瑰  女性淡香水 30ml</t>
    <phoneticPr fontId="70" type="noConversion"/>
  </si>
  <si>
    <t>Chloe ROSES 粉漾玫瑰  女性淡香水 50ml</t>
    <phoneticPr fontId="70" type="noConversion"/>
  </si>
  <si>
    <t>Z0080011</t>
    <phoneticPr fontId="70" type="noConversion"/>
  </si>
  <si>
    <t>Z0080004</t>
    <phoneticPr fontId="70" type="noConversion"/>
  </si>
  <si>
    <t xml:space="preserve">Calvin Klein CK Eternity Moment 永恆時刻 女性淡香精 100ml            </t>
    <phoneticPr fontId="70" type="noConversion"/>
  </si>
  <si>
    <t>Z0050031</t>
    <phoneticPr fontId="70" type="noConversion"/>
  </si>
  <si>
    <t>Z0050022</t>
    <phoneticPr fontId="70" type="noConversion"/>
  </si>
  <si>
    <t xml:space="preserve">HERMES 愛馬仕 尼羅河花園 女性淡香水 100ml                   </t>
    <phoneticPr fontId="70" type="noConversion"/>
  </si>
  <si>
    <t xml:space="preserve">HERMES 愛馬仕 尼羅河花園 女性淡香水 50ml                   </t>
    <phoneticPr fontId="70" type="noConversion"/>
  </si>
  <si>
    <t>H0030016</t>
    <phoneticPr fontId="70" type="noConversion"/>
  </si>
  <si>
    <t>A0340211</t>
    <phoneticPr fontId="70" type="noConversion"/>
  </si>
  <si>
    <t>A0340214</t>
    <phoneticPr fontId="70" type="noConversion"/>
  </si>
  <si>
    <t>A0340206</t>
    <phoneticPr fontId="70" type="noConversion"/>
  </si>
  <si>
    <t>H0030001</t>
    <phoneticPr fontId="70" type="noConversion"/>
  </si>
  <si>
    <t>H0030004</t>
    <phoneticPr fontId="70" type="noConversion"/>
  </si>
  <si>
    <t>H0030007</t>
    <phoneticPr fontId="70" type="noConversion"/>
  </si>
  <si>
    <t>C0170101</t>
    <phoneticPr fontId="70" type="noConversion"/>
  </si>
  <si>
    <t>E0450108</t>
    <phoneticPr fontId="70" type="noConversion"/>
  </si>
  <si>
    <t>E0420118</t>
    <phoneticPr fontId="70" type="noConversion"/>
  </si>
  <si>
    <t>A0060111</t>
    <phoneticPr fontId="70" type="noConversion"/>
  </si>
  <si>
    <t>H0030009</t>
    <phoneticPr fontId="70" type="noConversion"/>
  </si>
  <si>
    <t>C0170600</t>
    <phoneticPr fontId="70" type="noConversion"/>
  </si>
  <si>
    <t>C0070012</t>
    <phoneticPr fontId="70" type="noConversion"/>
  </si>
  <si>
    <t>Z0250013</t>
    <phoneticPr fontId="70" type="noConversion"/>
  </si>
  <si>
    <t>Z0250008</t>
    <phoneticPr fontId="70" type="noConversion"/>
  </si>
  <si>
    <t>Marc Jacobs</t>
    <phoneticPr fontId="70" type="noConversion"/>
  </si>
  <si>
    <t>Z0000003</t>
    <phoneticPr fontId="70" type="noConversion"/>
  </si>
  <si>
    <t>Z0000002</t>
    <phoneticPr fontId="70" type="noConversion"/>
  </si>
  <si>
    <t>Z0000005</t>
    <phoneticPr fontId="70" type="noConversion"/>
  </si>
  <si>
    <t>Z0130014</t>
    <phoneticPr fontId="70" type="noConversion"/>
  </si>
  <si>
    <t>Z0200006</t>
    <phoneticPr fontId="70" type="noConversion"/>
  </si>
  <si>
    <t xml:space="preserve">JAGUAR 積架 競速捷豹 男性淡香水 100ml                                         </t>
    <phoneticPr fontId="70" type="noConversion"/>
  </si>
  <si>
    <t>Z0000015</t>
    <phoneticPr fontId="70" type="noConversion"/>
  </si>
  <si>
    <t>MICHAEL KORS MK 璀璨之旅 女性淡香精 100ml</t>
    <phoneticPr fontId="70" type="noConversion"/>
  </si>
  <si>
    <t>MICHAEL KORS MK</t>
    <phoneticPr fontId="70" type="noConversion"/>
  </si>
  <si>
    <t>Z0320000</t>
    <phoneticPr fontId="70" type="noConversion"/>
  </si>
  <si>
    <t>Z0320001</t>
    <phoneticPr fontId="70" type="noConversion"/>
  </si>
  <si>
    <t>COACH</t>
    <phoneticPr fontId="70" type="noConversion"/>
  </si>
  <si>
    <t>A0140100</t>
    <phoneticPr fontId="70" type="noConversion"/>
  </si>
  <si>
    <t xml:space="preserve">COACH 時尚經典 女性淡香水 90ml                                    </t>
    <phoneticPr fontId="70" type="noConversion"/>
  </si>
  <si>
    <t>A0140101</t>
    <phoneticPr fontId="70" type="noConversion"/>
  </si>
  <si>
    <t xml:space="preserve">COACH 芙洛麗 女性淡香精 30ml                                       </t>
    <phoneticPr fontId="70" type="noConversion"/>
  </si>
  <si>
    <t>A0140102</t>
    <phoneticPr fontId="70" type="noConversion"/>
  </si>
  <si>
    <t xml:space="preserve">COACH DREAMS 逐夢 女性淡香精 40ml                                    </t>
    <phoneticPr fontId="70" type="noConversion"/>
  </si>
  <si>
    <t>A0140103</t>
    <phoneticPr fontId="70" type="noConversion"/>
  </si>
  <si>
    <t xml:space="preserve">COACH 芙洛麗 女性淡香精 90ml                                       </t>
    <phoneticPr fontId="70" type="noConversion"/>
  </si>
  <si>
    <t>A0140104</t>
    <phoneticPr fontId="70" type="noConversion"/>
  </si>
  <si>
    <t xml:space="preserve">COACH 時尚經典 女性淡香水 30ml                                    </t>
    <phoneticPr fontId="70" type="noConversion"/>
  </si>
  <si>
    <t>A0140106</t>
    <phoneticPr fontId="70" type="noConversion"/>
  </si>
  <si>
    <t>A0140107</t>
    <phoneticPr fontId="70" type="noConversion"/>
  </si>
  <si>
    <t>A0140200</t>
    <phoneticPr fontId="70" type="noConversion"/>
  </si>
  <si>
    <t>A0140201</t>
    <phoneticPr fontId="70" type="noConversion"/>
  </si>
  <si>
    <t>A0140202</t>
    <phoneticPr fontId="70" type="noConversion"/>
  </si>
  <si>
    <t>A0140203</t>
    <phoneticPr fontId="70" type="noConversion"/>
  </si>
  <si>
    <t>Z0000024</t>
    <phoneticPr fontId="70" type="noConversion"/>
  </si>
  <si>
    <t>C0150104</t>
    <phoneticPr fontId="70" type="noConversion"/>
  </si>
  <si>
    <t>C0150210</t>
    <phoneticPr fontId="70" type="noConversion"/>
  </si>
  <si>
    <t>C0150101</t>
    <phoneticPr fontId="70" type="noConversion"/>
  </si>
  <si>
    <t>C0150305</t>
    <phoneticPr fontId="70" type="noConversion"/>
  </si>
  <si>
    <t>C0150102</t>
    <phoneticPr fontId="70" type="noConversion"/>
  </si>
  <si>
    <t>E0000032</t>
    <phoneticPr fontId="70" type="noConversion"/>
  </si>
  <si>
    <t>E0000002</t>
    <phoneticPr fontId="70" type="noConversion"/>
  </si>
  <si>
    <t>E0410102</t>
    <phoneticPr fontId="70" type="noConversion"/>
  </si>
  <si>
    <t>E0410103</t>
    <phoneticPr fontId="70" type="noConversion"/>
  </si>
  <si>
    <t>E0410104</t>
    <phoneticPr fontId="70" type="noConversion"/>
  </si>
  <si>
    <t>E0410105</t>
    <phoneticPr fontId="70" type="noConversion"/>
  </si>
  <si>
    <t>E0410108</t>
    <phoneticPr fontId="70" type="noConversion"/>
  </si>
  <si>
    <t>E0410109</t>
    <phoneticPr fontId="70" type="noConversion"/>
  </si>
  <si>
    <t>E0410106</t>
    <phoneticPr fontId="70" type="noConversion"/>
  </si>
  <si>
    <t>E0410107</t>
    <phoneticPr fontId="70" type="noConversion"/>
  </si>
  <si>
    <t>E0410112</t>
    <phoneticPr fontId="70" type="noConversion"/>
  </si>
  <si>
    <t>E0410116</t>
    <phoneticPr fontId="70" type="noConversion"/>
  </si>
  <si>
    <t>E0590015</t>
    <phoneticPr fontId="70" type="noConversion"/>
  </si>
  <si>
    <t>E0590016</t>
    <phoneticPr fontId="70" type="noConversion"/>
  </si>
  <si>
    <t>E0590017</t>
    <phoneticPr fontId="70" type="noConversion"/>
  </si>
  <si>
    <t>E0400010</t>
    <phoneticPr fontId="70" type="noConversion"/>
  </si>
  <si>
    <t>E0400011</t>
    <phoneticPr fontId="70" type="noConversion"/>
  </si>
  <si>
    <t>F0120400</t>
    <phoneticPr fontId="70" type="noConversion"/>
  </si>
  <si>
    <t>F0120401</t>
    <phoneticPr fontId="70" type="noConversion"/>
  </si>
  <si>
    <t>F0120402</t>
    <phoneticPr fontId="70" type="noConversion"/>
  </si>
  <si>
    <t>F0120403</t>
    <phoneticPr fontId="70" type="noConversion"/>
  </si>
  <si>
    <t>F0120404</t>
    <phoneticPr fontId="70" type="noConversion"/>
  </si>
  <si>
    <t>F0120405</t>
    <phoneticPr fontId="70" type="noConversion"/>
  </si>
  <si>
    <t>F0380004</t>
    <phoneticPr fontId="70" type="noConversion"/>
  </si>
  <si>
    <t>F0380019</t>
    <phoneticPr fontId="70" type="noConversion"/>
  </si>
  <si>
    <t>TIGI</t>
    <phoneticPr fontId="70" type="noConversion"/>
  </si>
  <si>
    <t>I0140002</t>
    <phoneticPr fontId="70" type="noConversion"/>
  </si>
  <si>
    <t>A0000031</t>
    <phoneticPr fontId="70" type="noConversion"/>
  </si>
  <si>
    <t>A0000029</t>
    <phoneticPr fontId="70" type="noConversion"/>
  </si>
  <si>
    <t>DREAM TREND 凱夢</t>
    <phoneticPr fontId="70" type="noConversion"/>
  </si>
  <si>
    <t>C0000008</t>
    <phoneticPr fontId="70" type="noConversion"/>
  </si>
  <si>
    <r>
      <t>(8)</t>
    </r>
    <r>
      <rPr>
        <sz val="11.5"/>
        <color indexed="10"/>
        <rFont val="新細明體"/>
        <family val="1"/>
        <charset val="136"/>
      </rPr>
      <t>目錄中所有商品皆為消耗性商品</t>
    </r>
    <r>
      <rPr>
        <sz val="11.5"/>
        <color indexed="10"/>
        <rFont val="Times New Roman"/>
        <family val="1"/>
      </rPr>
      <t xml:space="preserve">, </t>
    </r>
    <r>
      <rPr>
        <sz val="11.5"/>
        <color indexed="10"/>
        <rFont val="新細明體"/>
        <family val="1"/>
        <charset val="136"/>
      </rPr>
      <t>一經開封使用無法退換</t>
    </r>
    <r>
      <rPr>
        <sz val="11.5"/>
        <color indexed="10"/>
        <rFont val="Times New Roman"/>
        <family val="1"/>
      </rPr>
      <t>...</t>
    </r>
    <r>
      <rPr>
        <sz val="11.5"/>
        <color indexed="10"/>
        <rFont val="新細明體"/>
        <family val="1"/>
        <charset val="136"/>
      </rPr>
      <t>但若責任歸則於琳媽</t>
    </r>
    <r>
      <rPr>
        <sz val="11.5"/>
        <color indexed="10"/>
        <rFont val="Times New Roman"/>
        <family val="1"/>
      </rPr>
      <t>,</t>
    </r>
    <r>
      <rPr>
        <sz val="11.5"/>
        <color indexed="10"/>
        <rFont val="新細明體"/>
        <family val="1"/>
        <charset val="136"/>
      </rPr>
      <t>不在此限</t>
    </r>
    <r>
      <rPr>
        <sz val="11.5"/>
        <color indexed="10"/>
        <rFont val="Times New Roman"/>
        <family val="1"/>
      </rPr>
      <t>,</t>
    </r>
    <r>
      <rPr>
        <sz val="11.5"/>
        <color indexed="10"/>
        <rFont val="新細明體"/>
        <family val="1"/>
        <charset val="136"/>
      </rPr>
      <t>皆可退換</t>
    </r>
    <phoneticPr fontId="70" type="noConversion"/>
  </si>
  <si>
    <t>workerchun@gmail.com</t>
    <phoneticPr fontId="70" type="noConversion"/>
  </si>
  <si>
    <t>E0410817</t>
    <phoneticPr fontId="70" type="noConversion"/>
  </si>
  <si>
    <t>E0410909</t>
    <phoneticPr fontId="70" type="noConversion"/>
  </si>
  <si>
    <t>E0660009</t>
    <phoneticPr fontId="70" type="noConversion"/>
  </si>
  <si>
    <t>E0660010</t>
    <phoneticPr fontId="70" type="noConversion"/>
  </si>
  <si>
    <t>A0530100</t>
    <phoneticPr fontId="70" type="noConversion"/>
  </si>
  <si>
    <t>A0530101</t>
    <phoneticPr fontId="70" type="noConversion"/>
  </si>
  <si>
    <t>A0530102</t>
    <phoneticPr fontId="70" type="noConversion"/>
  </si>
  <si>
    <t>A0530103</t>
    <phoneticPr fontId="70" type="noConversion"/>
  </si>
  <si>
    <t>A0530104</t>
    <phoneticPr fontId="70" type="noConversion"/>
  </si>
  <si>
    <t>A0530105</t>
    <phoneticPr fontId="70" type="noConversion"/>
  </si>
  <si>
    <t>A0530200</t>
    <phoneticPr fontId="70" type="noConversion"/>
  </si>
  <si>
    <t>A0530201</t>
    <phoneticPr fontId="70" type="noConversion"/>
  </si>
  <si>
    <t>A0530300</t>
    <phoneticPr fontId="70" type="noConversion"/>
  </si>
  <si>
    <t>A0530301</t>
    <phoneticPr fontId="70" type="noConversion"/>
  </si>
  <si>
    <t>A0530302</t>
    <phoneticPr fontId="70" type="noConversion"/>
  </si>
  <si>
    <t>A0530303</t>
    <phoneticPr fontId="70" type="noConversion"/>
  </si>
  <si>
    <t>A0530304</t>
    <phoneticPr fontId="70" type="noConversion"/>
  </si>
  <si>
    <t>A0530305</t>
    <phoneticPr fontId="70" type="noConversion"/>
  </si>
  <si>
    <t>A0530306</t>
    <phoneticPr fontId="70" type="noConversion"/>
  </si>
  <si>
    <t>A0530307</t>
    <phoneticPr fontId="70" type="noConversion"/>
  </si>
  <si>
    <t>A0530308</t>
    <phoneticPr fontId="70" type="noConversion"/>
  </si>
  <si>
    <t>C0260004</t>
    <phoneticPr fontId="70" type="noConversion"/>
  </si>
  <si>
    <t xml:space="preserve">安娜蘇ANNA SUI 童話美人魚 女性淡香水 75ml          </t>
    <phoneticPr fontId="70" type="noConversion"/>
  </si>
  <si>
    <t xml:space="preserve">安娜蘇ANNA SUI 童話美人魚 女性淡香水 30ml        </t>
    <phoneticPr fontId="70" type="noConversion"/>
  </si>
  <si>
    <t>G0000016</t>
    <phoneticPr fontId="70" type="noConversion"/>
  </si>
  <si>
    <t>A0210003</t>
    <phoneticPr fontId="70" type="noConversion"/>
  </si>
  <si>
    <t>A0210001</t>
    <phoneticPr fontId="70" type="noConversion"/>
  </si>
  <si>
    <t>A0210013</t>
    <phoneticPr fontId="70" type="noConversion"/>
  </si>
  <si>
    <t>C0170311</t>
    <phoneticPr fontId="70" type="noConversion"/>
  </si>
  <si>
    <t>C0170303</t>
    <phoneticPr fontId="70" type="noConversion"/>
  </si>
  <si>
    <t>C0270704</t>
    <phoneticPr fontId="70" type="noConversion"/>
  </si>
  <si>
    <t>A0000004</t>
    <phoneticPr fontId="70" type="noConversion"/>
  </si>
  <si>
    <t>C0170312</t>
    <phoneticPr fontId="70" type="noConversion"/>
  </si>
  <si>
    <t>F0020200</t>
    <phoneticPr fontId="70" type="noConversion"/>
  </si>
  <si>
    <t>C0330006</t>
    <phoneticPr fontId="70" type="noConversion"/>
  </si>
  <si>
    <t>E0590007</t>
    <phoneticPr fontId="70" type="noConversion"/>
  </si>
  <si>
    <t>A0370009</t>
    <phoneticPr fontId="70" type="noConversion"/>
  </si>
  <si>
    <t>A0410101</t>
    <phoneticPr fontId="70" type="noConversion"/>
  </si>
  <si>
    <t>A0300063</t>
    <phoneticPr fontId="70" type="noConversion"/>
  </si>
  <si>
    <t>E0400002</t>
    <phoneticPr fontId="70" type="noConversion"/>
  </si>
  <si>
    <t>A0180024</t>
    <phoneticPr fontId="70" type="noConversion"/>
  </si>
  <si>
    <t>C0250803</t>
    <phoneticPr fontId="70" type="noConversion"/>
  </si>
  <si>
    <t>C0170409</t>
    <phoneticPr fontId="70" type="noConversion"/>
  </si>
  <si>
    <t>C0150209</t>
    <phoneticPr fontId="70" type="noConversion"/>
  </si>
  <si>
    <t>C0150401</t>
    <phoneticPr fontId="70" type="noConversion"/>
  </si>
  <si>
    <t>C0150203</t>
    <phoneticPr fontId="70" type="noConversion"/>
  </si>
  <si>
    <t>C0150304</t>
    <phoneticPr fontId="70" type="noConversion"/>
  </si>
  <si>
    <t>C0150207</t>
    <phoneticPr fontId="70" type="noConversion"/>
  </si>
  <si>
    <t>F0140030</t>
    <phoneticPr fontId="70" type="noConversion"/>
  </si>
  <si>
    <t>H0030036</t>
    <phoneticPr fontId="70" type="noConversion"/>
  </si>
  <si>
    <t>H0030000</t>
    <phoneticPr fontId="70" type="noConversion"/>
  </si>
  <si>
    <t>H0030003</t>
    <phoneticPr fontId="70" type="noConversion"/>
  </si>
  <si>
    <t>H0030005</t>
    <phoneticPr fontId="70" type="noConversion"/>
  </si>
  <si>
    <t>E0110004</t>
    <phoneticPr fontId="70" type="noConversion"/>
  </si>
  <si>
    <t>H0030023</t>
    <phoneticPr fontId="70" type="noConversion"/>
  </si>
  <si>
    <t>H0030037</t>
    <phoneticPr fontId="70" type="noConversion"/>
  </si>
  <si>
    <t>H0030031</t>
    <phoneticPr fontId="70" type="noConversion"/>
  </si>
  <si>
    <t>Gold Argan/COLOR DESIGN</t>
    <phoneticPr fontId="70" type="noConversion"/>
  </si>
  <si>
    <t>A0340148</t>
    <phoneticPr fontId="70" type="noConversion"/>
  </si>
  <si>
    <t>E0510015</t>
    <phoneticPr fontId="70" type="noConversion"/>
  </si>
  <si>
    <t>E0510008</t>
    <phoneticPr fontId="70" type="noConversion"/>
  </si>
  <si>
    <t>E0510011</t>
    <phoneticPr fontId="70" type="noConversion"/>
  </si>
  <si>
    <t>E0510010</t>
    <phoneticPr fontId="70" type="noConversion"/>
  </si>
  <si>
    <t>H0030021</t>
    <phoneticPr fontId="70" type="noConversion"/>
  </si>
  <si>
    <t>H0030038</t>
    <phoneticPr fontId="70" type="noConversion"/>
  </si>
  <si>
    <t>E0410412</t>
    <phoneticPr fontId="70" type="noConversion"/>
  </si>
  <si>
    <t>F0400055</t>
    <phoneticPr fontId="70" type="noConversion"/>
  </si>
  <si>
    <t>F0400054</t>
    <phoneticPr fontId="70" type="noConversion"/>
  </si>
  <si>
    <t>I0150001</t>
    <phoneticPr fontId="70" type="noConversion"/>
  </si>
  <si>
    <t>I0150003</t>
    <phoneticPr fontId="70" type="noConversion"/>
  </si>
  <si>
    <t>I0150025</t>
    <phoneticPr fontId="70" type="noConversion"/>
  </si>
  <si>
    <t>I0150030</t>
    <phoneticPr fontId="70" type="noConversion"/>
  </si>
  <si>
    <t>E0090134</t>
    <phoneticPr fontId="70" type="noConversion"/>
  </si>
  <si>
    <t>E0540018</t>
    <phoneticPr fontId="70" type="noConversion"/>
  </si>
  <si>
    <t>F0120121</t>
    <phoneticPr fontId="70" type="noConversion"/>
  </si>
  <si>
    <t>F0120127</t>
    <phoneticPr fontId="70" type="noConversion"/>
  </si>
  <si>
    <t>F0120119</t>
    <phoneticPr fontId="70" type="noConversion"/>
  </si>
  <si>
    <t>E0080010</t>
    <phoneticPr fontId="70" type="noConversion"/>
  </si>
  <si>
    <t>E0080011</t>
    <phoneticPr fontId="70" type="noConversion"/>
  </si>
  <si>
    <t>E0000018</t>
    <phoneticPr fontId="70" type="noConversion"/>
  </si>
  <si>
    <t>E0000006</t>
    <phoneticPr fontId="70" type="noConversion"/>
  </si>
  <si>
    <t>E0890001</t>
    <phoneticPr fontId="70" type="noConversion"/>
  </si>
  <si>
    <t>E0890005</t>
    <phoneticPr fontId="70" type="noConversion"/>
  </si>
  <si>
    <t>A0230008</t>
    <phoneticPr fontId="70" type="noConversion"/>
  </si>
  <si>
    <t>F0400017</t>
    <phoneticPr fontId="70" type="noConversion"/>
  </si>
  <si>
    <t>F0400018</t>
    <phoneticPr fontId="70" type="noConversion"/>
  </si>
  <si>
    <t>E0050027</t>
    <phoneticPr fontId="70" type="noConversion"/>
  </si>
  <si>
    <t>C0250603</t>
    <phoneticPr fontId="70" type="noConversion"/>
  </si>
  <si>
    <t>C0250701</t>
    <phoneticPr fontId="70" type="noConversion"/>
  </si>
  <si>
    <t>I0090002</t>
    <phoneticPr fontId="70" type="noConversion"/>
  </si>
  <si>
    <t>I0090006</t>
    <phoneticPr fontId="70" type="noConversion"/>
  </si>
  <si>
    <t>I0090007</t>
    <phoneticPr fontId="70" type="noConversion"/>
  </si>
  <si>
    <t>I0090008</t>
    <phoneticPr fontId="70" type="noConversion"/>
  </si>
  <si>
    <t>I0090010</t>
    <phoneticPr fontId="70" type="noConversion"/>
  </si>
  <si>
    <t>C0250403</t>
    <phoneticPr fontId="70" type="noConversion"/>
  </si>
  <si>
    <t>E0430213</t>
    <phoneticPr fontId="70" type="noConversion"/>
  </si>
  <si>
    <t>E0430214</t>
    <phoneticPr fontId="70" type="noConversion"/>
  </si>
  <si>
    <t>C0070005</t>
    <phoneticPr fontId="70" type="noConversion"/>
  </si>
  <si>
    <r>
      <t>韓國 DARKNESS 達克妮絲 暫時瞬間白髮補染劑 13ml*2支/組-</t>
    </r>
    <r>
      <rPr>
        <sz val="12"/>
        <color rgb="FF0000FF"/>
        <rFont val="新細明體"/>
        <family val="1"/>
        <charset val="136"/>
        <scheme val="minor"/>
      </rPr>
      <t>黑色   睫毛膏式</t>
    </r>
    <phoneticPr fontId="70" type="noConversion"/>
  </si>
  <si>
    <r>
      <t>韓國 DARKNESS 達克妮絲 暫時瞬間白髮補染劑 13ml*2支/組-</t>
    </r>
    <r>
      <rPr>
        <sz val="12"/>
        <color rgb="FF0000FF"/>
        <rFont val="新細明體"/>
        <family val="1"/>
        <charset val="136"/>
        <scheme val="minor"/>
      </rPr>
      <t>棕色   睫毛膏式</t>
    </r>
    <phoneticPr fontId="70" type="noConversion"/>
  </si>
  <si>
    <t>K0120000</t>
    <phoneticPr fontId="70" type="noConversion"/>
  </si>
  <si>
    <t>K0120001</t>
    <phoneticPr fontId="70" type="noConversion"/>
  </si>
  <si>
    <t>K0120004</t>
    <phoneticPr fontId="70" type="noConversion"/>
  </si>
  <si>
    <r>
      <t xml:space="preserve">韓國 TOSOWOONG 晶鑽 酵素去角質凝露 150ml     </t>
    </r>
    <r>
      <rPr>
        <sz val="12"/>
        <color rgb="FF0000FF"/>
        <rFont val="新細明體"/>
        <family val="1"/>
        <charset val="136"/>
        <scheme val="minor"/>
      </rPr>
      <t>臉部專用</t>
    </r>
    <phoneticPr fontId="70" type="noConversion"/>
  </si>
  <si>
    <t>A0000016</t>
    <phoneticPr fontId="70" type="noConversion"/>
  </si>
  <si>
    <t>A0000017</t>
    <phoneticPr fontId="70" type="noConversion"/>
  </si>
  <si>
    <t>A0000026</t>
    <phoneticPr fontId="70" type="noConversion"/>
  </si>
  <si>
    <t>A0000035</t>
    <phoneticPr fontId="70" type="noConversion"/>
  </si>
  <si>
    <t>A0000036</t>
    <phoneticPr fontId="70" type="noConversion"/>
  </si>
  <si>
    <t>A0410105</t>
    <phoneticPr fontId="70" type="noConversion"/>
  </si>
  <si>
    <t>A0410106</t>
    <phoneticPr fontId="70" type="noConversion"/>
  </si>
  <si>
    <t>A0410107</t>
    <phoneticPr fontId="70" type="noConversion"/>
  </si>
  <si>
    <t>A0410108</t>
    <phoneticPr fontId="70" type="noConversion"/>
  </si>
  <si>
    <t>Z0030004</t>
    <phoneticPr fontId="70" type="noConversion"/>
  </si>
  <si>
    <t>Z0030006</t>
    <phoneticPr fontId="70" type="noConversion"/>
  </si>
  <si>
    <t>Z0030007</t>
    <phoneticPr fontId="70" type="noConversion"/>
  </si>
  <si>
    <t>E0410822</t>
    <phoneticPr fontId="70" type="noConversion"/>
  </si>
  <si>
    <t>C0250400</t>
    <phoneticPr fontId="70" type="noConversion"/>
  </si>
  <si>
    <t>K0120005</t>
    <phoneticPr fontId="70" type="noConversion"/>
  </si>
  <si>
    <t>E0410100</t>
    <phoneticPr fontId="70" type="noConversion"/>
  </si>
  <si>
    <t>E0410101</t>
    <phoneticPr fontId="70" type="noConversion"/>
  </si>
  <si>
    <t>E0410410</t>
    <phoneticPr fontId="70" type="noConversion"/>
  </si>
  <si>
    <t>E0410410-1</t>
    <phoneticPr fontId="70" type="noConversion"/>
  </si>
  <si>
    <t>E0410410-2</t>
    <phoneticPr fontId="70" type="noConversion"/>
  </si>
  <si>
    <t>E0240016</t>
    <phoneticPr fontId="70" type="noConversion"/>
  </si>
  <si>
    <t>E0000085</t>
    <phoneticPr fontId="70" type="noConversion"/>
  </si>
  <si>
    <t>E0000024</t>
    <phoneticPr fontId="70" type="noConversion"/>
  </si>
  <si>
    <t>E0000019</t>
    <phoneticPr fontId="70" type="noConversion"/>
  </si>
  <si>
    <t>E0000021</t>
    <phoneticPr fontId="70" type="noConversion"/>
  </si>
  <si>
    <t>E0000023</t>
    <phoneticPr fontId="70" type="noConversion"/>
  </si>
  <si>
    <t>F0030003</t>
    <phoneticPr fontId="70" type="noConversion"/>
  </si>
  <si>
    <t>F0030011</t>
    <phoneticPr fontId="70" type="noConversion"/>
  </si>
  <si>
    <t>F0030012</t>
    <phoneticPr fontId="70" type="noConversion"/>
  </si>
  <si>
    <t>F0030013</t>
    <phoneticPr fontId="70" type="noConversion"/>
  </si>
  <si>
    <t>F0030014</t>
    <phoneticPr fontId="70" type="noConversion"/>
  </si>
  <si>
    <t>F0030015</t>
    <phoneticPr fontId="70" type="noConversion"/>
  </si>
  <si>
    <t>K0020000</t>
    <phoneticPr fontId="70" type="noConversion"/>
  </si>
  <si>
    <t>K0020001</t>
    <phoneticPr fontId="70" type="noConversion"/>
  </si>
  <si>
    <t>K0020002</t>
    <phoneticPr fontId="70" type="noConversion"/>
  </si>
  <si>
    <t>K0020003</t>
    <phoneticPr fontId="70" type="noConversion"/>
  </si>
  <si>
    <t>K0020004</t>
    <phoneticPr fontId="70" type="noConversion"/>
  </si>
  <si>
    <t>K0020005</t>
    <phoneticPr fontId="70" type="noConversion"/>
  </si>
  <si>
    <t>K0020006</t>
    <phoneticPr fontId="70" type="noConversion"/>
  </si>
  <si>
    <t>K0020007</t>
    <phoneticPr fontId="70" type="noConversion"/>
  </si>
  <si>
    <t>K0020008</t>
    <phoneticPr fontId="70" type="noConversion"/>
  </si>
  <si>
    <t>K0020009</t>
    <phoneticPr fontId="70" type="noConversion"/>
  </si>
  <si>
    <t>K0020010</t>
    <phoneticPr fontId="70" type="noConversion"/>
  </si>
  <si>
    <t>K0020011</t>
    <phoneticPr fontId="70" type="noConversion"/>
  </si>
  <si>
    <t>E0411155</t>
    <phoneticPr fontId="70" type="noConversion"/>
  </si>
  <si>
    <t>E0411148</t>
    <phoneticPr fontId="70" type="noConversion"/>
  </si>
  <si>
    <t>E0410710</t>
    <phoneticPr fontId="70" type="noConversion"/>
  </si>
  <si>
    <t>E0410713</t>
    <phoneticPr fontId="70" type="noConversion"/>
  </si>
  <si>
    <t>E0411234</t>
    <phoneticPr fontId="70" type="noConversion"/>
  </si>
  <si>
    <t>E0410718</t>
    <phoneticPr fontId="70" type="noConversion"/>
  </si>
  <si>
    <t>E0410703</t>
    <phoneticPr fontId="70" type="noConversion"/>
  </si>
  <si>
    <t>E0410746</t>
    <phoneticPr fontId="70" type="noConversion"/>
  </si>
  <si>
    <t>E0410717</t>
    <phoneticPr fontId="70" type="noConversion"/>
  </si>
  <si>
    <t>E0410700</t>
    <phoneticPr fontId="70" type="noConversion"/>
  </si>
  <si>
    <t>E0410701</t>
    <phoneticPr fontId="70" type="noConversion"/>
  </si>
  <si>
    <t>E0410741</t>
    <phoneticPr fontId="70" type="noConversion"/>
  </si>
  <si>
    <t>E0410745</t>
    <phoneticPr fontId="70" type="noConversion"/>
  </si>
  <si>
    <t>E0411175</t>
    <phoneticPr fontId="70" type="noConversion"/>
  </si>
  <si>
    <t>E0411170</t>
    <phoneticPr fontId="70" type="noConversion"/>
  </si>
  <si>
    <t>E0410705</t>
    <phoneticPr fontId="70" type="noConversion"/>
  </si>
  <si>
    <t>E0410719</t>
    <phoneticPr fontId="70" type="noConversion"/>
  </si>
  <si>
    <t>E0410721</t>
    <phoneticPr fontId="70" type="noConversion"/>
  </si>
  <si>
    <t>E0410702</t>
    <phoneticPr fontId="70" type="noConversion"/>
  </si>
  <si>
    <t>E0410716</t>
    <phoneticPr fontId="70" type="noConversion"/>
  </si>
  <si>
    <t>K0090011</t>
    <phoneticPr fontId="70" type="noConversion"/>
  </si>
  <si>
    <t>K0090012</t>
    <phoneticPr fontId="70" type="noConversion"/>
  </si>
  <si>
    <t>K0090011-2</t>
    <phoneticPr fontId="70" type="noConversion"/>
  </si>
  <si>
    <t>K0090011-3</t>
    <phoneticPr fontId="70" type="noConversion"/>
  </si>
  <si>
    <t>K0090011-4</t>
    <phoneticPr fontId="70" type="noConversion"/>
  </si>
  <si>
    <t>K0090012-1</t>
    <phoneticPr fontId="70" type="noConversion"/>
  </si>
  <si>
    <t>韓國 Ottie 歐緹 眼唇卸妝液 100ml</t>
    <phoneticPr fontId="70" type="noConversion"/>
  </si>
  <si>
    <r>
      <t xml:space="preserve">韓國 Ottie 歐緹 印度櫻桃 去角質凝露 150ml   </t>
    </r>
    <r>
      <rPr>
        <sz val="12"/>
        <color rgb="FF0000FF"/>
        <rFont val="新細明體"/>
        <family val="1"/>
        <charset val="136"/>
        <scheme val="minor"/>
      </rPr>
      <t xml:space="preserve"> 臉部專用</t>
    </r>
    <phoneticPr fontId="70" type="noConversion"/>
  </si>
  <si>
    <t>韓國 Ottie 歐緹 玻尿酸 洗面乳 150ml</t>
    <phoneticPr fontId="70" type="noConversion"/>
  </si>
  <si>
    <t>韓國 Ottie 歐緹 玻尿酸 化妝水 130ml</t>
    <phoneticPr fontId="70" type="noConversion"/>
  </si>
  <si>
    <t>韓國 Ottie 歐緹 玻尿酸 Q彈乳液 130ml</t>
    <phoneticPr fontId="70" type="noConversion"/>
  </si>
  <si>
    <t>韓國 Ottie 歐緹 玻尿酸 美顏緊實霜 50ml</t>
    <phoneticPr fontId="70" type="noConversion"/>
  </si>
  <si>
    <t>韓國 Ottie 歐緹 玻尿酸 青春精華液 50ml</t>
    <phoneticPr fontId="70" type="noConversion"/>
  </si>
  <si>
    <t>韓國 Ottie 歐緹 玻尿酸 無痕眼霜 30ml</t>
    <phoneticPr fontId="70" type="noConversion"/>
  </si>
  <si>
    <t>韓國 Ottie 歐緹 白金魚子醬化妝水 120ml</t>
    <phoneticPr fontId="70" type="noConversion"/>
  </si>
  <si>
    <t>韓國 Ottie 歐緹 白金魚子醬乳液 120ml</t>
    <phoneticPr fontId="70" type="noConversion"/>
  </si>
  <si>
    <t>韓國 Ottie 歐緹 白金魚子醬霜 50ml</t>
    <phoneticPr fontId="70" type="noConversion"/>
  </si>
  <si>
    <t>韓國 Ottie 歐緹 白金魚子醬精華液 40ml</t>
    <phoneticPr fontId="70" type="noConversion"/>
  </si>
  <si>
    <t>E0430108</t>
    <phoneticPr fontId="70" type="noConversion"/>
  </si>
  <si>
    <t>F0120106</t>
    <phoneticPr fontId="70" type="noConversion"/>
  </si>
  <si>
    <t>F0120117</t>
    <phoneticPr fontId="70" type="noConversion"/>
  </si>
  <si>
    <t>F0120114</t>
    <phoneticPr fontId="70" type="noConversion"/>
  </si>
  <si>
    <t>F0120103</t>
    <phoneticPr fontId="70" type="noConversion"/>
  </si>
  <si>
    <t>E0000500</t>
    <phoneticPr fontId="70" type="noConversion"/>
  </si>
  <si>
    <t>A0020000</t>
    <phoneticPr fontId="70" type="noConversion"/>
  </si>
  <si>
    <t>A0020001</t>
    <phoneticPr fontId="70" type="noConversion"/>
  </si>
  <si>
    <t>A0020003</t>
    <phoneticPr fontId="70" type="noConversion"/>
  </si>
  <si>
    <t>英國 Miller Harris 午後伯爵 身體乳 250ml</t>
    <phoneticPr fontId="70" type="noConversion"/>
  </si>
  <si>
    <t>英國 Miller Harris 午後伯爵 沐浴膠 250ml</t>
    <phoneticPr fontId="70" type="noConversion"/>
  </si>
  <si>
    <t>英國 Miller Harris 午後伯爵 洗髮精 250ml</t>
    <phoneticPr fontId="70" type="noConversion"/>
  </si>
  <si>
    <t>英國 Miller Harris 午後伯爵 潤髮乳 250ml</t>
    <phoneticPr fontId="70" type="noConversion"/>
  </si>
  <si>
    <t>A0050000</t>
    <phoneticPr fontId="70" type="noConversion"/>
  </si>
  <si>
    <t>A0050001</t>
    <phoneticPr fontId="70" type="noConversion"/>
  </si>
  <si>
    <t>A0050002</t>
    <phoneticPr fontId="70" type="noConversion"/>
  </si>
  <si>
    <t>A0050003</t>
    <phoneticPr fontId="70" type="noConversion"/>
  </si>
  <si>
    <t>C0270701</t>
    <phoneticPr fontId="70" type="noConversion"/>
  </si>
  <si>
    <t>C0270110</t>
    <phoneticPr fontId="70" type="noConversion"/>
  </si>
  <si>
    <t>C0270703</t>
    <phoneticPr fontId="70" type="noConversion"/>
  </si>
  <si>
    <t>C0270501</t>
    <phoneticPr fontId="70" type="noConversion"/>
  </si>
  <si>
    <t>Z0040013</t>
    <phoneticPr fontId="70" type="noConversion"/>
  </si>
  <si>
    <t xml:space="preserve">Chloe 經典同名 女性淡香精 30ml                                                                         </t>
    <phoneticPr fontId="70" type="noConversion"/>
  </si>
  <si>
    <t>Z0080013</t>
    <phoneticPr fontId="70" type="noConversion"/>
  </si>
  <si>
    <t>Chloe ROSES 玫瑰  女性淡香水 50ml</t>
    <phoneticPr fontId="70" type="noConversion"/>
  </si>
  <si>
    <t>Chloe ROSES 玫瑰  女性淡香水 75ml</t>
    <phoneticPr fontId="70" type="noConversion"/>
  </si>
  <si>
    <t>Z0080014</t>
    <phoneticPr fontId="70" type="noConversion"/>
  </si>
  <si>
    <t>Z0080007</t>
    <phoneticPr fontId="70" type="noConversion"/>
  </si>
  <si>
    <t>Chloe 沁漾玫瑰  女性淡香水 30ml</t>
    <phoneticPr fontId="70" type="noConversion"/>
  </si>
  <si>
    <t>Chloe 沁漾玫瑰  女性淡香水 50ml</t>
    <phoneticPr fontId="70" type="noConversion"/>
  </si>
  <si>
    <t>Chloe 沁漾玫瑰  女性淡香水 75ml</t>
    <phoneticPr fontId="70" type="noConversion"/>
  </si>
  <si>
    <t>Chloe LOVE STORY 愛情故事 女性淡香精 75ml</t>
    <phoneticPr fontId="70" type="noConversion"/>
  </si>
  <si>
    <t>Chloe 芳心之旅  女性精粹淡香精 75ml</t>
    <phoneticPr fontId="70" type="noConversion"/>
  </si>
  <si>
    <t>Z0080010</t>
    <phoneticPr fontId="70" type="noConversion"/>
  </si>
  <si>
    <t>Z0080012</t>
    <phoneticPr fontId="70" type="noConversion"/>
  </si>
  <si>
    <t>Z0080015</t>
    <phoneticPr fontId="70" type="noConversion"/>
  </si>
  <si>
    <t xml:space="preserve">Calvin Klein CK Sheer Beauty  純淨雅緻 女性淡香水 50ml                           </t>
    <phoneticPr fontId="70" type="noConversion"/>
  </si>
  <si>
    <t xml:space="preserve">Calvin Klein CK ONE 體香膏 75g </t>
    <phoneticPr fontId="70" type="noConversion"/>
  </si>
  <si>
    <t xml:space="preserve">Calvin Klein CK BE 體香膏 75g </t>
    <phoneticPr fontId="70" type="noConversion"/>
  </si>
  <si>
    <t xml:space="preserve">Calvin Klein CK Free 體香膏 75g </t>
    <phoneticPr fontId="70" type="noConversion"/>
  </si>
  <si>
    <t>Z0050024</t>
    <phoneticPr fontId="70" type="noConversion"/>
  </si>
  <si>
    <t>Z0050004</t>
    <phoneticPr fontId="70" type="noConversion"/>
  </si>
  <si>
    <t>Z0050025</t>
    <phoneticPr fontId="70" type="noConversion"/>
  </si>
  <si>
    <t xml:space="preserve">Calvin Klein CK Sheer Beauty  純淨雅緻 女性淡香水 100ml </t>
    <phoneticPr fontId="70" type="noConversion"/>
  </si>
  <si>
    <t>Z0050006</t>
    <phoneticPr fontId="70" type="noConversion"/>
  </si>
  <si>
    <t xml:space="preserve">COACH DREAMS 逐夢 女性淡香精 90ml                                    </t>
    <phoneticPr fontId="70" type="noConversion"/>
  </si>
  <si>
    <t>A0140108</t>
    <phoneticPr fontId="70" type="noConversion"/>
  </si>
  <si>
    <t>A0140205</t>
    <phoneticPr fontId="70" type="noConversion"/>
  </si>
  <si>
    <t>A0140206</t>
    <phoneticPr fontId="70" type="noConversion"/>
  </si>
  <si>
    <t>Z0010011</t>
    <phoneticPr fontId="70" type="noConversion"/>
  </si>
  <si>
    <t>Z0010006</t>
    <phoneticPr fontId="70" type="noConversion"/>
  </si>
  <si>
    <t>Z0010004</t>
    <phoneticPr fontId="70" type="noConversion"/>
  </si>
  <si>
    <t xml:space="preserve">Dior Miss Dior 迪奧 花漾 女性淡香水 100ml                     </t>
    <phoneticPr fontId="70" type="noConversion"/>
  </si>
  <si>
    <t xml:space="preserve">Dior Miss Dior 迪奧 花漾 女性淡香水 50ml                     </t>
    <phoneticPr fontId="70" type="noConversion"/>
  </si>
  <si>
    <t xml:space="preserve">Dior Fahrenheit 迪奧 華氏溫度 男性淡香水 100ml                  </t>
    <phoneticPr fontId="70" type="noConversion"/>
  </si>
  <si>
    <t xml:space="preserve">Dior 迪奧 JOY by Dior 香氛 女性淡香精 50ml                 </t>
    <phoneticPr fontId="70" type="noConversion"/>
  </si>
  <si>
    <t>Z0070003</t>
    <phoneticPr fontId="70" type="noConversion"/>
  </si>
  <si>
    <t>Z0070005</t>
    <phoneticPr fontId="70" type="noConversion"/>
  </si>
  <si>
    <t>Z0070006</t>
    <phoneticPr fontId="70" type="noConversion"/>
  </si>
  <si>
    <t>Z0070009</t>
    <phoneticPr fontId="70" type="noConversion"/>
  </si>
  <si>
    <t>Z0070000</t>
    <phoneticPr fontId="70" type="noConversion"/>
  </si>
  <si>
    <t>Z0070002</t>
    <phoneticPr fontId="70" type="noConversion"/>
  </si>
  <si>
    <t>Z0070004</t>
    <phoneticPr fontId="70" type="noConversion"/>
  </si>
  <si>
    <t>Z0070010</t>
    <phoneticPr fontId="70" type="noConversion"/>
  </si>
  <si>
    <t>Z0070011</t>
    <phoneticPr fontId="70" type="noConversion"/>
  </si>
  <si>
    <t>Z0070012</t>
    <phoneticPr fontId="70" type="noConversion"/>
  </si>
  <si>
    <t>Z0070013</t>
    <phoneticPr fontId="70" type="noConversion"/>
  </si>
  <si>
    <t>Z0070014</t>
    <phoneticPr fontId="70" type="noConversion"/>
  </si>
  <si>
    <t>E0050014</t>
    <phoneticPr fontId="70" type="noConversion"/>
  </si>
  <si>
    <t>E0050015</t>
    <phoneticPr fontId="70" type="noConversion"/>
  </si>
  <si>
    <t>DSQUARED2</t>
    <phoneticPr fontId="70" type="noConversion"/>
  </si>
  <si>
    <t xml:space="preserve">Elizabeth Arden 雅頓 第五大道 女性淡香精 125ml </t>
    <phoneticPr fontId="70" type="noConversion"/>
  </si>
  <si>
    <t xml:space="preserve">Elizabeth Arden 雅頓 綠茶櫻花 女性淡香水 100ml         </t>
    <phoneticPr fontId="70" type="noConversion"/>
  </si>
  <si>
    <t xml:space="preserve">Elizabeth Arden 雅頓 綠茶 女性淡香水 100ml                    </t>
    <phoneticPr fontId="70" type="noConversion"/>
  </si>
  <si>
    <t xml:space="preserve">Elizabeth Arden 雅頓 綠茶蓮花 女性淡香水 100ml         </t>
    <phoneticPr fontId="70" type="noConversion"/>
  </si>
  <si>
    <t xml:space="preserve">Elizabeth Arden 雅頓 綠茶石榴 女性淡香水 100ml         </t>
    <phoneticPr fontId="70" type="noConversion"/>
  </si>
  <si>
    <t>Z0130017</t>
    <phoneticPr fontId="70" type="noConversion"/>
  </si>
  <si>
    <t xml:space="preserve">Elizabeth Arden 雅頓 向日葵 女性淡香水 100ml    </t>
    <phoneticPr fontId="70" type="noConversion"/>
  </si>
  <si>
    <t>Z0130003</t>
    <phoneticPr fontId="70" type="noConversion"/>
  </si>
  <si>
    <t>Z0130012</t>
    <phoneticPr fontId="70" type="noConversion"/>
  </si>
  <si>
    <t>Z0130010</t>
    <phoneticPr fontId="70" type="noConversion"/>
  </si>
  <si>
    <t xml:space="preserve">Estee Lauder 雅詩蘭黛 歡沁 女性淡香精 100ml      Pleasures                </t>
    <phoneticPr fontId="70" type="noConversion"/>
  </si>
  <si>
    <t xml:space="preserve">Gres Cabotine 卡布丁 清秀佳人 女性淡香水 100ml                                                         </t>
    <phoneticPr fontId="70" type="noConversion"/>
  </si>
  <si>
    <t xml:space="preserve">HERMES 愛馬仕 絲巾 Poivree 女性淡香精 50ml                                    </t>
    <phoneticPr fontId="70" type="noConversion"/>
  </si>
  <si>
    <t>HUGO BOSS</t>
    <phoneticPr fontId="70" type="noConversion"/>
  </si>
  <si>
    <t xml:space="preserve">JLO 珍妮佛羅培茲 Still 星鑽 女性淡香精 100ml                                </t>
    <phoneticPr fontId="70" type="noConversion"/>
  </si>
  <si>
    <t xml:space="preserve">LANVIN MARRY Me 浪凡求婚 女性淡香精 30ml                               </t>
    <phoneticPr fontId="70" type="noConversion"/>
  </si>
  <si>
    <t xml:space="preserve">LANVIN ECLAT D'ARPEGE 光韻 女性淡香精 30ml                  </t>
    <phoneticPr fontId="70" type="noConversion"/>
  </si>
  <si>
    <t xml:space="preserve">LANVIN ECLAT D'ARPEGE 光韻 女性淡香精 100ml                                  </t>
    <phoneticPr fontId="70" type="noConversion"/>
  </si>
  <si>
    <t>LANVIN 浪凡 卡布里風情 女性淡香水 30ml</t>
    <phoneticPr fontId="70" type="noConversion"/>
  </si>
  <si>
    <t>LANVIN 浪凡 卡布里風情 女性淡香水 90ml</t>
    <phoneticPr fontId="70" type="noConversion"/>
  </si>
  <si>
    <t>LANVIN Rumeur 2 Rose 粉戀玫瑰 女性淡香精 100ml</t>
    <phoneticPr fontId="70" type="noConversion"/>
  </si>
  <si>
    <t>Z0250002</t>
    <phoneticPr fontId="70" type="noConversion"/>
  </si>
  <si>
    <t xml:space="preserve">LANVIN MARRY Me 浪凡求婚 女性淡香精 75ml                               </t>
    <phoneticPr fontId="70" type="noConversion"/>
  </si>
  <si>
    <t xml:space="preserve">MARC JACOBS Daisy 小雛菊 女性淡香水 100ml                                   </t>
    <phoneticPr fontId="70" type="noConversion"/>
  </si>
  <si>
    <t>Z0320002</t>
    <phoneticPr fontId="70" type="noConversion"/>
  </si>
  <si>
    <t>MICHAEL KORS MK 璀璨漫遊 女性淡香精 100ml</t>
    <phoneticPr fontId="70" type="noConversion"/>
  </si>
  <si>
    <t>Z0260005</t>
    <phoneticPr fontId="70" type="noConversion"/>
  </si>
  <si>
    <t>Z0260000</t>
    <phoneticPr fontId="70" type="noConversion"/>
  </si>
  <si>
    <t>Z0250017</t>
    <phoneticPr fontId="70" type="noConversion"/>
  </si>
  <si>
    <t>Z0260001</t>
    <phoneticPr fontId="70" type="noConversion"/>
  </si>
  <si>
    <t>Z0260004</t>
    <phoneticPr fontId="70" type="noConversion"/>
  </si>
  <si>
    <t>Z0260007</t>
    <phoneticPr fontId="70" type="noConversion"/>
  </si>
  <si>
    <t>Z0260009</t>
    <phoneticPr fontId="70" type="noConversion"/>
  </si>
  <si>
    <t xml:space="preserve">MOSCHINO CHIC PETALS 花舞 女性淡香水 30ml             </t>
    <phoneticPr fontId="70" type="noConversion"/>
  </si>
  <si>
    <t xml:space="preserve">MOSCHINO CHIC PETALS 花舞 女性淡香水 100ml        </t>
    <phoneticPr fontId="70" type="noConversion"/>
  </si>
  <si>
    <t>VERSACE 凡賽斯 Red Jeans 紅可樂 女性淡香水 75ml</t>
    <phoneticPr fontId="70" type="noConversion"/>
  </si>
  <si>
    <t>Z0300009</t>
    <phoneticPr fontId="70" type="noConversion"/>
  </si>
  <si>
    <t>Z0300011</t>
    <phoneticPr fontId="70" type="noConversion"/>
  </si>
  <si>
    <t>C0140902</t>
    <phoneticPr fontId="70" type="noConversion"/>
  </si>
  <si>
    <t>C0140926</t>
    <phoneticPr fontId="70" type="noConversion"/>
  </si>
  <si>
    <t>C3200000</t>
    <phoneticPr fontId="70" type="noConversion"/>
  </si>
  <si>
    <t>C3200001</t>
    <phoneticPr fontId="70" type="noConversion"/>
  </si>
  <si>
    <t>C3200002</t>
    <phoneticPr fontId="70" type="noConversion"/>
  </si>
  <si>
    <t>C3200003</t>
    <phoneticPr fontId="70" type="noConversion"/>
  </si>
  <si>
    <t>C3200004</t>
    <phoneticPr fontId="70" type="noConversion"/>
  </si>
  <si>
    <t>C3200005</t>
    <phoneticPr fontId="70" type="noConversion"/>
  </si>
  <si>
    <t>Z0000010</t>
    <phoneticPr fontId="70" type="noConversion"/>
  </si>
  <si>
    <t>Z0000011</t>
    <phoneticPr fontId="70" type="noConversion"/>
  </si>
  <si>
    <r>
      <t>DSQUARED2 RED WOOD 心動紅 女性淡香水 5ml-</t>
    </r>
    <r>
      <rPr>
        <sz val="12"/>
        <color rgb="FFFF0000"/>
        <rFont val="新細明體"/>
        <family val="1"/>
        <charset val="136"/>
        <scheme val="minor"/>
      </rPr>
      <t xml:space="preserve">限量小香水   </t>
    </r>
    <r>
      <rPr>
        <sz val="12"/>
        <color indexed="8"/>
        <rFont val="新細明體"/>
        <family val="1"/>
        <charset val="136"/>
        <scheme val="minor"/>
      </rPr>
      <t xml:space="preserve"> </t>
    </r>
    <phoneticPr fontId="70" type="noConversion"/>
  </si>
  <si>
    <r>
      <t>DSQUARED2 GREEN WOOD 心動綠 男性淡香水 5ml-</t>
    </r>
    <r>
      <rPr>
        <sz val="12"/>
        <color rgb="FFFF0000"/>
        <rFont val="新細明體"/>
        <family val="1"/>
        <charset val="136"/>
        <scheme val="minor"/>
      </rPr>
      <t>限量小香水</t>
    </r>
    <r>
      <rPr>
        <sz val="12"/>
        <color indexed="8"/>
        <rFont val="新細明體"/>
        <family val="1"/>
        <charset val="136"/>
        <scheme val="minor"/>
      </rPr>
      <t xml:space="preserve">    </t>
    </r>
    <phoneticPr fontId="70" type="noConversion"/>
  </si>
  <si>
    <r>
      <t>Jean Paul Gaultier 高堤耶 裸女 女性淡香水 6ml-</t>
    </r>
    <r>
      <rPr>
        <sz val="12"/>
        <color rgb="FFFF0000"/>
        <rFont val="新細明體"/>
        <family val="1"/>
        <charset val="136"/>
        <scheme val="minor"/>
      </rPr>
      <t>限量小香水</t>
    </r>
    <phoneticPr fontId="70" type="noConversion"/>
  </si>
  <si>
    <r>
      <t>Jean Paul Gaultier 高堤耶 裸男 男性淡香水 7ml-</t>
    </r>
    <r>
      <rPr>
        <sz val="12"/>
        <color rgb="FFFF0000"/>
        <rFont val="新細明體"/>
        <family val="1"/>
        <charset val="136"/>
        <scheme val="minor"/>
      </rPr>
      <t>限量小香水</t>
    </r>
    <phoneticPr fontId="70" type="noConversion"/>
  </si>
  <si>
    <r>
      <t>LANVIN Eclat 浪凡 光韻冰曦 女性淡香水 4.5ml-</t>
    </r>
    <r>
      <rPr>
        <sz val="12"/>
        <color indexed="10"/>
        <rFont val="新細明體"/>
        <family val="1"/>
        <charset val="136"/>
        <scheme val="minor"/>
      </rPr>
      <t xml:space="preserve">限量小香水              </t>
    </r>
    <phoneticPr fontId="70" type="noConversion"/>
  </si>
  <si>
    <r>
      <t>LANVIN Eclat 浪凡 光韻星夜 女性淡香精 4.5ml-</t>
    </r>
    <r>
      <rPr>
        <sz val="12"/>
        <color indexed="10"/>
        <rFont val="新細明體"/>
        <family val="1"/>
        <charset val="136"/>
        <scheme val="minor"/>
      </rPr>
      <t xml:space="preserve">限量小香水              </t>
    </r>
    <phoneticPr fontId="70" type="noConversion"/>
  </si>
  <si>
    <r>
      <t>MOSCHINO TOY2 熊芯未泯2 女性淡香精 5ml-</t>
    </r>
    <r>
      <rPr>
        <sz val="12"/>
        <color indexed="10"/>
        <rFont val="新細明體"/>
        <family val="1"/>
        <charset val="136"/>
        <scheme val="minor"/>
      </rPr>
      <t xml:space="preserve">限量小香水         </t>
    </r>
    <phoneticPr fontId="70" type="noConversion"/>
  </si>
  <si>
    <t>Z0370000</t>
    <phoneticPr fontId="70" type="noConversion"/>
  </si>
  <si>
    <t xml:space="preserve">JIMMY CHOO 同名 女性淡香水 100ml                                 </t>
    <phoneticPr fontId="70" type="noConversion"/>
  </si>
  <si>
    <t>Z0370001</t>
    <phoneticPr fontId="70" type="noConversion"/>
  </si>
  <si>
    <r>
      <t>JIMMY CHOO 同名 女性淡香水 4.5ml-</t>
    </r>
    <r>
      <rPr>
        <sz val="12"/>
        <color rgb="FFFF0000"/>
        <rFont val="新細明體"/>
        <family val="1"/>
        <charset val="136"/>
        <scheme val="minor"/>
      </rPr>
      <t>限量小香水</t>
    </r>
    <phoneticPr fontId="70" type="noConversion"/>
  </si>
  <si>
    <t>Z0370003</t>
    <phoneticPr fontId="70" type="noConversion"/>
  </si>
  <si>
    <r>
      <t>JIMMY CHOO URBAN HERO 男性淡香精 4.5ml-</t>
    </r>
    <r>
      <rPr>
        <sz val="12"/>
        <color rgb="FFFF0000"/>
        <rFont val="新細明體"/>
        <family val="1"/>
        <charset val="136"/>
        <scheme val="minor"/>
      </rPr>
      <t>限量小香水</t>
    </r>
    <phoneticPr fontId="70" type="noConversion"/>
  </si>
  <si>
    <t>A0260115</t>
    <phoneticPr fontId="70" type="noConversion"/>
  </si>
  <si>
    <t>A0260117</t>
    <phoneticPr fontId="70" type="noConversion"/>
  </si>
  <si>
    <t>Mercedes Benz 賓士 Star of the King 男性淡香水 100ml</t>
    <phoneticPr fontId="70" type="noConversion"/>
  </si>
  <si>
    <t>A0260118</t>
    <phoneticPr fontId="70" type="noConversion"/>
  </si>
  <si>
    <t>Mercedes Benz 賓士 帝耀非凡 男性淡香水 100ml</t>
    <phoneticPr fontId="70" type="noConversion"/>
  </si>
  <si>
    <t>H0010000</t>
    <phoneticPr fontId="70" type="noConversion"/>
  </si>
  <si>
    <t>H0010001</t>
    <phoneticPr fontId="70" type="noConversion"/>
  </si>
  <si>
    <r>
      <t>(7)</t>
    </r>
    <r>
      <rPr>
        <sz val="11.5"/>
        <color indexed="10"/>
        <rFont val="新細明體"/>
        <family val="1"/>
        <charset val="136"/>
      </rPr>
      <t>琳媽</t>
    </r>
    <r>
      <rPr>
        <sz val="11.5"/>
        <color indexed="10"/>
        <rFont val="Times New Roman"/>
        <family val="1"/>
      </rPr>
      <t xml:space="preserve"> Line ID </t>
    </r>
    <r>
      <rPr>
        <sz val="11.5"/>
        <color indexed="10"/>
        <rFont val="新細明體"/>
        <family val="1"/>
        <charset val="136"/>
      </rPr>
      <t>帳號</t>
    </r>
    <r>
      <rPr>
        <sz val="11.5"/>
        <color indexed="12"/>
        <rFont val="Times New Roman"/>
        <family val="1"/>
      </rPr>
      <t xml:space="preserve"> lynnmom</t>
    </r>
    <r>
      <rPr>
        <sz val="11.5"/>
        <color indexed="10"/>
        <rFont val="Times New Roman"/>
        <family val="1"/>
      </rPr>
      <t xml:space="preserve">  </t>
    </r>
    <r>
      <rPr>
        <sz val="11.5"/>
        <color indexed="10"/>
        <rFont val="新細明體"/>
        <family val="1"/>
        <charset val="136"/>
      </rPr>
      <t>歡迎加入</t>
    </r>
    <r>
      <rPr>
        <sz val="11.5"/>
        <color indexed="10"/>
        <rFont val="Times New Roman"/>
        <family val="1"/>
      </rPr>
      <t xml:space="preserve"> (</t>
    </r>
    <r>
      <rPr>
        <sz val="11.5"/>
        <color indexed="10"/>
        <rFont val="新細明體"/>
        <family val="1"/>
        <charset val="136"/>
      </rPr>
      <t>即時回覆</t>
    </r>
    <r>
      <rPr>
        <sz val="11.5"/>
        <color indexed="10"/>
        <rFont val="Times New Roman"/>
        <family val="1"/>
      </rPr>
      <t xml:space="preserve">, </t>
    </r>
    <r>
      <rPr>
        <sz val="11.5"/>
        <color indexed="10"/>
        <rFont val="新細明體"/>
        <family val="1"/>
        <charset val="136"/>
      </rPr>
      <t>歡迎線上訂購</t>
    </r>
    <r>
      <rPr>
        <sz val="11.5"/>
        <color indexed="10"/>
        <rFont val="Times New Roman"/>
        <family val="1"/>
      </rPr>
      <t>)</t>
    </r>
    <r>
      <rPr>
        <sz val="11.5"/>
        <color rgb="FFFF0000"/>
        <rFont val="Times New Roman"/>
        <family val="1"/>
      </rPr>
      <t xml:space="preserve"> </t>
    </r>
    <r>
      <rPr>
        <sz val="11.5"/>
        <color rgb="FFFF0000"/>
        <rFont val="新細明體"/>
        <family val="1"/>
        <charset val="136"/>
      </rPr>
      <t>非常歡迎用</t>
    </r>
    <r>
      <rPr>
        <sz val="11.5"/>
        <color rgb="FFFF0000"/>
        <rFont val="Times New Roman"/>
        <family val="1"/>
      </rPr>
      <t>Line</t>
    </r>
    <r>
      <rPr>
        <sz val="11.5"/>
        <color rgb="FFFF0000"/>
        <rFont val="新細明體"/>
        <family val="1"/>
        <charset val="136"/>
      </rPr>
      <t>下單</t>
    </r>
    <phoneticPr fontId="70" type="noConversion"/>
  </si>
  <si>
    <r>
      <rPr>
        <b/>
        <sz val="12"/>
        <color indexed="10"/>
        <rFont val="Times New Roman"/>
        <family val="1"/>
      </rPr>
      <t>(</t>
    </r>
    <r>
      <rPr>
        <b/>
        <sz val="12"/>
        <color indexed="10"/>
        <rFont val="細明體"/>
        <family val="3"/>
        <charset val="136"/>
      </rPr>
      <t>必填</t>
    </r>
    <r>
      <rPr>
        <b/>
        <sz val="12"/>
        <color indexed="10"/>
        <rFont val="Times New Roman"/>
        <family val="1"/>
      </rPr>
      <t>)</t>
    </r>
    <phoneticPr fontId="70" type="noConversion"/>
  </si>
  <si>
    <t xml:space="preserve">Dior 迪奧 曠野之心 男性淡香水 100ml                   </t>
    <phoneticPr fontId="70" type="noConversion"/>
  </si>
  <si>
    <t xml:space="preserve">Dior 迪奧 曠野之心 男性淡香水 60ml               </t>
    <phoneticPr fontId="70" type="noConversion"/>
  </si>
  <si>
    <t>Total:</t>
    <phoneticPr fontId="70" type="noConversion"/>
  </si>
  <si>
    <t>F0100003</t>
    <phoneticPr fontId="70" type="noConversion"/>
  </si>
  <si>
    <t>E0550008</t>
    <phoneticPr fontId="70" type="noConversion"/>
  </si>
  <si>
    <t>E0550004</t>
    <phoneticPr fontId="70" type="noConversion"/>
  </si>
  <si>
    <t>C0171100</t>
    <phoneticPr fontId="70" type="noConversion"/>
  </si>
  <si>
    <t>C0171101</t>
    <phoneticPr fontId="70" type="noConversion"/>
  </si>
  <si>
    <t>C0170200</t>
    <phoneticPr fontId="70" type="noConversion"/>
  </si>
  <si>
    <t>C0170805</t>
    <phoneticPr fontId="70" type="noConversion"/>
  </si>
  <si>
    <t xml:space="preserve"> E0390001</t>
    <phoneticPr fontId="70" type="noConversion"/>
  </si>
  <si>
    <t>A0530309</t>
    <phoneticPr fontId="70" type="noConversion"/>
  </si>
  <si>
    <t>C0280208-1</t>
    <phoneticPr fontId="70" type="noConversion"/>
  </si>
  <si>
    <t>C0280206</t>
    <phoneticPr fontId="70" type="noConversion"/>
  </si>
  <si>
    <t xml:space="preserve"> 英國 Morgan's 摩根氏</t>
    <phoneticPr fontId="70" type="noConversion"/>
  </si>
  <si>
    <t>A0060110</t>
    <phoneticPr fontId="70" type="noConversion"/>
  </si>
  <si>
    <t>A0060112</t>
    <phoneticPr fontId="70" type="noConversion"/>
  </si>
  <si>
    <t>A0060114</t>
    <phoneticPr fontId="70" type="noConversion"/>
  </si>
  <si>
    <t>F0100004</t>
    <phoneticPr fontId="70" type="noConversion"/>
  </si>
  <si>
    <t>F0100004-1</t>
    <phoneticPr fontId="70" type="noConversion"/>
  </si>
  <si>
    <t>F0100004-2</t>
    <phoneticPr fontId="70" type="noConversion"/>
  </si>
  <si>
    <t>F0100004-3</t>
    <phoneticPr fontId="70" type="noConversion"/>
  </si>
  <si>
    <r>
      <t xml:space="preserve">儷品牌 RIPPING 染髮圍巾 防濕護領巾 化妝披肩/一入 </t>
    </r>
    <r>
      <rPr>
        <sz val="12"/>
        <color rgb="FF0000FF"/>
        <rFont val="新細明體"/>
        <family val="1"/>
        <charset val="136"/>
        <scheme val="minor"/>
      </rPr>
      <t>No.2408</t>
    </r>
    <r>
      <rPr>
        <sz val="12"/>
        <rFont val="新細明體"/>
        <family val="1"/>
        <charset val="136"/>
        <scheme val="minor"/>
      </rPr>
      <t>-</t>
    </r>
    <r>
      <rPr>
        <sz val="12"/>
        <color rgb="FF0000FF"/>
        <rFont val="新細明體"/>
        <family val="1"/>
        <charset val="136"/>
        <scheme val="minor"/>
      </rPr>
      <t>黑</t>
    </r>
    <phoneticPr fontId="70" type="noConversion"/>
  </si>
  <si>
    <r>
      <t xml:space="preserve">儷品牌 RIPPING 染髮圍巾 防濕護領巾 化妝披肩/一入 </t>
    </r>
    <r>
      <rPr>
        <sz val="12"/>
        <color rgb="FF0000FF"/>
        <rFont val="新細明體"/>
        <family val="1"/>
        <charset val="136"/>
        <scheme val="minor"/>
      </rPr>
      <t>No.2401-白</t>
    </r>
    <phoneticPr fontId="70" type="noConversion"/>
  </si>
  <si>
    <r>
      <t xml:space="preserve">儷品牌 RIPPING 染髮圍巾 防濕護領巾 化妝披肩/一入 </t>
    </r>
    <r>
      <rPr>
        <sz val="12"/>
        <color rgb="FF0000FF"/>
        <rFont val="新細明體"/>
        <family val="1"/>
        <charset val="136"/>
        <scheme val="minor"/>
      </rPr>
      <t>No.2403-粉</t>
    </r>
    <phoneticPr fontId="70" type="noConversion"/>
  </si>
  <si>
    <r>
      <t xml:space="preserve">儷品牌 RIPPING 染髮圍巾 防濕護領巾 化妝披肩/一入 </t>
    </r>
    <r>
      <rPr>
        <sz val="12"/>
        <color rgb="FF0000FF"/>
        <rFont val="新細明體"/>
        <family val="1"/>
        <charset val="136"/>
        <scheme val="minor"/>
      </rPr>
      <t>No.2405-藍</t>
    </r>
    <phoneticPr fontId="70" type="noConversion"/>
  </si>
  <si>
    <t>AMITY 雅娜蒂 DiGiT 吹風機 輕重吹 AD-200 黑色 110V/1500W</t>
    <phoneticPr fontId="70" type="noConversion"/>
  </si>
  <si>
    <t xml:space="preserve"> 蕾娜塔 RENATA (台灣製)</t>
    <phoneticPr fontId="70" type="noConversion"/>
  </si>
  <si>
    <t>洗髮精含護色因子,洗髮即染髮-延續染後顏色,維持完美髮色</t>
    <phoneticPr fontId="70" type="noConversion"/>
  </si>
  <si>
    <r>
      <t xml:space="preserve">蕾娜塔 RENATA ROCK 彩染補色劑 250ml- </t>
    </r>
    <r>
      <rPr>
        <sz val="12"/>
        <color rgb="FF0000FF"/>
        <rFont val="新細明體"/>
        <family val="1"/>
        <charset val="136"/>
        <scheme val="minor"/>
      </rPr>
      <t>正黃紫正 (冷色調/灰白色系)</t>
    </r>
    <phoneticPr fontId="70" type="noConversion"/>
  </si>
  <si>
    <r>
      <t xml:space="preserve">蕾娜塔 RENATA ROCK 彩染補色劑 250ml- </t>
    </r>
    <r>
      <rPr>
        <sz val="12"/>
        <color rgb="FF0000FF"/>
        <rFont val="新細明體"/>
        <family val="1"/>
        <charset val="136"/>
        <scheme val="minor"/>
      </rPr>
      <t xml:space="preserve">雪紡紗灰 (灰白調性/亞麻色)  </t>
    </r>
    <phoneticPr fontId="70" type="noConversion"/>
  </si>
  <si>
    <r>
      <t xml:space="preserve">蕾娜塔 RENATA ROCK 彩染補色劑 250ml- </t>
    </r>
    <r>
      <rPr>
        <sz val="12"/>
        <color rgb="FF0000FF"/>
        <rFont val="新細明體"/>
        <family val="1"/>
        <charset val="136"/>
        <scheme val="minor"/>
      </rPr>
      <t>淨白霧光 (矯正黃底)</t>
    </r>
    <phoneticPr fontId="70" type="noConversion"/>
  </si>
  <si>
    <r>
      <t xml:space="preserve">蕾娜塔 RENATA ROCK 彩染補色劑 250ml- </t>
    </r>
    <r>
      <rPr>
        <sz val="12"/>
        <color rgb="FF0000FF"/>
        <rFont val="新細明體"/>
        <family val="1"/>
        <charset val="136"/>
        <scheme val="minor"/>
      </rPr>
      <t xml:space="preserve">絲滑奶茶 (霧感棕色/奶茶色)  </t>
    </r>
    <phoneticPr fontId="70" type="noConversion"/>
  </si>
  <si>
    <r>
      <t xml:space="preserve">蕾娜塔 RENATA ROCK 彩染補色劑 250ml- </t>
    </r>
    <r>
      <rPr>
        <sz val="12"/>
        <color rgb="FF0000FF"/>
        <rFont val="新細明體"/>
        <family val="1"/>
        <charset val="136"/>
        <scheme val="minor"/>
      </rPr>
      <t xml:space="preserve">粉紅泡泡 (適用紅色/紫粉色)  </t>
    </r>
    <phoneticPr fontId="70" type="noConversion"/>
  </si>
  <si>
    <r>
      <t xml:space="preserve">蕾娜塔 RENATA ROCK 彩染補色劑 250ml- </t>
    </r>
    <r>
      <rPr>
        <sz val="12"/>
        <color rgb="FF0000FF"/>
        <rFont val="新細明體"/>
        <family val="1"/>
        <charset val="136"/>
        <scheme val="minor"/>
      </rPr>
      <t>玫瑰酒紅 (適用紅/咖啡/紅銅)</t>
    </r>
    <phoneticPr fontId="70" type="noConversion"/>
  </si>
  <si>
    <r>
      <t xml:space="preserve">蕾娜塔 RENATA ROCK 彩染補色劑 250ml- </t>
    </r>
    <r>
      <rPr>
        <sz val="12"/>
        <color rgb="FF0000FF"/>
        <rFont val="新細明體"/>
        <family val="1"/>
        <charset val="136"/>
        <scheme val="minor"/>
      </rPr>
      <t xml:space="preserve">蜜糖柑橘 (適橘金/橘/橘黃色)  </t>
    </r>
    <phoneticPr fontId="70" type="noConversion"/>
  </si>
  <si>
    <r>
      <t xml:space="preserve">蕾娜塔 RENATA ROCK 彩染補色劑 250ml- </t>
    </r>
    <r>
      <rPr>
        <sz val="12"/>
        <color rgb="FF0000FF"/>
        <rFont val="新細明體"/>
        <family val="1"/>
        <charset val="136"/>
        <scheme val="minor"/>
      </rPr>
      <t>青橄欖綠 (適亞麻綠/綠色調)</t>
    </r>
    <phoneticPr fontId="70" type="noConversion"/>
  </si>
  <si>
    <r>
      <t xml:space="preserve">蕾娜塔 RENATA ROCK 彩染補色劑 250ml- </t>
    </r>
    <r>
      <rPr>
        <sz val="12"/>
        <color rgb="FF0000FF"/>
        <rFont val="新細明體"/>
        <family val="1"/>
        <charset val="136"/>
        <scheme val="minor"/>
      </rPr>
      <t xml:space="preserve">高雅寶藍 (適用所有冷色調)  </t>
    </r>
    <phoneticPr fontId="70" type="noConversion"/>
  </si>
  <si>
    <r>
      <t xml:space="preserve">蕾娜塔 RENATA ROCK 彩染補色劑 250ml- </t>
    </r>
    <r>
      <rPr>
        <sz val="12"/>
        <color rgb="FF0000FF"/>
        <rFont val="新細明體"/>
        <family val="1"/>
        <charset val="136"/>
        <scheme val="minor"/>
      </rPr>
      <t>魅惑紫羅 (適紫/紫紅/霧紫調)</t>
    </r>
    <phoneticPr fontId="70" type="noConversion"/>
  </si>
  <si>
    <r>
      <t xml:space="preserve">蕾娜塔 RENATA ROCK 彩染補色劑 250ml- </t>
    </r>
    <r>
      <rPr>
        <sz val="12"/>
        <color rgb="FF0000FF"/>
        <rFont val="新細明體"/>
        <family val="1"/>
        <charset val="136"/>
        <scheme val="minor"/>
      </rPr>
      <t xml:space="preserve">灰紫桔梗 (適灰紫色/奶茶色)  </t>
    </r>
    <phoneticPr fontId="70" type="noConversion"/>
  </si>
  <si>
    <r>
      <t xml:space="preserve">蕾娜塔 RENATA ROCK 彩染補色劑 250ml- </t>
    </r>
    <r>
      <rPr>
        <sz val="12"/>
        <color rgb="FF0000FF"/>
        <rFont val="新細明體"/>
        <family val="1"/>
        <charset val="136"/>
        <scheme val="minor"/>
      </rPr>
      <t>濃醇咖啡 (適用所有大地色系)</t>
    </r>
    <phoneticPr fontId="70" type="noConversion"/>
  </si>
  <si>
    <t>E0380000</t>
    <phoneticPr fontId="70" type="noConversion"/>
  </si>
  <si>
    <t>E0380000-1</t>
    <phoneticPr fontId="70" type="noConversion"/>
  </si>
  <si>
    <t>E0380000-2</t>
    <phoneticPr fontId="70" type="noConversion"/>
  </si>
  <si>
    <t>E0380000-3</t>
    <phoneticPr fontId="70" type="noConversion"/>
  </si>
  <si>
    <t>E0380000-4</t>
    <phoneticPr fontId="70" type="noConversion"/>
  </si>
  <si>
    <t>E0380000-5</t>
    <phoneticPr fontId="70" type="noConversion"/>
  </si>
  <si>
    <t>E0380000-6</t>
    <phoneticPr fontId="70" type="noConversion"/>
  </si>
  <si>
    <t>E0380000-7</t>
    <phoneticPr fontId="70" type="noConversion"/>
  </si>
  <si>
    <t>E0380000-8</t>
    <phoneticPr fontId="70" type="noConversion"/>
  </si>
  <si>
    <t>E0380000-9</t>
    <phoneticPr fontId="70" type="noConversion"/>
  </si>
  <si>
    <t>E0380000-10</t>
    <phoneticPr fontId="70" type="noConversion"/>
  </si>
  <si>
    <t>E0380000-11</t>
    <phoneticPr fontId="70" type="noConversion"/>
  </si>
  <si>
    <t>E0380001</t>
    <phoneticPr fontId="70" type="noConversion"/>
  </si>
  <si>
    <r>
      <t xml:space="preserve">蕾娜塔 RENATA ROCK 彩染補色劑 1000ml- </t>
    </r>
    <r>
      <rPr>
        <sz val="12"/>
        <color rgb="FF0000FF"/>
        <rFont val="新細明體"/>
        <family val="1"/>
        <charset val="136"/>
        <scheme val="minor"/>
      </rPr>
      <t>正黃紫正 (冷色調/灰白色系)</t>
    </r>
    <phoneticPr fontId="70" type="noConversion"/>
  </si>
  <si>
    <t>E0380001-1</t>
    <phoneticPr fontId="70" type="noConversion"/>
  </si>
  <si>
    <t>E0380001-2</t>
    <phoneticPr fontId="70" type="noConversion"/>
  </si>
  <si>
    <t>E0380001-3</t>
    <phoneticPr fontId="70" type="noConversion"/>
  </si>
  <si>
    <t>E0380001-4</t>
    <phoneticPr fontId="70" type="noConversion"/>
  </si>
  <si>
    <t>E0380001-5</t>
    <phoneticPr fontId="70" type="noConversion"/>
  </si>
  <si>
    <t>E0380001-6</t>
    <phoneticPr fontId="70" type="noConversion"/>
  </si>
  <si>
    <t>E0380001-7</t>
    <phoneticPr fontId="70" type="noConversion"/>
  </si>
  <si>
    <t>E0380001-8</t>
    <phoneticPr fontId="70" type="noConversion"/>
  </si>
  <si>
    <t>E0380001-9</t>
    <phoneticPr fontId="70" type="noConversion"/>
  </si>
  <si>
    <t>E0380001-10</t>
    <phoneticPr fontId="70" type="noConversion"/>
  </si>
  <si>
    <t>E0380001-11</t>
    <phoneticPr fontId="70" type="noConversion"/>
  </si>
  <si>
    <r>
      <t xml:space="preserve">蕾娜塔 RENATA ROCK 彩染補色劑 1000ml- </t>
    </r>
    <r>
      <rPr>
        <sz val="12"/>
        <color rgb="FF0000FF"/>
        <rFont val="新細明體"/>
        <family val="1"/>
        <charset val="136"/>
        <scheme val="minor"/>
      </rPr>
      <t xml:space="preserve">雪紡紗灰 (灰白調性/亞麻色)  </t>
    </r>
    <phoneticPr fontId="70" type="noConversion"/>
  </si>
  <si>
    <r>
      <t xml:space="preserve">蕾娜塔 RENATA ROCK 彩染補色劑 1000ml- </t>
    </r>
    <r>
      <rPr>
        <sz val="12"/>
        <color rgb="FF0000FF"/>
        <rFont val="新細明體"/>
        <family val="1"/>
        <charset val="136"/>
        <scheme val="minor"/>
      </rPr>
      <t>淨白霧光 (矯正黃底)</t>
    </r>
    <phoneticPr fontId="70" type="noConversion"/>
  </si>
  <si>
    <r>
      <t xml:space="preserve">蕾娜塔 RENATA ROCK 彩染補色劑 1000ml- </t>
    </r>
    <r>
      <rPr>
        <sz val="12"/>
        <color rgb="FF0000FF"/>
        <rFont val="新細明體"/>
        <family val="1"/>
        <charset val="136"/>
        <scheme val="minor"/>
      </rPr>
      <t xml:space="preserve">絲滑奶茶 (霧感棕色/奶茶色)  </t>
    </r>
    <phoneticPr fontId="70" type="noConversion"/>
  </si>
  <si>
    <r>
      <t xml:space="preserve">蕾娜塔 RENATA ROCK 彩染補色劑 1000ml- </t>
    </r>
    <r>
      <rPr>
        <sz val="12"/>
        <color rgb="FF0000FF"/>
        <rFont val="新細明體"/>
        <family val="1"/>
        <charset val="136"/>
        <scheme val="minor"/>
      </rPr>
      <t>濃醇咖啡 (適用所有大地色系)</t>
    </r>
    <phoneticPr fontId="70" type="noConversion"/>
  </si>
  <si>
    <r>
      <t xml:space="preserve">蕾娜塔 RENATA ROCK 彩染補色劑 1000ml- </t>
    </r>
    <r>
      <rPr>
        <sz val="12"/>
        <color rgb="FF0000FF"/>
        <rFont val="新細明體"/>
        <family val="1"/>
        <charset val="136"/>
        <scheme val="minor"/>
      </rPr>
      <t xml:space="preserve">粉紅泡泡 (適用紅色/紫粉色)  </t>
    </r>
    <phoneticPr fontId="70" type="noConversion"/>
  </si>
  <si>
    <r>
      <t xml:space="preserve">蕾娜塔 RENATA ROCK 彩染補色劑 1000ml- </t>
    </r>
    <r>
      <rPr>
        <sz val="12"/>
        <color rgb="FF0000FF"/>
        <rFont val="新細明體"/>
        <family val="1"/>
        <charset val="136"/>
        <scheme val="minor"/>
      </rPr>
      <t>玫瑰酒紅 (適用紅/咖啡/紅銅)</t>
    </r>
    <phoneticPr fontId="70" type="noConversion"/>
  </si>
  <si>
    <r>
      <t xml:space="preserve">蕾娜塔 RENATA ROCK 彩染補色劑 1000ml- </t>
    </r>
    <r>
      <rPr>
        <sz val="12"/>
        <color rgb="FF0000FF"/>
        <rFont val="新細明體"/>
        <family val="1"/>
        <charset val="136"/>
        <scheme val="minor"/>
      </rPr>
      <t xml:space="preserve">蜜糖柑橘 (適橘金/橘/橘黃色)  </t>
    </r>
    <phoneticPr fontId="70" type="noConversion"/>
  </si>
  <si>
    <r>
      <t xml:space="preserve">蕾娜塔 RENATA ROCK 彩染補色劑 1000ml- </t>
    </r>
    <r>
      <rPr>
        <sz val="12"/>
        <color rgb="FF0000FF"/>
        <rFont val="新細明體"/>
        <family val="1"/>
        <charset val="136"/>
        <scheme val="minor"/>
      </rPr>
      <t>青橄欖綠 (適亞麻綠/綠色調)</t>
    </r>
    <phoneticPr fontId="70" type="noConversion"/>
  </si>
  <si>
    <r>
      <t xml:space="preserve">蕾娜塔 RENATA ROCK 彩染補色劑 1000ml- </t>
    </r>
    <r>
      <rPr>
        <sz val="12"/>
        <color rgb="FF0000FF"/>
        <rFont val="新細明體"/>
        <family val="1"/>
        <charset val="136"/>
        <scheme val="minor"/>
      </rPr>
      <t xml:space="preserve">高雅寶藍 (適用所有冷色調)  </t>
    </r>
    <phoneticPr fontId="70" type="noConversion"/>
  </si>
  <si>
    <r>
      <t xml:space="preserve">蕾娜塔 RENATA ROCK 彩染補色劑 1000ml- </t>
    </r>
    <r>
      <rPr>
        <sz val="12"/>
        <color rgb="FF0000FF"/>
        <rFont val="新細明體"/>
        <family val="1"/>
        <charset val="136"/>
        <scheme val="minor"/>
      </rPr>
      <t>魅惑紫羅 (適紫/紫紅/霧紫調)</t>
    </r>
    <phoneticPr fontId="70" type="noConversion"/>
  </si>
  <si>
    <r>
      <t xml:space="preserve">蕾娜塔 RENATA ROCK 彩染補色劑 1000ml- </t>
    </r>
    <r>
      <rPr>
        <sz val="12"/>
        <color rgb="FF0000FF"/>
        <rFont val="新細明體"/>
        <family val="1"/>
        <charset val="136"/>
        <scheme val="minor"/>
      </rPr>
      <t xml:space="preserve">灰紫桔梗 (適灰紫色/奶茶色)  </t>
    </r>
    <phoneticPr fontId="70" type="noConversion"/>
  </si>
  <si>
    <t xml:space="preserve">日本 IKEMOTO 池本 ION 負離子洗髮梳 按摩梳 (IC-60)           </t>
    <phoneticPr fontId="70" type="noConversion"/>
  </si>
  <si>
    <t>富麗雅 Fodia 直捲兩用二合一 離子夾 K-35 直捲夾 電棒 附隔熱套</t>
    <phoneticPr fontId="70" type="noConversion"/>
  </si>
  <si>
    <t>富麗雅 Fodia 4.5cm 超大平板 離子夾 T-58C 110V-220V</t>
    <phoneticPr fontId="70" type="noConversion"/>
  </si>
  <si>
    <t>F0290000</t>
    <phoneticPr fontId="70" type="noConversion"/>
  </si>
  <si>
    <t>F0290001</t>
    <phoneticPr fontId="70" type="noConversion"/>
  </si>
  <si>
    <t>F0290004</t>
    <phoneticPr fontId="70" type="noConversion"/>
  </si>
  <si>
    <t>F0290007</t>
    <phoneticPr fontId="70" type="noConversion"/>
  </si>
  <si>
    <t>E0000060</t>
    <phoneticPr fontId="70" type="noConversion"/>
  </si>
  <si>
    <t>F0400019</t>
    <phoneticPr fontId="70" type="noConversion"/>
  </si>
  <si>
    <t>F0400043</t>
    <phoneticPr fontId="70" type="noConversion"/>
  </si>
  <si>
    <t>F0140026</t>
    <phoneticPr fontId="70" type="noConversion"/>
  </si>
  <si>
    <t>E0410704</t>
    <phoneticPr fontId="70" type="noConversion"/>
  </si>
  <si>
    <t>E0411128</t>
    <phoneticPr fontId="70" type="noConversion"/>
  </si>
  <si>
    <t>worker.chun@msa.hinet.net</t>
    <phoneticPr fontId="70" type="noConversion"/>
  </si>
  <si>
    <t>A0170229</t>
    <phoneticPr fontId="70" type="noConversion"/>
  </si>
  <si>
    <t>C0171004</t>
    <phoneticPr fontId="70" type="noConversion"/>
  </si>
  <si>
    <t>I0110060</t>
    <phoneticPr fontId="70" type="noConversion"/>
  </si>
  <si>
    <t>F0120406</t>
    <phoneticPr fontId="70" type="noConversion"/>
  </si>
  <si>
    <t>F0120407</t>
    <phoneticPr fontId="70" type="noConversion"/>
  </si>
  <si>
    <t>F0120408</t>
    <phoneticPr fontId="70" type="noConversion"/>
  </si>
  <si>
    <t>C0080005</t>
    <phoneticPr fontId="70" type="noConversion"/>
  </si>
  <si>
    <t>A0170216</t>
    <phoneticPr fontId="70" type="noConversion"/>
  </si>
  <si>
    <t>A0170204</t>
    <phoneticPr fontId="70" type="noConversion"/>
  </si>
  <si>
    <t>A0170224</t>
    <phoneticPr fontId="70" type="noConversion"/>
  </si>
  <si>
    <t>A0170207</t>
    <phoneticPr fontId="70" type="noConversion"/>
  </si>
  <si>
    <t>A0340131</t>
    <phoneticPr fontId="70" type="noConversion"/>
  </si>
  <si>
    <t>A0340138</t>
    <phoneticPr fontId="70" type="noConversion"/>
  </si>
  <si>
    <t>A0110104</t>
    <phoneticPr fontId="70" type="noConversion"/>
  </si>
  <si>
    <t>A0110105</t>
    <phoneticPr fontId="70" type="noConversion"/>
  </si>
  <si>
    <t>E0430101</t>
    <phoneticPr fontId="70" type="noConversion"/>
  </si>
  <si>
    <t>E0430201</t>
    <phoneticPr fontId="70" type="noConversion"/>
  </si>
  <si>
    <t>E0820000</t>
    <phoneticPr fontId="70" type="noConversion"/>
  </si>
  <si>
    <t>E0820001</t>
    <phoneticPr fontId="70" type="noConversion"/>
  </si>
  <si>
    <t>E0820002</t>
    <phoneticPr fontId="70" type="noConversion"/>
  </si>
  <si>
    <t>E0820003</t>
    <phoneticPr fontId="70" type="noConversion"/>
  </si>
  <si>
    <t>E0820004</t>
    <phoneticPr fontId="70" type="noConversion"/>
  </si>
  <si>
    <t>E0820005</t>
    <phoneticPr fontId="70" type="noConversion"/>
  </si>
  <si>
    <t>A0410423</t>
    <phoneticPr fontId="70" type="noConversion"/>
  </si>
  <si>
    <t>Z0420000</t>
    <phoneticPr fontId="70" type="noConversion"/>
  </si>
  <si>
    <t>C0310000</t>
    <phoneticPr fontId="70" type="noConversion"/>
  </si>
  <si>
    <t>F0120409</t>
    <phoneticPr fontId="70" type="noConversion"/>
  </si>
  <si>
    <t>E0060002</t>
    <phoneticPr fontId="70" type="noConversion"/>
  </si>
  <si>
    <t>E0060003</t>
    <phoneticPr fontId="70" type="noConversion"/>
  </si>
  <si>
    <t>A0110207</t>
    <phoneticPr fontId="70" type="noConversion"/>
  </si>
  <si>
    <t>A0110401</t>
    <phoneticPr fontId="70" type="noConversion"/>
  </si>
  <si>
    <t>A0080005</t>
    <phoneticPr fontId="70" type="noConversion"/>
  </si>
  <si>
    <t>L0060000</t>
    <phoneticPr fontId="70" type="noConversion"/>
  </si>
  <si>
    <t>E0500100</t>
    <phoneticPr fontId="70" type="noConversion"/>
  </si>
  <si>
    <t>E0340025</t>
    <phoneticPr fontId="70" type="noConversion"/>
  </si>
  <si>
    <t>E0340008</t>
    <phoneticPr fontId="70" type="noConversion"/>
  </si>
  <si>
    <t>E0340000</t>
    <phoneticPr fontId="70" type="noConversion"/>
  </si>
  <si>
    <t>E0340001</t>
    <phoneticPr fontId="70" type="noConversion"/>
  </si>
  <si>
    <t>A0300019</t>
    <phoneticPr fontId="70" type="noConversion"/>
  </si>
  <si>
    <t>C0170313</t>
    <phoneticPr fontId="70" type="noConversion"/>
  </si>
  <si>
    <t>C0171104</t>
    <phoneticPr fontId="70" type="noConversion"/>
  </si>
  <si>
    <t>C0270800</t>
    <phoneticPr fontId="70" type="noConversion"/>
  </si>
  <si>
    <t>C0270107</t>
    <phoneticPr fontId="70" type="noConversion"/>
  </si>
  <si>
    <t>A0170218</t>
    <phoneticPr fontId="70" type="noConversion"/>
  </si>
  <si>
    <t>A0170218-1</t>
    <phoneticPr fontId="70" type="noConversion"/>
  </si>
  <si>
    <t>A0170212</t>
    <phoneticPr fontId="70" type="noConversion"/>
  </si>
  <si>
    <t>A0170103</t>
    <phoneticPr fontId="70" type="noConversion"/>
  </si>
  <si>
    <t>E0430123</t>
    <phoneticPr fontId="70" type="noConversion"/>
  </si>
  <si>
    <t>C0150302</t>
    <phoneticPr fontId="70" type="noConversion"/>
  </si>
  <si>
    <t>C0150206</t>
    <phoneticPr fontId="70" type="noConversion"/>
  </si>
  <si>
    <t>C0150303</t>
    <phoneticPr fontId="70" type="noConversion"/>
  </si>
  <si>
    <t>A0100003</t>
    <phoneticPr fontId="70" type="noConversion"/>
  </si>
  <si>
    <t>A0100004</t>
    <phoneticPr fontId="70" type="noConversion"/>
  </si>
  <si>
    <t>A0100005</t>
    <phoneticPr fontId="70" type="noConversion"/>
  </si>
  <si>
    <t>D0010000</t>
    <phoneticPr fontId="70" type="noConversion"/>
  </si>
  <si>
    <t>D0010001</t>
    <phoneticPr fontId="70" type="noConversion"/>
  </si>
  <si>
    <t>D0010002</t>
    <phoneticPr fontId="70" type="noConversion"/>
  </si>
  <si>
    <t>C0150301</t>
    <phoneticPr fontId="70" type="noConversion"/>
  </si>
  <si>
    <t>C0150300</t>
    <phoneticPr fontId="70" type="noConversion"/>
  </si>
  <si>
    <t>E0411158</t>
  </si>
  <si>
    <t>E0411149</t>
    <phoneticPr fontId="70" type="noConversion"/>
  </si>
  <si>
    <t>C0230111</t>
    <phoneticPr fontId="70" type="noConversion"/>
  </si>
  <si>
    <t>C0230212</t>
    <phoneticPr fontId="70" type="noConversion"/>
  </si>
  <si>
    <t>C0230504</t>
    <phoneticPr fontId="70" type="noConversion"/>
  </si>
  <si>
    <t>C0230101</t>
    <phoneticPr fontId="70" type="noConversion"/>
  </si>
  <si>
    <t>C0230207</t>
    <phoneticPr fontId="70" type="noConversion"/>
  </si>
  <si>
    <t>I0090011</t>
    <phoneticPr fontId="70" type="noConversion"/>
  </si>
  <si>
    <t>I0090012</t>
    <phoneticPr fontId="70" type="noConversion"/>
  </si>
  <si>
    <t>I0090013</t>
    <phoneticPr fontId="70" type="noConversion"/>
  </si>
  <si>
    <t>I0090014</t>
    <phoneticPr fontId="70" type="noConversion"/>
  </si>
  <si>
    <t>K0050000</t>
    <phoneticPr fontId="70" type="noConversion"/>
  </si>
  <si>
    <t>G0020003</t>
    <phoneticPr fontId="70" type="noConversion"/>
  </si>
  <si>
    <t>G0020017</t>
    <phoneticPr fontId="70" type="noConversion"/>
  </si>
  <si>
    <t>G0020027</t>
    <phoneticPr fontId="70" type="noConversion"/>
  </si>
  <si>
    <t>G0020030</t>
    <phoneticPr fontId="70" type="noConversion"/>
  </si>
  <si>
    <t>K0050001</t>
    <phoneticPr fontId="70" type="noConversion"/>
  </si>
  <si>
    <t>K0050002</t>
    <phoneticPr fontId="70" type="noConversion"/>
  </si>
  <si>
    <t>K0050003</t>
    <phoneticPr fontId="70" type="noConversion"/>
  </si>
  <si>
    <t>K0050004</t>
    <phoneticPr fontId="70" type="noConversion"/>
  </si>
  <si>
    <t>K0050005</t>
    <phoneticPr fontId="70" type="noConversion"/>
  </si>
  <si>
    <t>K0050006</t>
    <phoneticPr fontId="70" type="noConversion"/>
  </si>
  <si>
    <t>C0170410</t>
    <phoneticPr fontId="70" type="noConversion"/>
  </si>
  <si>
    <t>A0170201</t>
    <phoneticPr fontId="70" type="noConversion"/>
  </si>
  <si>
    <t>A0170203</t>
    <phoneticPr fontId="70" type="noConversion"/>
  </si>
  <si>
    <t>A0170219</t>
    <phoneticPr fontId="70" type="noConversion"/>
  </si>
  <si>
    <t xml:space="preserve">KMS  </t>
    <phoneticPr fontId="70" type="noConversion"/>
  </si>
  <si>
    <t>F0440004</t>
    <phoneticPr fontId="70" type="noConversion"/>
  </si>
  <si>
    <t>A0000014</t>
    <phoneticPr fontId="70" type="noConversion"/>
  </si>
  <si>
    <t>C0250300</t>
    <phoneticPr fontId="70" type="noConversion"/>
  </si>
  <si>
    <t>C0251200</t>
    <phoneticPr fontId="70" type="noConversion"/>
  </si>
  <si>
    <t>C0251206</t>
    <phoneticPr fontId="70" type="noConversion"/>
  </si>
  <si>
    <t>C0250600</t>
    <phoneticPr fontId="70" type="noConversion"/>
  </si>
  <si>
    <t>C0250700</t>
    <phoneticPr fontId="70" type="noConversion"/>
  </si>
  <si>
    <t>C0251101</t>
    <phoneticPr fontId="70" type="noConversion"/>
  </si>
  <si>
    <t>C0250900</t>
    <phoneticPr fontId="70" type="noConversion"/>
  </si>
  <si>
    <t>C0250601</t>
    <phoneticPr fontId="70" type="noConversion"/>
  </si>
  <si>
    <t>C0250704</t>
    <phoneticPr fontId="70" type="noConversion"/>
  </si>
  <si>
    <t>C0250402</t>
    <phoneticPr fontId="70" type="noConversion"/>
  </si>
  <si>
    <t>C0250404</t>
    <phoneticPr fontId="70" type="noConversion"/>
  </si>
  <si>
    <r>
      <rPr>
        <sz val="12"/>
        <rFont val="細明體"/>
        <family val="2"/>
        <charset val="136"/>
      </rPr>
      <t>小計</t>
    </r>
    <phoneticPr fontId="70" type="noConversion"/>
  </si>
  <si>
    <r>
      <rPr>
        <sz val="12"/>
        <rFont val="細明體"/>
        <family val="2"/>
        <charset val="136"/>
      </rPr>
      <t>出貨金額</t>
    </r>
    <phoneticPr fontId="70" type="noConversion"/>
  </si>
  <si>
    <t xml:space="preserve">01-人氣熱賣商品 (I) (品牌請見下列) </t>
    <phoneticPr fontId="70" type="noConversion"/>
  </si>
  <si>
    <t>03-日本商品區 (I) : (品牌請見下列)</t>
    <phoneticPr fontId="70" type="noConversion"/>
  </si>
  <si>
    <t>04-日本商品區 (II) : (品牌請見下列)</t>
    <phoneticPr fontId="70" type="noConversion"/>
  </si>
  <si>
    <t>F0230010</t>
    <phoneticPr fontId="70" type="noConversion"/>
  </si>
  <si>
    <t>C0080017</t>
    <phoneticPr fontId="70" type="noConversion"/>
  </si>
  <si>
    <t>C0080019</t>
    <phoneticPr fontId="70" type="noConversion"/>
  </si>
  <si>
    <t>C0080020</t>
    <phoneticPr fontId="70" type="noConversion"/>
  </si>
  <si>
    <t>C0080011</t>
    <phoneticPr fontId="70" type="noConversion"/>
  </si>
  <si>
    <t xml:space="preserve">Elizabeth Arden 雅頓 綠茶 身體香氛噴霧 236ml  </t>
    <phoneticPr fontId="70" type="noConversion"/>
  </si>
  <si>
    <t xml:space="preserve">Elizabeth Arden 雅頓 綠茶櫻花 身體香氛噴霧 236ml </t>
    <phoneticPr fontId="70" type="noConversion"/>
  </si>
  <si>
    <t xml:space="preserve">Elizabeth Arden 雅頓 第五大道 女性淡香精 30ml </t>
    <phoneticPr fontId="70" type="noConversion"/>
  </si>
  <si>
    <t xml:space="preserve">Elizabeth Arden 雅頓 綠茶梨花 女性淡香水 100ml         </t>
    <phoneticPr fontId="70" type="noConversion"/>
  </si>
  <si>
    <t xml:space="preserve">Elizabeth Arden 雅頓 綠茶含羞草 女性淡香水 100ml         </t>
    <phoneticPr fontId="70" type="noConversion"/>
  </si>
  <si>
    <t xml:space="preserve">Elizabeth Arden 雅頓 綠茶無花果 女性淡香水 100ml         </t>
    <phoneticPr fontId="70" type="noConversion"/>
  </si>
  <si>
    <t xml:space="preserve">Elizabeth Arden 雅頓 綠茶薰衣草 女性淡香水 100ml         </t>
    <phoneticPr fontId="70" type="noConversion"/>
  </si>
  <si>
    <t xml:space="preserve">Elizabeth Arden 雅頓 白茶 女性淡香水 100ml                    </t>
    <phoneticPr fontId="70" type="noConversion"/>
  </si>
  <si>
    <t xml:space="preserve">Elizabeth Arden 雅頓 向日葵 雨後晨光 女性淡香水 100ml    </t>
    <phoneticPr fontId="70" type="noConversion"/>
  </si>
  <si>
    <t xml:space="preserve">Elizabeth Arden 雅頓 白茶 溫煦香草蘭 女性淡香水 50ml                    </t>
    <phoneticPr fontId="70" type="noConversion"/>
  </si>
  <si>
    <t xml:space="preserve">Elizabeth Arden 雅頓 白茶 溫煦香草蘭 女性淡香水 100ml                    </t>
    <phoneticPr fontId="70" type="noConversion"/>
  </si>
  <si>
    <t>Z0130000</t>
    <phoneticPr fontId="70" type="noConversion"/>
  </si>
  <si>
    <t xml:space="preserve">Elizabeth Arden 雅頓 綠茶甜桃 女性淡香水 100ml         </t>
    <phoneticPr fontId="70" type="noConversion"/>
  </si>
  <si>
    <t xml:space="preserve">Elizabeth Arden 雅頓 向日葵 小清新限定版 女性淡香水 100ml    </t>
    <phoneticPr fontId="70" type="noConversion"/>
  </si>
  <si>
    <t xml:space="preserve">Elizabeth Arden 雅頓 真愛 女性淡香水 100ml                    </t>
    <phoneticPr fontId="70" type="noConversion"/>
  </si>
  <si>
    <t>Z0130008</t>
    <phoneticPr fontId="70" type="noConversion"/>
  </si>
  <si>
    <t>Z0130009</t>
    <phoneticPr fontId="70" type="noConversion"/>
  </si>
  <si>
    <t xml:space="preserve">Elizabeth Arden 雅頓 第五大道 活力紐約 限量版 女性淡香精 125ml </t>
    <phoneticPr fontId="70" type="noConversion"/>
  </si>
  <si>
    <t>Z0130001</t>
    <phoneticPr fontId="70" type="noConversion"/>
  </si>
  <si>
    <t>Z0130006</t>
    <phoneticPr fontId="70" type="noConversion"/>
  </si>
  <si>
    <t>Z0130007</t>
    <phoneticPr fontId="70" type="noConversion"/>
  </si>
  <si>
    <t>Z0130015</t>
    <phoneticPr fontId="70" type="noConversion"/>
  </si>
  <si>
    <t>A0230004</t>
  </si>
  <si>
    <t>Z0130016</t>
    <phoneticPr fontId="70" type="noConversion"/>
  </si>
  <si>
    <t>A0230001</t>
    <phoneticPr fontId="70" type="noConversion"/>
  </si>
  <si>
    <t>A0230002</t>
    <phoneticPr fontId="70" type="noConversion"/>
  </si>
  <si>
    <t>A0340126</t>
    <phoneticPr fontId="70" type="noConversion"/>
  </si>
  <si>
    <t>A0340141</t>
    <phoneticPr fontId="70" type="noConversion"/>
  </si>
  <si>
    <t>A0340102</t>
    <phoneticPr fontId="70" type="noConversion"/>
  </si>
  <si>
    <t>C0260023</t>
    <phoneticPr fontId="70" type="noConversion"/>
  </si>
  <si>
    <t>C0260005</t>
    <phoneticPr fontId="70" type="noConversion"/>
  </si>
  <si>
    <t>C0260034</t>
    <phoneticPr fontId="70" type="noConversion"/>
  </si>
  <si>
    <t>C0260012</t>
    <phoneticPr fontId="70" type="noConversion"/>
  </si>
  <si>
    <t>C0260048</t>
    <phoneticPr fontId="70" type="noConversion"/>
  </si>
  <si>
    <t>C0260006</t>
    <phoneticPr fontId="70" type="noConversion"/>
  </si>
  <si>
    <t>C0260010</t>
    <phoneticPr fontId="70" type="noConversion"/>
  </si>
  <si>
    <t>C0260046</t>
    <phoneticPr fontId="70" type="noConversion"/>
  </si>
  <si>
    <t>A0380016</t>
    <phoneticPr fontId="70" type="noConversion"/>
  </si>
  <si>
    <t>H0030006</t>
    <phoneticPr fontId="70" type="noConversion"/>
  </si>
  <si>
    <t>H0030017</t>
    <phoneticPr fontId="70" type="noConversion"/>
  </si>
  <si>
    <t>H0030022</t>
    <phoneticPr fontId="70" type="noConversion"/>
  </si>
  <si>
    <t>H0030020</t>
    <phoneticPr fontId="70" type="noConversion"/>
  </si>
  <si>
    <t>A0180004</t>
    <phoneticPr fontId="70" type="noConversion"/>
  </si>
  <si>
    <t>A0180008</t>
    <phoneticPr fontId="70" type="noConversion"/>
  </si>
  <si>
    <t>A0210007</t>
    <phoneticPr fontId="70" type="noConversion"/>
  </si>
  <si>
    <t>A0270405</t>
    <phoneticPr fontId="70" type="noConversion"/>
  </si>
  <si>
    <t>E0550005</t>
    <phoneticPr fontId="70" type="noConversion"/>
  </si>
  <si>
    <t>E0550006</t>
    <phoneticPr fontId="70" type="noConversion"/>
  </si>
  <si>
    <t>E0200006</t>
    <phoneticPr fontId="70" type="noConversion"/>
  </si>
  <si>
    <t>E0200007</t>
    <phoneticPr fontId="70" type="noConversion"/>
  </si>
  <si>
    <t>E0090103</t>
    <phoneticPr fontId="70" type="noConversion"/>
  </si>
  <si>
    <t>E0090123</t>
    <phoneticPr fontId="70" type="noConversion"/>
  </si>
  <si>
    <t>I0150024</t>
    <phoneticPr fontId="70" type="noConversion"/>
  </si>
  <si>
    <t>A0270507</t>
    <phoneticPr fontId="70" type="noConversion"/>
  </si>
  <si>
    <t>A0270308</t>
    <phoneticPr fontId="70" type="noConversion"/>
  </si>
  <si>
    <t>A0270520</t>
    <phoneticPr fontId="70" type="noConversion"/>
  </si>
  <si>
    <t>G0010303</t>
    <phoneticPr fontId="70" type="noConversion"/>
  </si>
  <si>
    <t>G0010200</t>
    <phoneticPr fontId="70" type="noConversion"/>
  </si>
  <si>
    <t>C0270709</t>
    <phoneticPr fontId="70" type="noConversion"/>
  </si>
  <si>
    <t>C0270500</t>
    <phoneticPr fontId="70" type="noConversion"/>
  </si>
  <si>
    <t>C0270114</t>
    <phoneticPr fontId="70" type="noConversion"/>
  </si>
  <si>
    <t>C0270115</t>
    <phoneticPr fontId="70" type="noConversion"/>
  </si>
  <si>
    <t>C0270116</t>
    <phoneticPr fontId="70" type="noConversion"/>
  </si>
  <si>
    <t>E0450121</t>
    <phoneticPr fontId="70" type="noConversion"/>
  </si>
  <si>
    <t>E0450120</t>
    <phoneticPr fontId="70" type="noConversion"/>
  </si>
  <si>
    <t>E0420224</t>
    <phoneticPr fontId="70" type="noConversion"/>
  </si>
  <si>
    <t>E0420210</t>
    <phoneticPr fontId="70" type="noConversion"/>
  </si>
  <si>
    <t>E0420212</t>
    <phoneticPr fontId="70" type="noConversion"/>
  </si>
  <si>
    <t>E0420214</t>
    <phoneticPr fontId="70" type="noConversion"/>
  </si>
  <si>
    <t>E0420215</t>
    <phoneticPr fontId="70" type="noConversion"/>
  </si>
  <si>
    <t>E0420301</t>
    <phoneticPr fontId="70" type="noConversion"/>
  </si>
  <si>
    <t>E0420302</t>
    <phoneticPr fontId="70" type="noConversion"/>
  </si>
  <si>
    <t>E0060010</t>
    <phoneticPr fontId="70" type="noConversion"/>
  </si>
  <si>
    <t>C0310001</t>
    <phoneticPr fontId="70" type="noConversion"/>
  </si>
  <si>
    <t>C0310002</t>
    <phoneticPr fontId="70" type="noConversion"/>
  </si>
  <si>
    <t>C0310003</t>
    <phoneticPr fontId="70" type="noConversion"/>
  </si>
  <si>
    <t>C0310005</t>
    <phoneticPr fontId="70" type="noConversion"/>
  </si>
  <si>
    <t>C0310006</t>
    <phoneticPr fontId="70" type="noConversion"/>
  </si>
  <si>
    <t xml:space="preserve">人氣熱賣商品 </t>
    <phoneticPr fontId="70" type="noConversion"/>
  </si>
  <si>
    <r>
      <t xml:space="preserve">暢銷商品 </t>
    </r>
    <r>
      <rPr>
        <b/>
        <sz val="14"/>
        <rFont val="新細明體"/>
        <family val="1"/>
        <charset val="136"/>
        <scheme val="minor"/>
      </rPr>
      <t xml:space="preserve">  </t>
    </r>
  </si>
  <si>
    <t xml:space="preserve">抽取式拋棄型浴帽 12入/盒                                        </t>
    <phoneticPr fontId="70" type="noConversion"/>
  </si>
  <si>
    <t xml:space="preserve">拋棄式浴帽 - 透明塑膠材質   100入/包                        </t>
    <phoneticPr fontId="70" type="noConversion"/>
  </si>
  <si>
    <t>Summer's Eve 五合一加護私密沐浴露</t>
    <phoneticPr fontId="70" type="noConversion"/>
  </si>
  <si>
    <r>
      <t>美娜多超薄化妝棉 150片/2盒/組</t>
    </r>
    <r>
      <rPr>
        <sz val="12"/>
        <color indexed="12"/>
        <rFont val="新細明體"/>
        <family val="1"/>
        <charset val="136"/>
        <scheme val="minor"/>
      </rPr>
      <t xml:space="preserve"> 100%天然棉精製 </t>
    </r>
  </si>
  <si>
    <r>
      <t>Summer's Eve 五合一加護私密沐浴露</t>
    </r>
    <r>
      <rPr>
        <sz val="12"/>
        <color indexed="12"/>
        <rFont val="新細明體"/>
        <family val="1"/>
        <charset val="136"/>
        <scheme val="minor"/>
      </rPr>
      <t>(無香-</t>
    </r>
    <r>
      <rPr>
        <sz val="12"/>
        <color indexed="10"/>
        <rFont val="新細明體"/>
        <family val="1"/>
        <charset val="136"/>
        <scheme val="minor"/>
      </rPr>
      <t>藍標</t>
    </r>
    <r>
      <rPr>
        <sz val="12"/>
        <color indexed="12"/>
        <rFont val="新細明體"/>
        <family val="1"/>
        <charset val="136"/>
        <scheme val="minor"/>
      </rPr>
      <t>)</t>
    </r>
    <r>
      <rPr>
        <sz val="12"/>
        <rFont val="新細明體"/>
        <family val="1"/>
        <charset val="136"/>
        <scheme val="minor"/>
      </rPr>
      <t xml:space="preserve"> 15oz/444ml</t>
    </r>
    <r>
      <rPr>
        <b/>
        <sz val="12"/>
        <color indexed="10"/>
        <rFont val="新細明體"/>
        <family val="1"/>
        <charset val="136"/>
        <scheme val="minor"/>
      </rPr>
      <t xml:space="preserve"> </t>
    </r>
    <r>
      <rPr>
        <sz val="12"/>
        <color rgb="FFFF0000"/>
        <rFont val="新細明體"/>
        <family val="1"/>
        <charset val="136"/>
        <scheme val="minor"/>
      </rPr>
      <t>含去異味</t>
    </r>
    <phoneticPr fontId="70" type="noConversion"/>
  </si>
  <si>
    <r>
      <t>Summer's Eve 五合一加護私密沐浴露</t>
    </r>
    <r>
      <rPr>
        <sz val="12"/>
        <color indexed="12"/>
        <rFont val="新細明體"/>
        <family val="1"/>
        <charset val="136"/>
        <scheme val="minor"/>
      </rPr>
      <t>(單純-</t>
    </r>
    <r>
      <rPr>
        <sz val="12"/>
        <color indexed="10"/>
        <rFont val="新細明體"/>
        <family val="1"/>
        <charset val="136"/>
        <scheme val="minor"/>
      </rPr>
      <t>紅標</t>
    </r>
    <r>
      <rPr>
        <sz val="12"/>
        <color indexed="12"/>
        <rFont val="新細明體"/>
        <family val="1"/>
        <charset val="136"/>
        <scheme val="minor"/>
      </rPr>
      <t>)</t>
    </r>
    <r>
      <rPr>
        <sz val="12"/>
        <rFont val="新細明體"/>
        <family val="1"/>
        <charset val="136"/>
        <scheme val="minor"/>
      </rPr>
      <t xml:space="preserve"> 15oz/444ml</t>
    </r>
    <r>
      <rPr>
        <b/>
        <sz val="12"/>
        <color indexed="10"/>
        <rFont val="新細明體"/>
        <family val="1"/>
        <charset val="136"/>
        <scheme val="minor"/>
      </rPr>
      <t xml:space="preserve">  </t>
    </r>
    <phoneticPr fontId="70" type="noConversion"/>
  </si>
  <si>
    <r>
      <t>COLORDESIGN 甦醒能量精油 10ml-</t>
    </r>
    <r>
      <rPr>
        <sz val="12"/>
        <color indexed="12"/>
        <rFont val="新細明體"/>
        <family val="1"/>
        <charset val="136"/>
        <scheme val="minor"/>
      </rPr>
      <t>滾珠式</t>
    </r>
    <r>
      <rPr>
        <sz val="12"/>
        <rFont val="新細明體"/>
        <family val="1"/>
        <charset val="136"/>
        <scheme val="minor"/>
      </rPr>
      <t xml:space="preserve">    </t>
    </r>
    <r>
      <rPr>
        <sz val="12"/>
        <color indexed="10"/>
        <rFont val="新細明體"/>
        <family val="1"/>
        <charset val="136"/>
        <scheme val="minor"/>
      </rPr>
      <t>隨身攜帶--好用</t>
    </r>
  </si>
  <si>
    <r>
      <t>Summer's Eve 五合一加護私密沐浴露(</t>
    </r>
    <r>
      <rPr>
        <sz val="12"/>
        <color indexed="12"/>
        <rFont val="新細明體"/>
        <family val="1"/>
        <charset val="136"/>
        <scheme val="minor"/>
      </rPr>
      <t>花香-</t>
    </r>
    <r>
      <rPr>
        <sz val="12"/>
        <color indexed="10"/>
        <rFont val="新細明體"/>
        <family val="1"/>
        <charset val="136"/>
        <scheme val="minor"/>
      </rPr>
      <t>紫標</t>
    </r>
    <r>
      <rPr>
        <sz val="12"/>
        <color indexed="12"/>
        <rFont val="新細明體"/>
        <family val="1"/>
        <charset val="136"/>
        <scheme val="minor"/>
      </rPr>
      <t>)</t>
    </r>
    <r>
      <rPr>
        <sz val="12"/>
        <rFont val="新細明體"/>
        <family val="1"/>
        <charset val="136"/>
        <scheme val="minor"/>
      </rPr>
      <t xml:space="preserve"> 15oz/444ml</t>
    </r>
    <r>
      <rPr>
        <b/>
        <sz val="12"/>
        <color indexed="10"/>
        <rFont val="新細明體"/>
        <family val="1"/>
        <charset val="136"/>
        <scheme val="minor"/>
      </rPr>
      <t xml:space="preserve">  </t>
    </r>
    <phoneticPr fontId="70" type="noConversion"/>
  </si>
  <si>
    <r>
      <t>Summer's Eve 五合一加護私密沐浴露(</t>
    </r>
    <r>
      <rPr>
        <sz val="12"/>
        <color indexed="12"/>
        <rFont val="新細明體"/>
        <family val="1"/>
        <charset val="136"/>
        <scheme val="minor"/>
      </rPr>
      <t>島國浪漫-</t>
    </r>
    <r>
      <rPr>
        <sz val="12"/>
        <color indexed="10"/>
        <rFont val="新細明體"/>
        <family val="1"/>
        <charset val="136"/>
        <scheme val="minor"/>
      </rPr>
      <t>粉標</t>
    </r>
    <r>
      <rPr>
        <sz val="12"/>
        <color indexed="12"/>
        <rFont val="新細明體"/>
        <family val="1"/>
        <charset val="136"/>
        <scheme val="minor"/>
      </rPr>
      <t>)</t>
    </r>
    <r>
      <rPr>
        <sz val="12"/>
        <rFont val="新細明體"/>
        <family val="1"/>
        <charset val="136"/>
        <scheme val="minor"/>
      </rPr>
      <t xml:space="preserve"> 15oz/444ml</t>
    </r>
    <r>
      <rPr>
        <b/>
        <sz val="12"/>
        <color indexed="10"/>
        <rFont val="新細明體"/>
        <family val="1"/>
        <charset val="136"/>
        <scheme val="minor"/>
      </rPr>
      <t xml:space="preserve">  </t>
    </r>
    <phoneticPr fontId="70" type="noConversion"/>
  </si>
  <si>
    <r>
      <t>Summer's Eve 五合一加護私密沐浴露</t>
    </r>
    <r>
      <rPr>
        <sz val="12"/>
        <color indexed="12"/>
        <rFont val="新細明體"/>
        <family val="1"/>
        <charset val="136"/>
        <scheme val="minor"/>
      </rPr>
      <t>(清新早晨-</t>
    </r>
    <r>
      <rPr>
        <sz val="12"/>
        <color indexed="10"/>
        <rFont val="新細明體"/>
        <family val="1"/>
        <charset val="136"/>
        <scheme val="minor"/>
      </rPr>
      <t>橘標</t>
    </r>
    <r>
      <rPr>
        <sz val="12"/>
        <color indexed="12"/>
        <rFont val="新細明體"/>
        <family val="1"/>
        <charset val="136"/>
        <scheme val="minor"/>
      </rPr>
      <t>)</t>
    </r>
    <r>
      <rPr>
        <sz val="12"/>
        <rFont val="新細明體"/>
        <family val="1"/>
        <charset val="136"/>
        <scheme val="minor"/>
      </rPr>
      <t xml:space="preserve"> 15oz/444ml</t>
    </r>
    <r>
      <rPr>
        <b/>
        <sz val="12"/>
        <color indexed="10"/>
        <rFont val="新細明體"/>
        <family val="1"/>
        <charset val="136"/>
        <scheme val="minor"/>
      </rPr>
      <t xml:space="preserve">  </t>
    </r>
    <phoneticPr fontId="70" type="noConversion"/>
  </si>
  <si>
    <r>
      <t xml:space="preserve">石原商店 美麗肌蜜粉盒 (附粉撲) BT-600      </t>
    </r>
    <r>
      <rPr>
        <sz val="12"/>
        <color indexed="12"/>
        <rFont val="新細明體"/>
        <family val="1"/>
        <charset val="136"/>
        <scheme val="minor"/>
      </rPr>
      <t>蜜粉填充外出用</t>
    </r>
    <phoneticPr fontId="70" type="noConversion"/>
  </si>
  <si>
    <r>
      <t>Summer's Eve 五合一加護私密沐浴露</t>
    </r>
    <r>
      <rPr>
        <sz val="12"/>
        <color indexed="12"/>
        <rFont val="新細明體"/>
        <family val="1"/>
        <charset val="136"/>
        <scheme val="minor"/>
      </rPr>
      <t>(蘆薈-</t>
    </r>
    <r>
      <rPr>
        <sz val="12"/>
        <color rgb="FFFF0000"/>
        <rFont val="新細明體"/>
        <family val="1"/>
        <charset val="136"/>
        <scheme val="minor"/>
      </rPr>
      <t>綠標</t>
    </r>
    <r>
      <rPr>
        <sz val="12"/>
        <color indexed="12"/>
        <rFont val="新細明體"/>
        <family val="1"/>
        <charset val="136"/>
        <scheme val="minor"/>
      </rPr>
      <t>)</t>
    </r>
    <r>
      <rPr>
        <sz val="12"/>
        <rFont val="新細明體"/>
        <family val="1"/>
        <charset val="136"/>
        <scheme val="minor"/>
      </rPr>
      <t xml:space="preserve"> 15oz/444ml</t>
    </r>
    <r>
      <rPr>
        <b/>
        <sz val="12"/>
        <color indexed="10"/>
        <rFont val="新細明體"/>
        <family val="1"/>
        <charset val="136"/>
        <scheme val="minor"/>
      </rPr>
      <t xml:space="preserve">  </t>
    </r>
    <phoneticPr fontId="70" type="noConversion"/>
  </si>
  <si>
    <r>
      <t xml:space="preserve">SPEASOON SPA </t>
    </r>
    <r>
      <rPr>
        <sz val="12"/>
        <color indexed="12"/>
        <rFont val="新細明體"/>
        <family val="1"/>
        <charset val="136"/>
        <scheme val="minor"/>
      </rPr>
      <t>新娘</t>
    </r>
    <r>
      <rPr>
        <sz val="12"/>
        <rFont val="新細明體"/>
        <family val="1"/>
        <charset val="136"/>
        <scheme val="minor"/>
      </rPr>
      <t>專用定妝完美精華液(</t>
    </r>
    <r>
      <rPr>
        <sz val="12"/>
        <color indexed="12"/>
        <rFont val="新細明體"/>
        <family val="1"/>
        <charset val="136"/>
        <scheme val="minor"/>
      </rPr>
      <t>安瓶</t>
    </r>
    <r>
      <rPr>
        <sz val="12"/>
        <rFont val="新細明體"/>
        <family val="1"/>
        <charset val="136"/>
        <scheme val="minor"/>
      </rPr>
      <t>) 3g*10入/盒</t>
    </r>
    <phoneticPr fontId="70" type="noConversion"/>
  </si>
  <si>
    <r>
      <t xml:space="preserve">SUPERGAUZE 美容紗布 </t>
    </r>
    <r>
      <rPr>
        <sz val="12"/>
        <color indexed="12"/>
        <rFont val="新細明體"/>
        <family val="1"/>
        <charset val="136"/>
        <scheme val="minor"/>
      </rPr>
      <t>200抽/盒 4*x4"-4Ply (10cm*10cm)</t>
    </r>
    <phoneticPr fontId="70" type="noConversion"/>
  </si>
  <si>
    <r>
      <t>水織布醫療美容棉片/</t>
    </r>
    <r>
      <rPr>
        <sz val="12"/>
        <color indexed="10"/>
        <rFont val="新細明體"/>
        <family val="1"/>
        <charset val="136"/>
        <scheme val="minor"/>
      </rPr>
      <t>纖柔(網狀-清潔力優)</t>
    </r>
    <r>
      <rPr>
        <sz val="12"/>
        <color indexed="12"/>
        <rFont val="新細明體"/>
        <family val="1"/>
        <charset val="136"/>
        <scheme val="minor"/>
      </rPr>
      <t xml:space="preserve"> 200抽/盒</t>
    </r>
    <r>
      <rPr>
        <sz val="12"/>
        <color indexed="8"/>
        <rFont val="新細明體"/>
        <family val="1"/>
        <charset val="136"/>
        <scheme val="minor"/>
      </rPr>
      <t xml:space="preserve"> </t>
    </r>
    <r>
      <rPr>
        <sz val="12"/>
        <color indexed="12"/>
        <rFont val="新細明體"/>
        <family val="1"/>
        <charset val="136"/>
        <scheme val="minor"/>
      </rPr>
      <t xml:space="preserve">20cm*20cm </t>
    </r>
    <phoneticPr fontId="70" type="noConversion"/>
  </si>
  <si>
    <r>
      <t xml:space="preserve">Ban </t>
    </r>
    <r>
      <rPr>
        <b/>
        <sz val="14"/>
        <color rgb="FF000080"/>
        <rFont val="新細明體"/>
        <family val="1"/>
        <charset val="136"/>
        <scheme val="minor"/>
      </rPr>
      <t xml:space="preserve">盼 </t>
    </r>
    <r>
      <rPr>
        <b/>
        <sz val="14"/>
        <color indexed="18"/>
        <rFont val="新細明體"/>
        <family val="1"/>
        <charset val="136"/>
        <scheme val="minor"/>
      </rPr>
      <t>體香系列</t>
    </r>
    <r>
      <rPr>
        <b/>
        <sz val="14"/>
        <rFont val="新細明體"/>
        <family val="1"/>
        <charset val="136"/>
        <scheme val="minor"/>
      </rPr>
      <t xml:space="preserve">  </t>
    </r>
    <phoneticPr fontId="70" type="noConversion"/>
  </si>
  <si>
    <r>
      <t>水織布醫療美容棉片/</t>
    </r>
    <r>
      <rPr>
        <sz val="12"/>
        <color indexed="10"/>
        <rFont val="新細明體"/>
        <family val="1"/>
        <charset val="136"/>
        <scheme val="minor"/>
      </rPr>
      <t>豐盈(平面-質地厚柔)</t>
    </r>
    <r>
      <rPr>
        <sz val="12"/>
        <color indexed="12"/>
        <rFont val="新細明體"/>
        <family val="1"/>
        <charset val="136"/>
        <scheme val="minor"/>
      </rPr>
      <t xml:space="preserve"> 180抽/盒</t>
    </r>
    <r>
      <rPr>
        <sz val="12"/>
        <color indexed="8"/>
        <rFont val="新細明體"/>
        <family val="1"/>
        <charset val="136"/>
        <scheme val="minor"/>
      </rPr>
      <t xml:space="preserve"> </t>
    </r>
    <r>
      <rPr>
        <sz val="12"/>
        <color indexed="12"/>
        <rFont val="新細明體"/>
        <family val="1"/>
        <charset val="136"/>
        <scheme val="minor"/>
      </rPr>
      <t xml:space="preserve">20cm*20cm </t>
    </r>
    <r>
      <rPr>
        <sz val="12"/>
        <color indexed="10"/>
        <rFont val="新細明體"/>
        <family val="1"/>
        <charset val="136"/>
        <scheme val="minor"/>
      </rPr>
      <t>新生兒</t>
    </r>
    <phoneticPr fontId="70" type="noConversion"/>
  </si>
  <si>
    <r>
      <t>Ban 盼 清新體香膏/旋轉式 73g-</t>
    </r>
    <r>
      <rPr>
        <sz val="12"/>
        <color indexed="12"/>
        <rFont val="新細明體"/>
        <family val="1"/>
        <charset val="136"/>
        <scheme val="minor"/>
      </rPr>
      <t xml:space="preserve">爽身粉香(藍標)        </t>
    </r>
    <r>
      <rPr>
        <sz val="12"/>
        <rFont val="新細明體"/>
        <family val="1"/>
        <charset val="136"/>
        <scheme val="minor"/>
      </rPr>
      <t xml:space="preserve">       </t>
    </r>
    <phoneticPr fontId="70" type="noConversion"/>
  </si>
  <si>
    <t xml:space="preserve">采粧大師天然乳膠化妝海綿 - 台灣設計/中國製造  原:永和三美人 </t>
    <phoneticPr fontId="70" type="noConversion"/>
  </si>
  <si>
    <r>
      <t>Ban 盼 清新體香膏/旋轉式 73g-</t>
    </r>
    <r>
      <rPr>
        <sz val="12"/>
        <color indexed="12"/>
        <rFont val="新細明體"/>
        <family val="1"/>
        <charset val="136"/>
        <scheme val="minor"/>
      </rPr>
      <t xml:space="preserve">清新氣爽(紫標)        </t>
    </r>
    <phoneticPr fontId="70" type="noConversion"/>
  </si>
  <si>
    <r>
      <t>Ban 盼 清新體香膏/旋轉式 73g-</t>
    </r>
    <r>
      <rPr>
        <sz val="12"/>
        <color indexed="12"/>
        <rFont val="新細明體"/>
        <family val="1"/>
        <charset val="136"/>
        <scheme val="minor"/>
      </rPr>
      <t xml:space="preserve">無香(綠標)    </t>
    </r>
    <phoneticPr fontId="70" type="noConversion"/>
  </si>
  <si>
    <r>
      <t>Ban 盼 清新體香劑/滾珠式 44ml-</t>
    </r>
    <r>
      <rPr>
        <sz val="12"/>
        <color indexed="12"/>
        <rFont val="新細明體"/>
        <family val="1"/>
        <charset val="136"/>
        <scheme val="minor"/>
      </rPr>
      <t xml:space="preserve">爽身粉香(藍盒)    </t>
    </r>
    <phoneticPr fontId="70" type="noConversion"/>
  </si>
  <si>
    <r>
      <t>Ban 盼 清新體香劑/滾珠式 44ml-</t>
    </r>
    <r>
      <rPr>
        <sz val="12"/>
        <color indexed="12"/>
        <rFont val="新細明體"/>
        <family val="1"/>
        <charset val="136"/>
        <scheme val="minor"/>
      </rPr>
      <t xml:space="preserve">原味花香(紅盒)         </t>
    </r>
    <phoneticPr fontId="70" type="noConversion"/>
  </si>
  <si>
    <r>
      <t>Ban 盼 清新體香劑/滾珠式 44ml-</t>
    </r>
    <r>
      <rPr>
        <sz val="12"/>
        <color indexed="12"/>
        <rFont val="新細明體"/>
        <family val="1"/>
        <charset val="136"/>
        <scheme val="minor"/>
      </rPr>
      <t xml:space="preserve">無香(綠盒)         </t>
    </r>
    <phoneticPr fontId="70" type="noConversion"/>
  </si>
  <si>
    <t>德國 三角牌 指甲剪 (高級小剪刀, 不銹鋼整體成型)</t>
    <phoneticPr fontId="70" type="noConversion"/>
  </si>
  <si>
    <r>
      <t>法國 Alepia 天然體香礦石</t>
    </r>
    <r>
      <rPr>
        <b/>
        <sz val="14"/>
        <color rgb="FF000080"/>
        <rFont val="新細明體"/>
        <family val="1"/>
        <charset val="136"/>
        <scheme val="minor"/>
      </rPr>
      <t>/</t>
    </r>
    <r>
      <rPr>
        <b/>
        <sz val="14"/>
        <color indexed="18"/>
        <rFont val="新細明體"/>
        <family val="1"/>
        <charset val="136"/>
        <scheme val="minor"/>
      </rPr>
      <t>體香膏</t>
    </r>
    <r>
      <rPr>
        <b/>
        <sz val="14"/>
        <rFont val="新細明體"/>
        <family val="1"/>
        <charset val="136"/>
        <scheme val="minor"/>
      </rPr>
      <t xml:space="preserve">  </t>
    </r>
    <r>
      <rPr>
        <b/>
        <sz val="14"/>
        <color indexed="18"/>
        <rFont val="新細明體"/>
        <family val="1"/>
        <charset val="136"/>
        <scheme val="minor"/>
      </rPr>
      <t>(</t>
    </r>
    <r>
      <rPr>
        <b/>
        <sz val="14"/>
        <color rgb="FF000080"/>
        <rFont val="新細明體"/>
        <family val="1"/>
        <charset val="136"/>
        <scheme val="minor"/>
      </rPr>
      <t>無香精</t>
    </r>
    <r>
      <rPr>
        <b/>
        <sz val="14"/>
        <color indexed="18"/>
        <rFont val="新細明體"/>
        <family val="1"/>
        <charset val="136"/>
        <scheme val="minor"/>
      </rPr>
      <t>)</t>
    </r>
    <phoneticPr fontId="70" type="noConversion"/>
  </si>
  <si>
    <r>
      <t>德國 三角牌 指甲剪刀/</t>
    </r>
    <r>
      <rPr>
        <sz val="12"/>
        <color rgb="FF0000FF"/>
        <rFont val="新細明體"/>
        <family val="1"/>
        <charset val="136"/>
        <scheme val="minor"/>
      </rPr>
      <t>一般直剪    死皮剪</t>
    </r>
    <phoneticPr fontId="70" type="noConversion"/>
  </si>
  <si>
    <r>
      <t>法國進口 Alepia 天然體香礦石/體香膏 60g-小</t>
    </r>
    <r>
      <rPr>
        <sz val="12"/>
        <color rgb="FF0000FF"/>
        <rFont val="新細明體"/>
        <family val="1"/>
        <charset val="136"/>
        <scheme val="minor"/>
      </rPr>
      <t xml:space="preserve"> </t>
    </r>
    <phoneticPr fontId="70" type="noConversion"/>
  </si>
  <si>
    <r>
      <t>德國 三角牌 指甲剪刀/</t>
    </r>
    <r>
      <rPr>
        <sz val="12"/>
        <color rgb="FF0000FF"/>
        <rFont val="新細明體"/>
        <family val="1"/>
        <charset val="136"/>
        <scheme val="minor"/>
      </rPr>
      <t>一般彎剪    死皮剪</t>
    </r>
    <phoneticPr fontId="70" type="noConversion"/>
  </si>
  <si>
    <t xml:space="preserve">法國進口 Alepia 天然體香礦石/體香膏 120g-大 </t>
    <phoneticPr fontId="70" type="noConversion"/>
  </si>
  <si>
    <r>
      <t xml:space="preserve">德國 三角牌 指甲剪刀四件組 </t>
    </r>
    <r>
      <rPr>
        <sz val="12"/>
        <color rgb="FF0000FF"/>
        <rFont val="新細明體"/>
        <family val="1"/>
        <charset val="136"/>
        <scheme val="minor"/>
      </rPr>
      <t>甘皮剪 死皮剪 內容物請見註解</t>
    </r>
    <phoneticPr fontId="70" type="noConversion"/>
  </si>
  <si>
    <r>
      <t xml:space="preserve"> 台灣之光 MIT 雷峰健康牙刷 - </t>
    </r>
    <r>
      <rPr>
        <b/>
        <sz val="14"/>
        <color indexed="10"/>
        <rFont val="新細明體"/>
        <family val="1"/>
        <charset val="136"/>
        <scheme val="minor"/>
      </rPr>
      <t>推薦品 (H66) -刷毛彎了, 就該換牙刷了</t>
    </r>
  </si>
  <si>
    <t>PIMPLE PINCERS 專業粉刺夾</t>
  </si>
  <si>
    <r>
      <t>雷峰健康</t>
    </r>
    <r>
      <rPr>
        <sz val="12"/>
        <color indexed="10"/>
        <rFont val="新細明體"/>
        <family val="1"/>
        <charset val="136"/>
        <scheme val="minor"/>
      </rPr>
      <t>標準</t>
    </r>
    <r>
      <rPr>
        <sz val="12"/>
        <color indexed="8"/>
        <rFont val="新細明體"/>
        <family val="1"/>
        <charset val="136"/>
        <scheme val="minor"/>
      </rPr>
      <t xml:space="preserve">成人牙刷 </t>
    </r>
    <r>
      <rPr>
        <sz val="12"/>
        <color indexed="10"/>
        <rFont val="新細明體"/>
        <family val="1"/>
        <charset val="136"/>
        <scheme val="minor"/>
      </rPr>
      <t>H1</t>
    </r>
    <r>
      <rPr>
        <sz val="12"/>
        <color indexed="8"/>
        <rFont val="新細明體"/>
        <family val="1"/>
        <charset val="136"/>
        <scheme val="minor"/>
      </rPr>
      <t xml:space="preserve">/2支           </t>
    </r>
    <r>
      <rPr>
        <sz val="12"/>
        <color indexed="12"/>
        <rFont val="新細明體"/>
        <family val="1"/>
        <charset val="136"/>
        <scheme val="minor"/>
      </rPr>
      <t xml:space="preserve">適一般健康牙齒               </t>
    </r>
  </si>
  <si>
    <r>
      <t>PIMPLE PINCERS 特殊鋼材質專業粉刺夾/</t>
    </r>
    <r>
      <rPr>
        <sz val="12"/>
        <color indexed="12"/>
        <rFont val="新細明體"/>
        <family val="1"/>
        <charset val="136"/>
        <scheme val="minor"/>
      </rPr>
      <t xml:space="preserve">彎鉤型 No.CA-266   </t>
    </r>
    <r>
      <rPr>
        <sz val="12"/>
        <color indexed="8"/>
        <rFont val="新細明體"/>
        <family val="1"/>
        <charset val="136"/>
        <scheme val="minor"/>
      </rPr>
      <t xml:space="preserve">          </t>
    </r>
    <phoneticPr fontId="70" type="noConversion"/>
  </si>
  <si>
    <r>
      <t>雷峰健康</t>
    </r>
    <r>
      <rPr>
        <sz val="12"/>
        <color indexed="10"/>
        <rFont val="新細明體"/>
        <family val="1"/>
        <charset val="136"/>
        <scheme val="minor"/>
      </rPr>
      <t>標準</t>
    </r>
    <r>
      <rPr>
        <sz val="12"/>
        <color indexed="8"/>
        <rFont val="新細明體"/>
        <family val="1"/>
        <charset val="136"/>
        <scheme val="minor"/>
      </rPr>
      <t xml:space="preserve">成人牙刷 </t>
    </r>
    <r>
      <rPr>
        <sz val="12"/>
        <color indexed="10"/>
        <rFont val="新細明體"/>
        <family val="1"/>
        <charset val="136"/>
        <scheme val="minor"/>
      </rPr>
      <t>H1</t>
    </r>
    <r>
      <rPr>
        <sz val="12"/>
        <color indexed="8"/>
        <rFont val="新細明體"/>
        <family val="1"/>
        <charset val="136"/>
        <scheme val="minor"/>
      </rPr>
      <t xml:space="preserve">/12支/打    </t>
    </r>
    <r>
      <rPr>
        <sz val="12"/>
        <color indexed="12"/>
        <rFont val="新細明體"/>
        <family val="1"/>
        <charset val="136"/>
        <scheme val="minor"/>
      </rPr>
      <t xml:space="preserve">適一般健康牙齒               </t>
    </r>
    <phoneticPr fontId="70" type="noConversion"/>
  </si>
  <si>
    <r>
      <t>PIMPLE PINCERS 特殊鋼材質專業粉刺夾/</t>
    </r>
    <r>
      <rPr>
        <sz val="12"/>
        <color indexed="12"/>
        <rFont val="新細明體"/>
        <family val="1"/>
        <charset val="136"/>
        <scheme val="minor"/>
      </rPr>
      <t xml:space="preserve">細尖頭直型 No.CA-269   </t>
    </r>
    <r>
      <rPr>
        <sz val="12"/>
        <color indexed="8"/>
        <rFont val="新細明體"/>
        <family val="1"/>
        <charset val="136"/>
        <scheme val="minor"/>
      </rPr>
      <t xml:space="preserve">          </t>
    </r>
  </si>
  <si>
    <r>
      <t>雷峰健康</t>
    </r>
    <r>
      <rPr>
        <sz val="12"/>
        <color indexed="10"/>
        <rFont val="新細明體"/>
        <family val="1"/>
        <charset val="136"/>
        <scheme val="minor"/>
      </rPr>
      <t>特軟</t>
    </r>
    <r>
      <rPr>
        <sz val="12"/>
        <color indexed="8"/>
        <rFont val="新細明體"/>
        <family val="1"/>
        <charset val="136"/>
        <scheme val="minor"/>
      </rPr>
      <t xml:space="preserve">成人牙刷 </t>
    </r>
    <r>
      <rPr>
        <sz val="12"/>
        <color indexed="10"/>
        <rFont val="新細明體"/>
        <family val="1"/>
        <charset val="136"/>
        <scheme val="minor"/>
      </rPr>
      <t>H6</t>
    </r>
    <r>
      <rPr>
        <sz val="12"/>
        <color indexed="8"/>
        <rFont val="新細明體"/>
        <family val="1"/>
        <charset val="136"/>
        <scheme val="minor"/>
      </rPr>
      <t xml:space="preserve">/2支           </t>
    </r>
    <r>
      <rPr>
        <sz val="12"/>
        <color indexed="12"/>
        <rFont val="新細明體"/>
        <family val="1"/>
        <charset val="136"/>
        <scheme val="minor"/>
      </rPr>
      <t xml:space="preserve">適牙周病及老人或孕婦    </t>
    </r>
  </si>
  <si>
    <t>CHRISTINE LADIES 面膜- 台灣製</t>
    <phoneticPr fontId="70" type="noConversion"/>
  </si>
  <si>
    <r>
      <t>雷峰健康</t>
    </r>
    <r>
      <rPr>
        <sz val="12"/>
        <color indexed="10"/>
        <rFont val="新細明體"/>
        <family val="1"/>
        <charset val="136"/>
        <scheme val="minor"/>
      </rPr>
      <t>特軟</t>
    </r>
    <r>
      <rPr>
        <sz val="12"/>
        <color indexed="8"/>
        <rFont val="新細明體"/>
        <family val="1"/>
        <charset val="136"/>
        <scheme val="minor"/>
      </rPr>
      <t xml:space="preserve">成人牙刷 </t>
    </r>
    <r>
      <rPr>
        <sz val="12"/>
        <color indexed="10"/>
        <rFont val="新細明體"/>
        <family val="1"/>
        <charset val="136"/>
        <scheme val="minor"/>
      </rPr>
      <t>H6</t>
    </r>
    <r>
      <rPr>
        <sz val="12"/>
        <color indexed="8"/>
        <rFont val="新細明體"/>
        <family val="1"/>
        <charset val="136"/>
        <scheme val="minor"/>
      </rPr>
      <t xml:space="preserve">/12支/打    </t>
    </r>
    <r>
      <rPr>
        <sz val="12"/>
        <color indexed="12"/>
        <rFont val="新細明體"/>
        <family val="1"/>
        <charset val="136"/>
        <scheme val="minor"/>
      </rPr>
      <t xml:space="preserve">適牙周病及老人或孕婦     </t>
    </r>
  </si>
  <si>
    <r>
      <t xml:space="preserve">CHRISTINE LADIES </t>
    </r>
    <r>
      <rPr>
        <sz val="12"/>
        <color indexed="12"/>
        <rFont val="新細明體"/>
        <family val="1"/>
        <charset val="136"/>
        <scheme val="minor"/>
      </rPr>
      <t>類肉毒六胜肽</t>
    </r>
    <r>
      <rPr>
        <sz val="12"/>
        <rFont val="新細明體"/>
        <family val="1"/>
        <charset val="136"/>
        <scheme val="minor"/>
      </rPr>
      <t>緊緻面膜 6片/盒(</t>
    </r>
    <r>
      <rPr>
        <sz val="12"/>
        <color indexed="12"/>
        <rFont val="新細明體"/>
        <family val="1"/>
        <charset val="136"/>
        <scheme val="minor"/>
      </rPr>
      <t>外盒金色,內裝為紅色)</t>
    </r>
    <phoneticPr fontId="70" type="noConversion"/>
  </si>
  <si>
    <r>
      <t>雷峰健康</t>
    </r>
    <r>
      <rPr>
        <sz val="12"/>
        <color indexed="10"/>
        <rFont val="新細明體"/>
        <family val="1"/>
        <charset val="136"/>
        <scheme val="minor"/>
      </rPr>
      <t>超柔軟</t>
    </r>
    <r>
      <rPr>
        <sz val="12"/>
        <color indexed="8"/>
        <rFont val="新細明體"/>
        <family val="1"/>
        <charset val="136"/>
        <scheme val="minor"/>
      </rPr>
      <t xml:space="preserve">成人牙刷 </t>
    </r>
    <r>
      <rPr>
        <sz val="12"/>
        <color indexed="10"/>
        <rFont val="新細明體"/>
        <family val="1"/>
        <charset val="136"/>
        <scheme val="minor"/>
      </rPr>
      <t>H12</t>
    </r>
    <r>
      <rPr>
        <sz val="12"/>
        <color indexed="8"/>
        <rFont val="新細明體"/>
        <family val="1"/>
        <charset val="136"/>
        <scheme val="minor"/>
      </rPr>
      <t xml:space="preserve">/2支     </t>
    </r>
    <r>
      <rPr>
        <sz val="12"/>
        <color indexed="12"/>
        <rFont val="新細明體"/>
        <family val="1"/>
        <charset val="136"/>
        <scheme val="minor"/>
      </rPr>
      <t xml:space="preserve">敏感性牙齒及牙周手術後    </t>
    </r>
  </si>
  <si>
    <r>
      <t xml:space="preserve">CHRISTINE LADIES </t>
    </r>
    <r>
      <rPr>
        <sz val="12"/>
        <color indexed="12"/>
        <rFont val="新細明體"/>
        <family val="1"/>
        <charset val="136"/>
        <scheme val="minor"/>
      </rPr>
      <t>素顏透白</t>
    </r>
    <r>
      <rPr>
        <sz val="12"/>
        <rFont val="新細明體"/>
        <family val="1"/>
        <charset val="136"/>
        <scheme val="minor"/>
      </rPr>
      <t>面膜 6片/盒 (</t>
    </r>
    <r>
      <rPr>
        <sz val="12"/>
        <color indexed="12"/>
        <rFont val="新細明體"/>
        <family val="1"/>
        <charset val="136"/>
        <scheme val="minor"/>
      </rPr>
      <t>銀</t>
    </r>
    <r>
      <rPr>
        <sz val="12"/>
        <rFont val="新細明體"/>
        <family val="1"/>
        <charset val="136"/>
        <scheme val="minor"/>
      </rPr>
      <t xml:space="preserve">) </t>
    </r>
    <r>
      <rPr>
        <sz val="12"/>
        <color indexed="12"/>
        <rFont val="新細明體"/>
        <family val="1"/>
        <charset val="136"/>
        <scheme val="minor"/>
      </rPr>
      <t xml:space="preserve">(外盒銀色,內裝為藍色)                 </t>
    </r>
    <phoneticPr fontId="70" type="noConversion"/>
  </si>
  <si>
    <r>
      <t>雷峰健康</t>
    </r>
    <r>
      <rPr>
        <sz val="12"/>
        <color indexed="10"/>
        <rFont val="新細明體"/>
        <family val="1"/>
        <charset val="136"/>
        <scheme val="minor"/>
      </rPr>
      <t>超柔軟</t>
    </r>
    <r>
      <rPr>
        <sz val="12"/>
        <color indexed="8"/>
        <rFont val="新細明體"/>
        <family val="1"/>
        <charset val="136"/>
        <scheme val="minor"/>
      </rPr>
      <t xml:space="preserve">成人牙刷 </t>
    </r>
    <r>
      <rPr>
        <sz val="12"/>
        <color indexed="10"/>
        <rFont val="新細明體"/>
        <family val="1"/>
        <charset val="136"/>
        <scheme val="minor"/>
      </rPr>
      <t>H12</t>
    </r>
    <r>
      <rPr>
        <sz val="12"/>
        <color indexed="8"/>
        <rFont val="新細明體"/>
        <family val="1"/>
        <charset val="136"/>
        <scheme val="minor"/>
      </rPr>
      <t xml:space="preserve">/12支   </t>
    </r>
    <r>
      <rPr>
        <sz val="12"/>
        <color indexed="12"/>
        <rFont val="新細明體"/>
        <family val="1"/>
        <charset val="136"/>
        <scheme val="minor"/>
      </rPr>
      <t xml:space="preserve">敏感性牙齒及牙周手術後    </t>
    </r>
  </si>
  <si>
    <r>
      <t>雷峰健康</t>
    </r>
    <r>
      <rPr>
        <sz val="12"/>
        <color indexed="10"/>
        <rFont val="新細明體"/>
        <family val="1"/>
        <charset val="136"/>
        <scheme val="minor"/>
      </rPr>
      <t>磨尖絲</t>
    </r>
    <r>
      <rPr>
        <sz val="12"/>
        <color indexed="8"/>
        <rFont val="新細明體"/>
        <family val="1"/>
        <charset val="136"/>
        <scheme val="minor"/>
      </rPr>
      <t xml:space="preserve">成人牙刷 </t>
    </r>
    <r>
      <rPr>
        <sz val="12"/>
        <color indexed="10"/>
        <rFont val="新細明體"/>
        <family val="1"/>
        <charset val="136"/>
        <scheme val="minor"/>
      </rPr>
      <t>H66</t>
    </r>
    <r>
      <rPr>
        <sz val="12"/>
        <color indexed="8"/>
        <rFont val="新細明體"/>
        <family val="1"/>
        <charset val="136"/>
        <scheme val="minor"/>
      </rPr>
      <t xml:space="preserve">/2支           </t>
    </r>
    <r>
      <rPr>
        <sz val="12"/>
        <color indexed="12"/>
        <rFont val="新細明體"/>
        <family val="1"/>
        <charset val="136"/>
        <scheme val="minor"/>
      </rPr>
      <t xml:space="preserve">牙刷界的潔牙大師   </t>
    </r>
  </si>
  <si>
    <r>
      <t>雷峰健康</t>
    </r>
    <r>
      <rPr>
        <sz val="12"/>
        <color indexed="10"/>
        <rFont val="新細明體"/>
        <family val="1"/>
        <charset val="136"/>
        <scheme val="minor"/>
      </rPr>
      <t>磨尖絲</t>
    </r>
    <r>
      <rPr>
        <sz val="12"/>
        <color indexed="8"/>
        <rFont val="新細明體"/>
        <family val="1"/>
        <charset val="136"/>
        <scheme val="minor"/>
      </rPr>
      <t xml:space="preserve">成人牙刷 </t>
    </r>
    <r>
      <rPr>
        <sz val="12"/>
        <color indexed="10"/>
        <rFont val="新細明體"/>
        <family val="1"/>
        <charset val="136"/>
        <scheme val="minor"/>
      </rPr>
      <t>H66</t>
    </r>
    <r>
      <rPr>
        <sz val="12"/>
        <color indexed="8"/>
        <rFont val="新細明體"/>
        <family val="1"/>
        <charset val="136"/>
        <scheme val="minor"/>
      </rPr>
      <t xml:space="preserve">/12支/打    </t>
    </r>
    <r>
      <rPr>
        <sz val="12"/>
        <color indexed="12"/>
        <rFont val="新細明體"/>
        <family val="1"/>
        <charset val="136"/>
        <scheme val="minor"/>
      </rPr>
      <t xml:space="preserve">牙刷界的潔牙大師      </t>
    </r>
    <phoneticPr fontId="70" type="noConversion"/>
  </si>
  <si>
    <r>
      <t>雷峰健康</t>
    </r>
    <r>
      <rPr>
        <sz val="12"/>
        <color indexed="10"/>
        <rFont val="新細明體"/>
        <family val="1"/>
        <charset val="136"/>
        <scheme val="minor"/>
      </rPr>
      <t>高級矯正</t>
    </r>
    <r>
      <rPr>
        <sz val="12"/>
        <color indexed="8"/>
        <rFont val="新細明體"/>
        <family val="1"/>
        <charset val="136"/>
        <scheme val="minor"/>
      </rPr>
      <t xml:space="preserve">牙刷 </t>
    </r>
    <r>
      <rPr>
        <sz val="12"/>
        <color indexed="10"/>
        <rFont val="新細明體"/>
        <family val="1"/>
        <charset val="136"/>
        <scheme val="minor"/>
      </rPr>
      <t>H91</t>
    </r>
    <r>
      <rPr>
        <sz val="12"/>
        <color indexed="8"/>
        <rFont val="新細明體"/>
        <family val="1"/>
        <charset val="136"/>
        <scheme val="minor"/>
      </rPr>
      <t xml:space="preserve">/2支              </t>
    </r>
    <r>
      <rPr>
        <sz val="12"/>
        <color indexed="12"/>
        <rFont val="新細明體"/>
        <family val="1"/>
        <charset val="136"/>
        <scheme val="minor"/>
      </rPr>
      <t xml:space="preserve">適配戴矯正器者      </t>
    </r>
  </si>
  <si>
    <r>
      <t>雷峰健康</t>
    </r>
    <r>
      <rPr>
        <sz val="12"/>
        <color indexed="10"/>
        <rFont val="新細明體"/>
        <family val="1"/>
        <charset val="136"/>
        <scheme val="minor"/>
      </rPr>
      <t>高級矯正</t>
    </r>
    <r>
      <rPr>
        <sz val="12"/>
        <color indexed="8"/>
        <rFont val="新細明體"/>
        <family val="1"/>
        <charset val="136"/>
        <scheme val="minor"/>
      </rPr>
      <t xml:space="preserve">牙刷 </t>
    </r>
    <r>
      <rPr>
        <sz val="12"/>
        <color indexed="10"/>
        <rFont val="新細明體"/>
        <family val="1"/>
        <charset val="136"/>
        <scheme val="minor"/>
      </rPr>
      <t>H91</t>
    </r>
    <r>
      <rPr>
        <sz val="12"/>
        <color indexed="8"/>
        <rFont val="新細明體"/>
        <family val="1"/>
        <charset val="136"/>
        <scheme val="minor"/>
      </rPr>
      <t xml:space="preserve">/12支/打        </t>
    </r>
    <r>
      <rPr>
        <sz val="12"/>
        <color indexed="12"/>
        <rFont val="新細明體"/>
        <family val="1"/>
        <charset val="136"/>
        <scheme val="minor"/>
      </rPr>
      <t xml:space="preserve">適配戴矯正器者       </t>
    </r>
  </si>
  <si>
    <r>
      <t>雷峰健康</t>
    </r>
    <r>
      <rPr>
        <sz val="12"/>
        <color indexed="10"/>
        <rFont val="新細明體"/>
        <family val="1"/>
        <charset val="136"/>
        <scheme val="minor"/>
      </rPr>
      <t>單束毛</t>
    </r>
    <r>
      <rPr>
        <sz val="12"/>
        <color indexed="8"/>
        <rFont val="新細明體"/>
        <family val="1"/>
        <charset val="136"/>
        <scheme val="minor"/>
      </rPr>
      <t xml:space="preserve">牙刷 </t>
    </r>
    <r>
      <rPr>
        <sz val="12"/>
        <color indexed="10"/>
        <rFont val="新細明體"/>
        <family val="1"/>
        <charset val="136"/>
        <scheme val="minor"/>
      </rPr>
      <t>D1</t>
    </r>
    <r>
      <rPr>
        <sz val="12"/>
        <color indexed="8"/>
        <rFont val="新細明體"/>
        <family val="1"/>
        <charset val="136"/>
        <scheme val="minor"/>
      </rPr>
      <t xml:space="preserve">/2支     </t>
    </r>
    <r>
      <rPr>
        <sz val="12"/>
        <color indexed="12"/>
        <rFont val="新細明體"/>
        <family val="1"/>
        <charset val="136"/>
        <scheme val="minor"/>
      </rPr>
      <t xml:space="preserve">牙面凹處、缺牙者、後臼齒        </t>
    </r>
    <r>
      <rPr>
        <sz val="12"/>
        <color indexed="8"/>
        <rFont val="新細明體"/>
        <family val="1"/>
        <charset val="136"/>
        <scheme val="minor"/>
      </rPr>
      <t xml:space="preserve">                          </t>
    </r>
  </si>
  <si>
    <r>
      <t>雷峰健康</t>
    </r>
    <r>
      <rPr>
        <sz val="12"/>
        <color indexed="10"/>
        <rFont val="新細明體"/>
        <family val="1"/>
        <charset val="136"/>
        <scheme val="minor"/>
      </rPr>
      <t>單束毛</t>
    </r>
    <r>
      <rPr>
        <sz val="12"/>
        <color indexed="8"/>
        <rFont val="新細明體"/>
        <family val="1"/>
        <charset val="136"/>
        <scheme val="minor"/>
      </rPr>
      <t xml:space="preserve">牙刷 </t>
    </r>
    <r>
      <rPr>
        <sz val="12"/>
        <color indexed="10"/>
        <rFont val="新細明體"/>
        <family val="1"/>
        <charset val="136"/>
        <scheme val="minor"/>
      </rPr>
      <t>D1</t>
    </r>
    <r>
      <rPr>
        <sz val="12"/>
        <color indexed="8"/>
        <rFont val="新細明體"/>
        <family val="1"/>
        <charset val="136"/>
        <scheme val="minor"/>
      </rPr>
      <t xml:space="preserve">/12支   </t>
    </r>
    <r>
      <rPr>
        <sz val="12"/>
        <color indexed="12"/>
        <rFont val="新細明體"/>
        <family val="1"/>
        <charset val="136"/>
        <scheme val="minor"/>
      </rPr>
      <t xml:space="preserve">牙面凹處、缺牙者、後臼齒        </t>
    </r>
    <r>
      <rPr>
        <sz val="12"/>
        <color indexed="8"/>
        <rFont val="新細明體"/>
        <family val="1"/>
        <charset val="136"/>
        <scheme val="minor"/>
      </rPr>
      <t xml:space="preserve">                          </t>
    </r>
  </si>
  <si>
    <t xml:space="preserve"> 瑞士 MAVALA 美華麗   </t>
    <phoneticPr fontId="70" type="noConversion"/>
  </si>
  <si>
    <r>
      <t>雷峰健康</t>
    </r>
    <r>
      <rPr>
        <sz val="12"/>
        <color indexed="10"/>
        <rFont val="新細明體"/>
        <family val="1"/>
        <charset val="136"/>
        <scheme val="minor"/>
      </rPr>
      <t>圓束毛</t>
    </r>
    <r>
      <rPr>
        <sz val="12"/>
        <color indexed="8"/>
        <rFont val="新細明體"/>
        <family val="1"/>
        <charset val="136"/>
        <scheme val="minor"/>
      </rPr>
      <t>牙刷 (</t>
    </r>
    <r>
      <rPr>
        <sz val="12"/>
        <color indexed="10"/>
        <rFont val="新細明體"/>
        <family val="1"/>
        <charset val="136"/>
        <scheme val="minor"/>
      </rPr>
      <t>錐型軟毛</t>
    </r>
    <r>
      <rPr>
        <sz val="12"/>
        <color indexed="8"/>
        <rFont val="新細明體"/>
        <family val="1"/>
        <charset val="136"/>
        <scheme val="minor"/>
      </rPr>
      <t xml:space="preserve">) </t>
    </r>
    <r>
      <rPr>
        <sz val="12"/>
        <color indexed="10"/>
        <rFont val="新細明體"/>
        <family val="1"/>
        <charset val="136"/>
        <scheme val="minor"/>
      </rPr>
      <t>D12</t>
    </r>
    <r>
      <rPr>
        <sz val="12"/>
        <color indexed="8"/>
        <rFont val="新細明體"/>
        <family val="1"/>
        <charset val="136"/>
        <scheme val="minor"/>
      </rPr>
      <t xml:space="preserve">/2支                                     </t>
    </r>
  </si>
  <si>
    <r>
      <t xml:space="preserve">瑞士 MAVALA 美華麗防止咬甲液 10ml    </t>
    </r>
    <r>
      <rPr>
        <sz val="12"/>
        <color indexed="12"/>
        <rFont val="新細明體"/>
        <family val="1"/>
        <charset val="136"/>
        <scheme val="minor"/>
      </rPr>
      <t>適三歲以上慣性咬指甲者</t>
    </r>
    <phoneticPr fontId="70" type="noConversion"/>
  </si>
  <si>
    <r>
      <t>雷峰健康</t>
    </r>
    <r>
      <rPr>
        <sz val="12"/>
        <color indexed="10"/>
        <rFont val="新細明體"/>
        <family val="1"/>
        <charset val="136"/>
        <scheme val="minor"/>
      </rPr>
      <t>圓束毛</t>
    </r>
    <r>
      <rPr>
        <sz val="12"/>
        <color indexed="8"/>
        <rFont val="新細明體"/>
        <family val="1"/>
        <charset val="136"/>
        <scheme val="minor"/>
      </rPr>
      <t>牙刷 (</t>
    </r>
    <r>
      <rPr>
        <sz val="12"/>
        <color indexed="10"/>
        <rFont val="新細明體"/>
        <family val="1"/>
        <charset val="136"/>
        <scheme val="minor"/>
      </rPr>
      <t>錐型軟毛</t>
    </r>
    <r>
      <rPr>
        <sz val="12"/>
        <color indexed="8"/>
        <rFont val="新細明體"/>
        <family val="1"/>
        <charset val="136"/>
        <scheme val="minor"/>
      </rPr>
      <t xml:space="preserve">) </t>
    </r>
    <r>
      <rPr>
        <sz val="12"/>
        <color indexed="10"/>
        <rFont val="新細明體"/>
        <family val="1"/>
        <charset val="136"/>
        <scheme val="minor"/>
      </rPr>
      <t>D12</t>
    </r>
    <r>
      <rPr>
        <sz val="12"/>
        <color indexed="8"/>
        <rFont val="新細明體"/>
        <family val="1"/>
        <charset val="136"/>
        <scheme val="minor"/>
      </rPr>
      <t xml:space="preserve">/12支/打                              </t>
    </r>
    <r>
      <rPr>
        <sz val="12"/>
        <color indexed="12"/>
        <rFont val="新細明體"/>
        <family val="1"/>
        <charset val="136"/>
        <scheme val="minor"/>
      </rPr>
      <t xml:space="preserve"> </t>
    </r>
  </si>
  <si>
    <t xml:space="preserve">瑞士 MAVALA 美華麗睫毛營養液 10ml   </t>
  </si>
  <si>
    <r>
      <t>雷峰健康</t>
    </r>
    <r>
      <rPr>
        <sz val="12"/>
        <color indexed="10"/>
        <rFont val="新細明體"/>
        <family val="1"/>
        <charset val="136"/>
        <scheme val="minor"/>
      </rPr>
      <t>幼兒乳牙</t>
    </r>
    <r>
      <rPr>
        <sz val="12"/>
        <color indexed="8"/>
        <rFont val="新細明體"/>
        <family val="1"/>
        <charset val="136"/>
        <scheme val="minor"/>
      </rPr>
      <t xml:space="preserve">牙刷 </t>
    </r>
    <r>
      <rPr>
        <sz val="12"/>
        <color indexed="10"/>
        <rFont val="新細明體"/>
        <family val="1"/>
        <charset val="136"/>
        <scheme val="minor"/>
      </rPr>
      <t>C6</t>
    </r>
    <r>
      <rPr>
        <sz val="12"/>
        <color indexed="8"/>
        <rFont val="新細明體"/>
        <family val="1"/>
        <charset val="136"/>
        <scheme val="minor"/>
      </rPr>
      <t xml:space="preserve">/2支                          </t>
    </r>
    <r>
      <rPr>
        <sz val="12"/>
        <color indexed="12"/>
        <rFont val="新細明體"/>
        <family val="1"/>
        <charset val="136"/>
        <scheme val="minor"/>
      </rPr>
      <t xml:space="preserve">適用0~3歲幼兒     </t>
    </r>
    <phoneticPr fontId="70" type="noConversion"/>
  </si>
  <si>
    <r>
      <t>雷峰健康</t>
    </r>
    <r>
      <rPr>
        <sz val="12"/>
        <color indexed="10"/>
        <rFont val="新細明體"/>
        <family val="1"/>
        <charset val="136"/>
        <scheme val="minor"/>
      </rPr>
      <t>幼兒乳牙</t>
    </r>
    <r>
      <rPr>
        <sz val="12"/>
        <color indexed="8"/>
        <rFont val="新細明體"/>
        <family val="1"/>
        <charset val="136"/>
        <scheme val="minor"/>
      </rPr>
      <t xml:space="preserve">牙刷 </t>
    </r>
    <r>
      <rPr>
        <sz val="12"/>
        <color indexed="10"/>
        <rFont val="新細明體"/>
        <family val="1"/>
        <charset val="136"/>
        <scheme val="minor"/>
      </rPr>
      <t>C6</t>
    </r>
    <r>
      <rPr>
        <sz val="12"/>
        <color indexed="8"/>
        <rFont val="新細明體"/>
        <family val="1"/>
        <charset val="136"/>
        <scheme val="minor"/>
      </rPr>
      <t xml:space="preserve">/12支/打                    </t>
    </r>
    <r>
      <rPr>
        <sz val="12"/>
        <color indexed="12"/>
        <rFont val="新細明體"/>
        <family val="1"/>
        <charset val="136"/>
        <scheme val="minor"/>
      </rPr>
      <t xml:space="preserve">適用0~3歲幼兒      </t>
    </r>
    <r>
      <rPr>
        <b/>
        <sz val="12"/>
        <color indexed="10"/>
        <rFont val="新細明體"/>
        <family val="1"/>
        <charset val="136"/>
        <scheme val="minor"/>
      </rPr>
      <t xml:space="preserve"> </t>
    </r>
    <phoneticPr fontId="70" type="noConversion"/>
  </si>
  <si>
    <t>倩雅 安芝妮雅 複方護髮染髮乳 (台灣製) 只要10分鐘</t>
    <phoneticPr fontId="70" type="noConversion"/>
  </si>
  <si>
    <r>
      <t>雷峰健康</t>
    </r>
    <r>
      <rPr>
        <sz val="12"/>
        <color indexed="10"/>
        <rFont val="新細明體"/>
        <family val="1"/>
        <charset val="136"/>
        <scheme val="minor"/>
      </rPr>
      <t>貝式超軟毛幼兒</t>
    </r>
    <r>
      <rPr>
        <sz val="12"/>
        <color indexed="8"/>
        <rFont val="新細明體"/>
        <family val="1"/>
        <charset val="136"/>
        <scheme val="minor"/>
      </rPr>
      <t xml:space="preserve">牙刷 </t>
    </r>
    <r>
      <rPr>
        <sz val="12"/>
        <color indexed="10"/>
        <rFont val="新細明體"/>
        <family val="1"/>
        <charset val="136"/>
        <scheme val="minor"/>
      </rPr>
      <t>C2</t>
    </r>
    <r>
      <rPr>
        <sz val="12"/>
        <color indexed="8"/>
        <rFont val="新細明體"/>
        <family val="1"/>
        <charset val="136"/>
        <scheme val="minor"/>
      </rPr>
      <t xml:space="preserve">/2支               </t>
    </r>
    <r>
      <rPr>
        <sz val="12"/>
        <color indexed="12"/>
        <rFont val="新細明體"/>
        <family val="1"/>
        <charset val="136"/>
        <scheme val="minor"/>
      </rPr>
      <t xml:space="preserve">適用4~6歲幼兒      </t>
    </r>
    <phoneticPr fontId="70" type="noConversion"/>
  </si>
  <si>
    <r>
      <t>倩雅 安芝妮雅 複方護髮染髮乳 20ml*5包/</t>
    </r>
    <r>
      <rPr>
        <sz val="12"/>
        <color indexed="12"/>
        <rFont val="新細明體"/>
        <family val="1"/>
        <charset val="136"/>
        <scheme val="minor"/>
      </rPr>
      <t xml:space="preserve">自然黑       </t>
    </r>
    <r>
      <rPr>
        <sz val="12"/>
        <rFont val="新細明體"/>
        <family val="1"/>
        <charset val="136"/>
        <scheme val="minor"/>
      </rPr>
      <t xml:space="preserve">       </t>
    </r>
    <phoneticPr fontId="70" type="noConversion"/>
  </si>
  <si>
    <r>
      <t>雷峰健康</t>
    </r>
    <r>
      <rPr>
        <sz val="12"/>
        <color indexed="10"/>
        <rFont val="新細明體"/>
        <family val="1"/>
        <charset val="136"/>
        <scheme val="minor"/>
      </rPr>
      <t>貝式超軟毛幼兒</t>
    </r>
    <r>
      <rPr>
        <sz val="12"/>
        <color indexed="8"/>
        <rFont val="新細明體"/>
        <family val="1"/>
        <charset val="136"/>
        <scheme val="minor"/>
      </rPr>
      <t xml:space="preserve">牙刷 </t>
    </r>
    <r>
      <rPr>
        <sz val="12"/>
        <color indexed="10"/>
        <rFont val="新細明體"/>
        <family val="1"/>
        <charset val="136"/>
        <scheme val="minor"/>
      </rPr>
      <t>C2</t>
    </r>
    <r>
      <rPr>
        <sz val="12"/>
        <color indexed="8"/>
        <rFont val="新細明體"/>
        <family val="1"/>
        <charset val="136"/>
        <scheme val="minor"/>
      </rPr>
      <t xml:space="preserve">/12支/打         </t>
    </r>
    <r>
      <rPr>
        <sz val="12"/>
        <color indexed="12"/>
        <rFont val="新細明體"/>
        <family val="1"/>
        <charset val="136"/>
        <scheme val="minor"/>
      </rPr>
      <t xml:space="preserve">適用4~6歲幼兒     </t>
    </r>
    <phoneticPr fontId="70" type="noConversion"/>
  </si>
  <si>
    <r>
      <t>倩雅 安芝妮雅 複方護髮染髮乳 20ml*5包/</t>
    </r>
    <r>
      <rPr>
        <sz val="12"/>
        <color indexed="12"/>
        <rFont val="新細明體"/>
        <family val="1"/>
        <charset val="136"/>
        <scheme val="minor"/>
      </rPr>
      <t xml:space="preserve">深咖啡       </t>
    </r>
    <r>
      <rPr>
        <sz val="12"/>
        <rFont val="新細明體"/>
        <family val="1"/>
        <charset val="136"/>
        <scheme val="minor"/>
      </rPr>
      <t xml:space="preserve">       </t>
    </r>
    <phoneticPr fontId="70" type="noConversion"/>
  </si>
  <si>
    <r>
      <t>雷峰健康</t>
    </r>
    <r>
      <rPr>
        <sz val="12"/>
        <color indexed="10"/>
        <rFont val="新細明體"/>
        <family val="1"/>
        <charset val="136"/>
        <scheme val="minor"/>
      </rPr>
      <t>兒童</t>
    </r>
    <r>
      <rPr>
        <sz val="12"/>
        <color indexed="8"/>
        <rFont val="新細明體"/>
        <family val="1"/>
        <charset val="136"/>
        <scheme val="minor"/>
      </rPr>
      <t xml:space="preserve">牙刷 </t>
    </r>
    <r>
      <rPr>
        <sz val="12"/>
        <color indexed="10"/>
        <rFont val="新細明體"/>
        <family val="1"/>
        <charset val="136"/>
        <scheme val="minor"/>
      </rPr>
      <t>C1</t>
    </r>
    <r>
      <rPr>
        <sz val="12"/>
        <color indexed="8"/>
        <rFont val="新細明體"/>
        <family val="1"/>
        <charset val="136"/>
        <scheme val="minor"/>
      </rPr>
      <t xml:space="preserve">/2支                         </t>
    </r>
    <r>
      <rPr>
        <sz val="12"/>
        <color indexed="12"/>
        <rFont val="新細明體"/>
        <family val="1"/>
        <charset val="136"/>
        <scheme val="minor"/>
      </rPr>
      <t xml:space="preserve">適用國小1~3年級兒童          </t>
    </r>
    <phoneticPr fontId="70" type="noConversion"/>
  </si>
  <si>
    <r>
      <t>倩雅 安芝妮雅 複方護髮染髮乳 20ml*5包/</t>
    </r>
    <r>
      <rPr>
        <sz val="12"/>
        <color indexed="12"/>
        <rFont val="新細明體"/>
        <family val="1"/>
        <charset val="136"/>
        <scheme val="minor"/>
      </rPr>
      <t>栗子紅</t>
    </r>
    <phoneticPr fontId="70" type="noConversion"/>
  </si>
  <si>
    <r>
      <t>雷峰健康</t>
    </r>
    <r>
      <rPr>
        <sz val="12"/>
        <color indexed="10"/>
        <rFont val="新細明體"/>
        <family val="1"/>
        <charset val="136"/>
        <scheme val="minor"/>
      </rPr>
      <t>兒童</t>
    </r>
    <r>
      <rPr>
        <sz val="12"/>
        <color indexed="8"/>
        <rFont val="新細明體"/>
        <family val="1"/>
        <charset val="136"/>
        <scheme val="minor"/>
      </rPr>
      <t xml:space="preserve">牙刷 </t>
    </r>
    <r>
      <rPr>
        <sz val="12"/>
        <color indexed="10"/>
        <rFont val="新細明體"/>
        <family val="1"/>
        <charset val="136"/>
        <scheme val="minor"/>
      </rPr>
      <t>C1</t>
    </r>
    <r>
      <rPr>
        <sz val="12"/>
        <color indexed="8"/>
        <rFont val="新細明體"/>
        <family val="1"/>
        <charset val="136"/>
        <scheme val="minor"/>
      </rPr>
      <t xml:space="preserve">/12支/打                  </t>
    </r>
    <r>
      <rPr>
        <sz val="12"/>
        <color indexed="12"/>
        <rFont val="新細明體"/>
        <family val="1"/>
        <charset val="136"/>
        <scheme val="minor"/>
      </rPr>
      <t xml:space="preserve">適用國小1~3年級兒童        </t>
    </r>
    <phoneticPr fontId="70" type="noConversion"/>
  </si>
  <si>
    <r>
      <t>倩雅 安芝妮雅 複方護髮染髮乳 20ml*20包/</t>
    </r>
    <r>
      <rPr>
        <sz val="12"/>
        <color indexed="12"/>
        <rFont val="新細明體"/>
        <family val="1"/>
        <charset val="136"/>
        <scheme val="minor"/>
      </rPr>
      <t xml:space="preserve">自然黑       </t>
    </r>
    <r>
      <rPr>
        <sz val="12"/>
        <rFont val="新細明體"/>
        <family val="1"/>
        <charset val="136"/>
        <scheme val="minor"/>
      </rPr>
      <t xml:space="preserve">       </t>
    </r>
    <phoneticPr fontId="70" type="noConversion"/>
  </si>
  <si>
    <r>
      <t>雷峰健康</t>
    </r>
    <r>
      <rPr>
        <sz val="12"/>
        <color indexed="10"/>
        <rFont val="新細明體"/>
        <family val="1"/>
        <charset val="136"/>
        <scheme val="minor"/>
      </rPr>
      <t>兒童保健軟毛</t>
    </r>
    <r>
      <rPr>
        <sz val="12"/>
        <color indexed="8"/>
        <rFont val="新細明體"/>
        <family val="1"/>
        <charset val="136"/>
        <scheme val="minor"/>
      </rPr>
      <t xml:space="preserve">牙刷 </t>
    </r>
    <r>
      <rPr>
        <sz val="12"/>
        <color indexed="10"/>
        <rFont val="新細明體"/>
        <family val="1"/>
        <charset val="136"/>
        <scheme val="minor"/>
      </rPr>
      <t>C3</t>
    </r>
    <r>
      <rPr>
        <sz val="12"/>
        <color indexed="8"/>
        <rFont val="新細明體"/>
        <family val="1"/>
        <charset val="136"/>
        <scheme val="minor"/>
      </rPr>
      <t xml:space="preserve">/2支          </t>
    </r>
    <r>
      <rPr>
        <sz val="12"/>
        <color indexed="12"/>
        <rFont val="新細明體"/>
        <family val="1"/>
        <charset val="136"/>
        <scheme val="minor"/>
      </rPr>
      <t xml:space="preserve">適高年級兒童及成人  </t>
    </r>
    <phoneticPr fontId="70" type="noConversion"/>
  </si>
  <si>
    <r>
      <t>倩雅 安芝妮雅 複方護髮染髮乳 20ml*20包/</t>
    </r>
    <r>
      <rPr>
        <sz val="12"/>
        <color indexed="12"/>
        <rFont val="新細明體"/>
        <family val="1"/>
        <charset val="136"/>
        <scheme val="minor"/>
      </rPr>
      <t xml:space="preserve">深咖啡       </t>
    </r>
    <r>
      <rPr>
        <sz val="12"/>
        <rFont val="新細明體"/>
        <family val="1"/>
        <charset val="136"/>
        <scheme val="minor"/>
      </rPr>
      <t xml:space="preserve">       </t>
    </r>
    <phoneticPr fontId="70" type="noConversion"/>
  </si>
  <si>
    <r>
      <t>雷峰健康</t>
    </r>
    <r>
      <rPr>
        <sz val="12"/>
        <color indexed="10"/>
        <rFont val="新細明體"/>
        <family val="1"/>
        <charset val="136"/>
        <scheme val="minor"/>
      </rPr>
      <t>兒童保健軟毛</t>
    </r>
    <r>
      <rPr>
        <sz val="12"/>
        <color indexed="8"/>
        <rFont val="新細明體"/>
        <family val="1"/>
        <charset val="136"/>
        <scheme val="minor"/>
      </rPr>
      <t xml:space="preserve">牙刷 </t>
    </r>
    <r>
      <rPr>
        <sz val="12"/>
        <color indexed="10"/>
        <rFont val="新細明體"/>
        <family val="1"/>
        <charset val="136"/>
        <scheme val="minor"/>
      </rPr>
      <t>C3</t>
    </r>
    <r>
      <rPr>
        <sz val="12"/>
        <color indexed="8"/>
        <rFont val="新細明體"/>
        <family val="1"/>
        <charset val="136"/>
        <scheme val="minor"/>
      </rPr>
      <t xml:space="preserve">/12支/打    </t>
    </r>
    <r>
      <rPr>
        <sz val="12"/>
        <color indexed="12"/>
        <rFont val="新細明體"/>
        <family val="1"/>
        <charset val="136"/>
        <scheme val="minor"/>
      </rPr>
      <t xml:space="preserve">適高年級兒童及成人  </t>
    </r>
    <r>
      <rPr>
        <b/>
        <sz val="12"/>
        <color indexed="10"/>
        <rFont val="新細明體"/>
        <family val="1"/>
        <charset val="136"/>
      </rPr>
      <t/>
    </r>
    <phoneticPr fontId="70" type="noConversion"/>
  </si>
  <si>
    <r>
      <t>倩雅 安芝妮雅 複方護髮染髮乳 20ml*20包/</t>
    </r>
    <r>
      <rPr>
        <sz val="12"/>
        <color indexed="12"/>
        <rFont val="新細明體"/>
        <family val="1"/>
        <charset val="136"/>
        <scheme val="minor"/>
      </rPr>
      <t>栗子紅</t>
    </r>
    <phoneticPr fontId="70" type="noConversion"/>
  </si>
  <si>
    <r>
      <t>雷峰健康</t>
    </r>
    <r>
      <rPr>
        <sz val="12"/>
        <color indexed="10"/>
        <rFont val="新細明體"/>
        <family val="1"/>
        <charset val="136"/>
        <scheme val="minor"/>
      </rPr>
      <t>兒童磨尖絲</t>
    </r>
    <r>
      <rPr>
        <sz val="12"/>
        <color indexed="8"/>
        <rFont val="新細明體"/>
        <family val="1"/>
        <charset val="136"/>
        <scheme val="minor"/>
      </rPr>
      <t xml:space="preserve">牙刷 </t>
    </r>
    <r>
      <rPr>
        <sz val="12"/>
        <color indexed="10"/>
        <rFont val="新細明體"/>
        <family val="1"/>
        <charset val="136"/>
        <scheme val="minor"/>
      </rPr>
      <t>C66</t>
    </r>
    <r>
      <rPr>
        <sz val="12"/>
        <color indexed="8"/>
        <rFont val="新細明體"/>
        <family val="1"/>
        <charset val="136"/>
        <scheme val="minor"/>
      </rPr>
      <t xml:space="preserve">/2支         </t>
    </r>
    <r>
      <rPr>
        <sz val="12"/>
        <color indexed="12"/>
        <rFont val="新細明體"/>
        <family val="1"/>
        <charset val="136"/>
        <scheme val="minor"/>
      </rPr>
      <t xml:space="preserve">適用國小1~6年級及成人   </t>
    </r>
    <r>
      <rPr>
        <b/>
        <sz val="12"/>
        <color indexed="10"/>
        <rFont val="新細明體"/>
        <family val="1"/>
        <charset val="136"/>
        <scheme val="minor"/>
      </rPr>
      <t xml:space="preserve"> </t>
    </r>
    <phoneticPr fontId="70" type="noConversion"/>
  </si>
  <si>
    <r>
      <t>倩雅 安芝妮雅 護髮染髮乳 200ml*2/盒/</t>
    </r>
    <r>
      <rPr>
        <sz val="12"/>
        <color rgb="FF0000FF"/>
        <rFont val="新細明體"/>
        <family val="1"/>
        <charset val="136"/>
        <scheme val="minor"/>
      </rPr>
      <t>4號自然栗黑  含何首烏/可分次</t>
    </r>
    <phoneticPr fontId="70" type="noConversion"/>
  </si>
  <si>
    <r>
      <t>雷峰健康</t>
    </r>
    <r>
      <rPr>
        <sz val="12"/>
        <color indexed="10"/>
        <rFont val="新細明體"/>
        <family val="1"/>
        <charset val="136"/>
        <scheme val="minor"/>
      </rPr>
      <t>兒童磨尖絲</t>
    </r>
    <r>
      <rPr>
        <sz val="12"/>
        <color indexed="8"/>
        <rFont val="新細明體"/>
        <family val="1"/>
        <charset val="136"/>
        <scheme val="minor"/>
      </rPr>
      <t xml:space="preserve">牙刷 </t>
    </r>
    <r>
      <rPr>
        <sz val="12"/>
        <color indexed="10"/>
        <rFont val="新細明體"/>
        <family val="1"/>
        <charset val="136"/>
        <scheme val="minor"/>
      </rPr>
      <t>C66</t>
    </r>
    <r>
      <rPr>
        <sz val="12"/>
        <color indexed="8"/>
        <rFont val="新細明體"/>
        <family val="1"/>
        <charset val="136"/>
        <scheme val="minor"/>
      </rPr>
      <t xml:space="preserve">/12支/打   </t>
    </r>
    <r>
      <rPr>
        <sz val="12"/>
        <color indexed="12"/>
        <rFont val="新細明體"/>
        <family val="1"/>
        <charset val="136"/>
        <scheme val="minor"/>
      </rPr>
      <t>適用國小1~6年級及成人</t>
    </r>
    <phoneticPr fontId="70" type="noConversion"/>
  </si>
  <si>
    <r>
      <t>倩雅 安芝妮雅 護髮染髮乳 200ml*2/盒/5</t>
    </r>
    <r>
      <rPr>
        <sz val="12"/>
        <color rgb="FF0000FF"/>
        <rFont val="新細明體"/>
        <family val="1"/>
        <charset val="136"/>
        <scheme val="minor"/>
      </rPr>
      <t>號淺咖啡黑  含何首烏/可分次</t>
    </r>
    <phoneticPr fontId="70" type="noConversion"/>
  </si>
  <si>
    <r>
      <t>雷峰健康</t>
    </r>
    <r>
      <rPr>
        <sz val="12"/>
        <color indexed="8"/>
        <rFont val="新細明體"/>
        <family val="1"/>
        <charset val="136"/>
        <scheme val="minor"/>
      </rPr>
      <t>牙間刷毛頭(</t>
    </r>
    <r>
      <rPr>
        <sz val="12"/>
        <color indexed="10"/>
        <rFont val="新細明體"/>
        <family val="1"/>
        <charset val="136"/>
        <scheme val="minor"/>
      </rPr>
      <t>替換頭</t>
    </r>
    <r>
      <rPr>
        <sz val="12"/>
        <color indexed="8"/>
        <rFont val="新細明體"/>
        <family val="1"/>
        <charset val="136"/>
        <scheme val="minor"/>
      </rPr>
      <t>)</t>
    </r>
    <r>
      <rPr>
        <sz val="12"/>
        <color indexed="12"/>
        <rFont val="新細明體"/>
        <family val="1"/>
        <charset val="136"/>
        <scheme val="minor"/>
      </rPr>
      <t xml:space="preserve"> (錐型D4-S) 6支入/盒 </t>
    </r>
    <phoneticPr fontId="70" type="noConversion"/>
  </si>
  <si>
    <r>
      <t>倩雅 安芝妮雅 護髮染髮乳 200ml*2/盒/</t>
    </r>
    <r>
      <rPr>
        <sz val="12"/>
        <color rgb="FF0000FF"/>
        <rFont val="新細明體"/>
        <family val="1"/>
        <charset val="136"/>
        <scheme val="minor"/>
      </rPr>
      <t>6號深咖啡黑  含何首烏/可分次</t>
    </r>
    <phoneticPr fontId="70" type="noConversion"/>
  </si>
  <si>
    <r>
      <t>倩雅 曼珠莎華丰采 護髮染髮乳 200ml*2/盒/</t>
    </r>
    <r>
      <rPr>
        <sz val="12"/>
        <color rgb="FF0000FF"/>
        <rFont val="新細明體"/>
        <family val="1"/>
        <charset val="136"/>
        <scheme val="minor"/>
      </rPr>
      <t>4號自然栗黑 含何首烏/可分次</t>
    </r>
    <phoneticPr fontId="70" type="noConversion"/>
  </si>
  <si>
    <r>
      <t>雷峰健康</t>
    </r>
    <r>
      <rPr>
        <sz val="12"/>
        <color indexed="8"/>
        <rFont val="新細明體"/>
        <family val="1"/>
        <charset val="136"/>
        <scheme val="minor"/>
      </rPr>
      <t>牙間刷毛頭(</t>
    </r>
    <r>
      <rPr>
        <sz val="12"/>
        <color indexed="10"/>
        <rFont val="新細明體"/>
        <family val="1"/>
        <charset val="136"/>
        <scheme val="minor"/>
      </rPr>
      <t>替換頭</t>
    </r>
    <r>
      <rPr>
        <sz val="12"/>
        <color indexed="8"/>
        <rFont val="新細明體"/>
        <family val="1"/>
        <charset val="136"/>
        <scheme val="minor"/>
      </rPr>
      <t>)</t>
    </r>
    <r>
      <rPr>
        <sz val="12"/>
        <color indexed="12"/>
        <rFont val="新細明體"/>
        <family val="1"/>
        <charset val="136"/>
        <scheme val="minor"/>
      </rPr>
      <t xml:space="preserve"> (錐型D4-L) 6支入/盒   </t>
    </r>
    <phoneticPr fontId="70" type="noConversion"/>
  </si>
  <si>
    <r>
      <t>倩雅 曼珠莎華丰采 護髮染髮乳 200ml*2/盒/5</t>
    </r>
    <r>
      <rPr>
        <sz val="12"/>
        <color rgb="FF0000FF"/>
        <rFont val="新細明體"/>
        <family val="1"/>
        <charset val="136"/>
        <scheme val="minor"/>
      </rPr>
      <t>號淺咖啡黑 含何首烏/可分次</t>
    </r>
    <phoneticPr fontId="70" type="noConversion"/>
  </si>
  <si>
    <r>
      <t>雷峰健康</t>
    </r>
    <r>
      <rPr>
        <sz val="12"/>
        <rFont val="新細明體"/>
        <family val="1"/>
        <charset val="136"/>
        <scheme val="minor"/>
      </rPr>
      <t>卡式雙頭齒間刷</t>
    </r>
    <r>
      <rPr>
        <sz val="12"/>
        <color indexed="12"/>
        <rFont val="新細明體"/>
        <family val="1"/>
        <charset val="136"/>
        <scheme val="minor"/>
      </rPr>
      <t xml:space="preserve"> D3-D 適牙齦萎縮, 牙周病, 戴矯正器</t>
    </r>
  </si>
  <si>
    <r>
      <t>倩雅 曼珠莎華丰采 護髮染髮乳 200ml*2/盒/</t>
    </r>
    <r>
      <rPr>
        <sz val="12"/>
        <color rgb="FF0000FF"/>
        <rFont val="新細明體"/>
        <family val="1"/>
        <charset val="136"/>
        <scheme val="minor"/>
      </rPr>
      <t>6號深咖啡黑 含何首烏/可分次</t>
    </r>
    <phoneticPr fontId="70" type="noConversion"/>
  </si>
  <si>
    <r>
      <t xml:space="preserve"> COSMOS </t>
    </r>
    <r>
      <rPr>
        <b/>
        <sz val="14"/>
        <rFont val="新細明體"/>
        <family val="1"/>
        <charset val="136"/>
        <scheme val="minor"/>
      </rPr>
      <t xml:space="preserve">  </t>
    </r>
    <r>
      <rPr>
        <b/>
        <sz val="14"/>
        <color indexed="10"/>
        <rFont val="新細明體"/>
        <family val="1"/>
        <charset val="136"/>
        <scheme val="minor"/>
      </rPr>
      <t xml:space="preserve"> </t>
    </r>
  </si>
  <si>
    <r>
      <t>COSMOS 貓目大作戰持久眼線膠筆</t>
    </r>
    <r>
      <rPr>
        <sz val="12"/>
        <color indexed="12"/>
        <rFont val="新細明體"/>
        <family val="1"/>
        <charset val="136"/>
        <scheme val="minor"/>
      </rPr>
      <t xml:space="preserve"> 01煙燻黑         防水 防汗 防油              </t>
    </r>
    <phoneticPr fontId="70" type="noConversion"/>
  </si>
  <si>
    <r>
      <t>COSMOS 貓目大作戰持久眼線膠筆</t>
    </r>
    <r>
      <rPr>
        <sz val="12"/>
        <color indexed="12"/>
        <rFont val="新細明體"/>
        <family val="1"/>
        <charset val="136"/>
        <scheme val="minor"/>
      </rPr>
      <t xml:space="preserve"> 02深古銅         防水 防汗 防油              </t>
    </r>
    <phoneticPr fontId="70" type="noConversion"/>
  </si>
  <si>
    <r>
      <t>雷峰健康</t>
    </r>
    <r>
      <rPr>
        <sz val="12"/>
        <color indexed="8"/>
        <rFont val="新細明體"/>
        <family val="1"/>
        <charset val="136"/>
        <scheme val="minor"/>
      </rPr>
      <t>護牙牙間刷</t>
    </r>
    <r>
      <rPr>
        <sz val="12"/>
        <color indexed="12"/>
        <rFont val="新細明體"/>
        <family val="1"/>
        <charset val="136"/>
        <scheme val="minor"/>
      </rPr>
      <t xml:space="preserve"> (7字型/L型彎角D32-2S 藍) 單</t>
    </r>
    <r>
      <rPr>
        <sz val="12"/>
        <color indexed="8"/>
        <rFont val="新細明體"/>
        <family val="1"/>
        <charset val="136"/>
        <scheme val="minor"/>
      </rPr>
      <t>支</t>
    </r>
    <r>
      <rPr>
        <sz val="12"/>
        <color indexed="12"/>
        <rFont val="新細明體"/>
        <family val="1"/>
        <charset val="136"/>
        <scheme val="minor"/>
      </rPr>
      <t xml:space="preserve"> 最小通過直徑0.8mm </t>
    </r>
    <phoneticPr fontId="70" type="noConversion"/>
  </si>
  <si>
    <r>
      <t>COSMOS 貓目大作戰持久眼線膠筆</t>
    </r>
    <r>
      <rPr>
        <sz val="12"/>
        <color indexed="12"/>
        <rFont val="新細明體"/>
        <family val="1"/>
        <charset val="136"/>
        <scheme val="minor"/>
      </rPr>
      <t xml:space="preserve"> 03耀眼白         防水 防汗 防油                 </t>
    </r>
    <phoneticPr fontId="70" type="noConversion"/>
  </si>
  <si>
    <r>
      <t>COSMOS 貓目大作戰持久眼線膠筆</t>
    </r>
    <r>
      <rPr>
        <sz val="12"/>
        <color indexed="12"/>
        <rFont val="新細明體"/>
        <family val="1"/>
        <charset val="136"/>
        <scheme val="minor"/>
      </rPr>
      <t xml:space="preserve"> 04搖滾黑         防水 防汗 防油            </t>
    </r>
    <phoneticPr fontId="70" type="noConversion"/>
  </si>
  <si>
    <t xml:space="preserve">義大利 MARVIS 牙膏  </t>
    <phoneticPr fontId="70" type="noConversion"/>
  </si>
  <si>
    <r>
      <t>COSMOS 貓目大作戰持久眼線膠筆</t>
    </r>
    <r>
      <rPr>
        <sz val="12"/>
        <color indexed="12"/>
        <rFont val="新細明體"/>
        <family val="1"/>
        <charset val="136"/>
        <scheme val="minor"/>
      </rPr>
      <t xml:space="preserve"> 05復古綠         防水 防汗 防油                  </t>
    </r>
    <phoneticPr fontId="70" type="noConversion"/>
  </si>
  <si>
    <r>
      <t xml:space="preserve">義大利 MARVIS </t>
    </r>
    <r>
      <rPr>
        <sz val="12"/>
        <color indexed="12"/>
        <rFont val="新細明體"/>
        <family val="1"/>
        <charset val="136"/>
        <scheme val="minor"/>
      </rPr>
      <t>經典</t>
    </r>
    <r>
      <rPr>
        <sz val="12"/>
        <rFont val="新細明體"/>
        <family val="1"/>
        <charset val="136"/>
        <scheme val="minor"/>
      </rPr>
      <t>薄荷牙膏 85ml</t>
    </r>
    <r>
      <rPr>
        <sz val="12"/>
        <color indexed="12"/>
        <rFont val="新細明體"/>
        <family val="1"/>
        <charset val="136"/>
        <scheme val="minor"/>
      </rPr>
      <t xml:space="preserve"> (綠標)</t>
    </r>
    <phoneticPr fontId="70" type="noConversion"/>
  </si>
  <si>
    <r>
      <t>COSMOS 貓目大作戰持久眼線膠筆</t>
    </r>
    <r>
      <rPr>
        <sz val="12"/>
        <color indexed="12"/>
        <rFont val="新細明體"/>
        <family val="1"/>
        <charset val="136"/>
        <scheme val="minor"/>
      </rPr>
      <t xml:space="preserve"> 06濃咖啡       </t>
    </r>
    <r>
      <rPr>
        <b/>
        <sz val="12"/>
        <color indexed="10"/>
        <rFont val="新細明體"/>
        <family val="1"/>
        <charset val="136"/>
        <scheme val="minor"/>
      </rPr>
      <t xml:space="preserve"> </t>
    </r>
    <r>
      <rPr>
        <sz val="12"/>
        <rFont val="新細明體"/>
        <family val="1"/>
        <charset val="136"/>
        <scheme val="minor"/>
      </rPr>
      <t xml:space="preserve"> </t>
    </r>
    <r>
      <rPr>
        <sz val="12"/>
        <color rgb="FF0000FF"/>
        <rFont val="新細明體"/>
        <family val="1"/>
        <charset val="136"/>
        <scheme val="minor"/>
      </rPr>
      <t xml:space="preserve">防水 防汗 防油   </t>
    </r>
    <phoneticPr fontId="70" type="noConversion"/>
  </si>
  <si>
    <r>
      <t xml:space="preserve">義大利 MARVIS </t>
    </r>
    <r>
      <rPr>
        <sz val="12"/>
        <color indexed="12"/>
        <rFont val="新細明體"/>
        <family val="1"/>
        <charset val="136"/>
        <scheme val="minor"/>
      </rPr>
      <t>海洋</t>
    </r>
    <r>
      <rPr>
        <sz val="12"/>
        <rFont val="新細明體"/>
        <family val="1"/>
        <charset val="136"/>
        <scheme val="minor"/>
      </rPr>
      <t>薄荷牙膏 85ml</t>
    </r>
    <r>
      <rPr>
        <sz val="12"/>
        <color indexed="12"/>
        <rFont val="新細明體"/>
        <family val="1"/>
        <charset val="136"/>
        <scheme val="minor"/>
      </rPr>
      <t xml:space="preserve"> (藍標)</t>
    </r>
    <phoneticPr fontId="70" type="noConversion"/>
  </si>
  <si>
    <r>
      <t>COSMOS 貓目大作戰持久眼線膠筆</t>
    </r>
    <r>
      <rPr>
        <sz val="12"/>
        <color indexed="12"/>
        <rFont val="新細明體"/>
        <family val="1"/>
        <charset val="136"/>
        <scheme val="minor"/>
      </rPr>
      <t xml:space="preserve"> 07香檳粉     </t>
    </r>
    <r>
      <rPr>
        <b/>
        <sz val="12"/>
        <color indexed="10"/>
        <rFont val="新細明體"/>
        <family val="1"/>
        <charset val="136"/>
        <scheme val="minor"/>
      </rPr>
      <t xml:space="preserve"> </t>
    </r>
    <r>
      <rPr>
        <b/>
        <sz val="12"/>
        <color rgb="FF0000FF"/>
        <rFont val="新細明體"/>
        <family val="1"/>
        <charset val="136"/>
        <scheme val="minor"/>
      </rPr>
      <t xml:space="preserve"> </t>
    </r>
    <r>
      <rPr>
        <sz val="12"/>
        <color rgb="FF0000FF"/>
        <rFont val="新細明體"/>
        <family val="1"/>
        <charset val="136"/>
        <scheme val="minor"/>
      </rPr>
      <t xml:space="preserve"> 防水 防汗 防油   </t>
    </r>
    <phoneticPr fontId="70" type="noConversion"/>
  </si>
  <si>
    <r>
      <t xml:space="preserve">義大利 MARVIS </t>
    </r>
    <r>
      <rPr>
        <sz val="12"/>
        <color indexed="12"/>
        <rFont val="新細明體"/>
        <family val="1"/>
        <charset val="136"/>
        <scheme val="minor"/>
      </rPr>
      <t>茉莉</t>
    </r>
    <r>
      <rPr>
        <sz val="12"/>
        <rFont val="新細明體"/>
        <family val="1"/>
        <charset val="136"/>
        <scheme val="minor"/>
      </rPr>
      <t>薄荷牙膏 85ml</t>
    </r>
    <r>
      <rPr>
        <sz val="12"/>
        <color indexed="12"/>
        <rFont val="新細明體"/>
        <family val="1"/>
        <charset val="136"/>
        <scheme val="minor"/>
      </rPr>
      <t xml:space="preserve"> (紫標)</t>
    </r>
    <phoneticPr fontId="70" type="noConversion"/>
  </si>
  <si>
    <r>
      <t>COSMOS 貓目大作戰持久眼線膠筆</t>
    </r>
    <r>
      <rPr>
        <sz val="12"/>
        <color indexed="12"/>
        <rFont val="新細明體"/>
        <family val="1"/>
        <charset val="136"/>
        <scheme val="minor"/>
      </rPr>
      <t xml:space="preserve"> 08深藕紫 </t>
    </r>
    <r>
      <rPr>
        <sz val="12"/>
        <rFont val="新細明體"/>
        <family val="1"/>
        <charset val="136"/>
        <scheme val="minor"/>
      </rPr>
      <t xml:space="preserve">        </t>
    </r>
    <r>
      <rPr>
        <sz val="12"/>
        <color rgb="FF0000FF"/>
        <rFont val="新細明體"/>
        <family val="1"/>
        <charset val="136"/>
        <scheme val="minor"/>
      </rPr>
      <t xml:space="preserve">防水 防汗 防油   </t>
    </r>
    <phoneticPr fontId="70" type="noConversion"/>
  </si>
  <si>
    <r>
      <t>COSMOS 貓目大作戰持久眼線膠筆</t>
    </r>
    <r>
      <rPr>
        <sz val="12"/>
        <color indexed="12"/>
        <rFont val="新細明體"/>
        <family val="1"/>
        <charset val="136"/>
        <scheme val="minor"/>
      </rPr>
      <t xml:space="preserve"> 09黑灰藍  </t>
    </r>
    <r>
      <rPr>
        <sz val="12"/>
        <rFont val="新細明體"/>
        <family val="1"/>
        <charset val="136"/>
        <scheme val="minor"/>
      </rPr>
      <t xml:space="preserve">       </t>
    </r>
    <r>
      <rPr>
        <sz val="12"/>
        <color rgb="FF0000FF"/>
        <rFont val="新細明體"/>
        <family val="1"/>
        <charset val="136"/>
        <scheme val="minor"/>
      </rPr>
      <t xml:space="preserve">防水 防汗 防油   </t>
    </r>
    <phoneticPr fontId="70" type="noConversion"/>
  </si>
  <si>
    <r>
      <t>COSMOS 貓目大作戰持久眼線膠筆</t>
    </r>
    <r>
      <rPr>
        <sz val="12"/>
        <color indexed="12"/>
        <rFont val="新細明體"/>
        <family val="1"/>
        <charset val="136"/>
        <scheme val="minor"/>
      </rPr>
      <t xml:space="preserve"> 10粉金棕    </t>
    </r>
    <r>
      <rPr>
        <b/>
        <sz val="12"/>
        <color indexed="10"/>
        <rFont val="新細明體"/>
        <family val="1"/>
        <charset val="136"/>
        <scheme val="minor"/>
      </rPr>
      <t xml:space="preserve"> </t>
    </r>
    <r>
      <rPr>
        <sz val="12"/>
        <color indexed="12"/>
        <rFont val="新細明體"/>
        <family val="1"/>
        <charset val="136"/>
        <scheme val="minor"/>
      </rPr>
      <t xml:space="preserve">  </t>
    </r>
    <r>
      <rPr>
        <sz val="12"/>
        <color rgb="FF0000FF"/>
        <rFont val="新細明體"/>
        <family val="1"/>
        <charset val="136"/>
        <scheme val="minor"/>
      </rPr>
      <t xml:space="preserve">  防水 防汗 防油   </t>
    </r>
    <phoneticPr fontId="70" type="noConversion"/>
  </si>
  <si>
    <r>
      <t>COSMOS 超激防水眼線膠筆 1.3g-</t>
    </r>
    <r>
      <rPr>
        <sz val="12"/>
        <color indexed="12"/>
        <rFont val="新細明體"/>
        <family val="1"/>
        <charset val="136"/>
        <scheme val="minor"/>
      </rPr>
      <t xml:space="preserve">01魅惑黑       </t>
    </r>
    <r>
      <rPr>
        <sz val="12"/>
        <color rgb="FF0000FF"/>
        <rFont val="新細明體"/>
        <family val="1"/>
        <charset val="136"/>
        <scheme val="minor"/>
      </rPr>
      <t>可削式-防水 防汗 防油</t>
    </r>
    <phoneticPr fontId="70" type="noConversion"/>
  </si>
  <si>
    <r>
      <t>COSMOS 超激防水眼線膠筆 1.3g-</t>
    </r>
    <r>
      <rPr>
        <sz val="12"/>
        <color indexed="12"/>
        <rFont val="新細明體"/>
        <family val="1"/>
        <charset val="136"/>
        <scheme val="minor"/>
      </rPr>
      <t xml:space="preserve">03濃咖啡   </t>
    </r>
    <r>
      <rPr>
        <sz val="12"/>
        <color rgb="FF0000FF"/>
        <rFont val="新細明體"/>
        <family val="1"/>
        <charset val="136"/>
        <scheme val="minor"/>
      </rPr>
      <t xml:space="preserve">   可削式-防水 防汗 防油</t>
    </r>
    <phoneticPr fontId="70" type="noConversion"/>
  </si>
  <si>
    <r>
      <t>COSMOS 超激防水眼線膠筆 1.3g-</t>
    </r>
    <r>
      <rPr>
        <sz val="12"/>
        <color indexed="12"/>
        <rFont val="新細明體"/>
        <family val="1"/>
        <charset val="136"/>
        <scheme val="minor"/>
      </rPr>
      <t xml:space="preserve">02晶燦灰     </t>
    </r>
    <r>
      <rPr>
        <sz val="12"/>
        <color rgb="FF0000FF"/>
        <rFont val="新細明體"/>
        <family val="1"/>
        <charset val="136"/>
        <scheme val="minor"/>
      </rPr>
      <t xml:space="preserve"> 可削式-防水 防汗 防油</t>
    </r>
    <phoneticPr fontId="70" type="noConversion"/>
  </si>
  <si>
    <r>
      <t>COSMOS 超激防水眼線膠筆 1.3g-</t>
    </r>
    <r>
      <rPr>
        <sz val="12"/>
        <color indexed="12"/>
        <rFont val="新細明體"/>
        <family val="1"/>
        <charset val="136"/>
        <scheme val="minor"/>
      </rPr>
      <t xml:space="preserve">04深古銅     </t>
    </r>
    <r>
      <rPr>
        <sz val="12"/>
        <color rgb="FF0000FF"/>
        <rFont val="新細明體"/>
        <family val="1"/>
        <charset val="136"/>
        <scheme val="minor"/>
      </rPr>
      <t xml:space="preserve"> 可削式-防水 防汗 防油</t>
    </r>
    <phoneticPr fontId="70" type="noConversion"/>
  </si>
  <si>
    <r>
      <t>COSMOS 超激防水眼線膠筆 1.3g-</t>
    </r>
    <r>
      <rPr>
        <sz val="12"/>
        <color indexed="12"/>
        <rFont val="新細明體"/>
        <family val="1"/>
        <charset val="136"/>
        <scheme val="minor"/>
      </rPr>
      <t xml:space="preserve">05香檳金      </t>
    </r>
    <r>
      <rPr>
        <sz val="12"/>
        <color rgb="FF0000FF"/>
        <rFont val="新細明體"/>
        <family val="1"/>
        <charset val="136"/>
        <scheme val="minor"/>
      </rPr>
      <t>可削式-防水 防汗 防油</t>
    </r>
    <phoneticPr fontId="70" type="noConversion"/>
  </si>
  <si>
    <t xml:space="preserve">英國 Batiste 秀髮乾洗噴劑 </t>
    <phoneticPr fontId="70" type="noConversion"/>
  </si>
  <si>
    <r>
      <t xml:space="preserve">COSMOS 急亮磨甲片 </t>
    </r>
    <r>
      <rPr>
        <sz val="12"/>
        <color indexed="12"/>
        <rFont val="新細明體"/>
        <family val="1"/>
        <charset val="136"/>
        <scheme val="minor"/>
      </rPr>
      <t xml:space="preserve">(厚) (番號: H34150)  修甲+拋光指甲用            </t>
    </r>
    <r>
      <rPr>
        <sz val="12"/>
        <rFont val="新細明體"/>
        <family val="1"/>
        <charset val="136"/>
        <scheme val="minor"/>
      </rPr>
      <t xml:space="preserve">        </t>
    </r>
    <phoneticPr fontId="70" type="noConversion"/>
  </si>
  <si>
    <t>創新無水配方的澱粉式乾洗噴, 快速解決油頭, 亦適用旅行與坐月子</t>
  </si>
  <si>
    <r>
      <t xml:space="preserve">COSMOS 達人嚴選 不鏽鋼製 青春痘夾/粉刺夾  </t>
    </r>
    <r>
      <rPr>
        <sz val="12"/>
        <color indexed="12"/>
        <rFont val="新細明體"/>
        <family val="1"/>
        <charset val="136"/>
        <scheme val="minor"/>
      </rPr>
      <t>#601 (彎頭)</t>
    </r>
    <phoneticPr fontId="70" type="noConversion"/>
  </si>
  <si>
    <r>
      <t>COSMOS 麗緻鼻毛修飾剪/不鏽鋼安全剪</t>
    </r>
    <r>
      <rPr>
        <sz val="12"/>
        <color indexed="12"/>
        <rFont val="新細明體"/>
        <family val="1"/>
        <charset val="136"/>
        <scheme val="minor"/>
      </rPr>
      <t xml:space="preserve"> (番號: H34325)  </t>
    </r>
    <phoneticPr fontId="70" type="noConversion"/>
  </si>
  <si>
    <r>
      <t xml:space="preserve">COSMOS 麗緻直剪/不鏽鋼小剪刀 </t>
    </r>
    <r>
      <rPr>
        <sz val="12"/>
        <color indexed="12"/>
        <rFont val="新細明體"/>
        <family val="1"/>
        <charset val="136"/>
        <scheme val="minor"/>
      </rPr>
      <t xml:space="preserve">(番號: H34319)     </t>
    </r>
    <r>
      <rPr>
        <sz val="12"/>
        <rFont val="新細明體"/>
        <family val="1"/>
        <charset val="136"/>
        <scheme val="minor"/>
      </rPr>
      <t xml:space="preserve">    </t>
    </r>
    <phoneticPr fontId="70" type="noConversion"/>
  </si>
  <si>
    <t xml:space="preserve">COSMOS 超強力假睫毛膠水 10ml </t>
    <phoneticPr fontId="70" type="noConversion"/>
  </si>
  <si>
    <r>
      <t xml:space="preserve">COSMOS 染髮專用 軟質耳罩 </t>
    </r>
    <r>
      <rPr>
        <sz val="12"/>
        <color indexed="12"/>
        <rFont val="新細明體"/>
        <family val="1"/>
        <charset val="136"/>
        <scheme val="minor"/>
      </rPr>
      <t xml:space="preserve"> (番號 : H34589)                            </t>
    </r>
    <phoneticPr fontId="70" type="noConversion"/>
  </si>
  <si>
    <t xml:space="preserve">英國精品皇室品牌 MOLTON BROWN 摩頓布朗 </t>
    <phoneticPr fontId="70" type="noConversion"/>
  </si>
  <si>
    <r>
      <t xml:space="preserve">COSMOS Pink Lady 自動唇刷/唇筆 1入 </t>
    </r>
    <r>
      <rPr>
        <sz val="12"/>
        <color indexed="12"/>
        <rFont val="新細明體"/>
        <family val="1"/>
        <charset val="136"/>
        <scheme val="minor"/>
      </rPr>
      <t>伸縮設計 恕不挑色</t>
    </r>
    <phoneticPr fontId="70" type="noConversion"/>
  </si>
  <si>
    <r>
      <t>英國 MOLTON BROWN 摩頓布朗 沐浴精/</t>
    </r>
    <r>
      <rPr>
        <sz val="12"/>
        <color indexed="12"/>
        <rFont val="新細明體"/>
        <family val="1"/>
        <charset val="136"/>
        <scheme val="minor"/>
      </rPr>
      <t>柑橘與佛手柑</t>
    </r>
    <r>
      <rPr>
        <sz val="12"/>
        <rFont val="新細明體"/>
        <family val="1"/>
        <charset val="136"/>
        <scheme val="minor"/>
      </rPr>
      <t xml:space="preserve"> 300ml </t>
    </r>
    <phoneticPr fontId="70" type="noConversion"/>
  </si>
  <si>
    <r>
      <t xml:space="preserve">COSMOS 多功能修甲棒 </t>
    </r>
    <r>
      <rPr>
        <sz val="12"/>
        <color rgb="FF0000FF"/>
        <rFont val="新細明體"/>
        <family val="1"/>
        <charset val="136"/>
        <scheme val="minor"/>
      </rPr>
      <t>(六面) 修甲+拋光指甲用</t>
    </r>
    <phoneticPr fontId="70" type="noConversion"/>
  </si>
  <si>
    <r>
      <t>英國 MOLTON BROWN 摩頓布朗 沐浴精/</t>
    </r>
    <r>
      <rPr>
        <sz val="12"/>
        <color indexed="12"/>
        <rFont val="新細明體"/>
        <family val="1"/>
        <charset val="136"/>
        <scheme val="minor"/>
      </rPr>
      <t>天竺葵</t>
    </r>
    <r>
      <rPr>
        <sz val="12"/>
        <rFont val="新細明體"/>
        <family val="1"/>
        <charset val="136"/>
        <scheme val="minor"/>
      </rPr>
      <t xml:space="preserve"> 300ml </t>
    </r>
    <phoneticPr fontId="70" type="noConversion"/>
  </si>
  <si>
    <t>COSMOS 鑽石立體磨甲片 (番號: H34285)</t>
    <phoneticPr fontId="70" type="noConversion"/>
  </si>
  <si>
    <r>
      <t>英國 MOLTON BROWN 摩頓布朗 沐浴精/</t>
    </r>
    <r>
      <rPr>
        <sz val="12"/>
        <color indexed="12"/>
        <rFont val="新細明體"/>
        <family val="1"/>
        <charset val="136"/>
        <scheme val="minor"/>
      </rPr>
      <t>伊蘭</t>
    </r>
    <r>
      <rPr>
        <sz val="12"/>
        <rFont val="新細明體"/>
        <family val="1"/>
        <charset val="136"/>
        <scheme val="minor"/>
      </rPr>
      <t xml:space="preserve"> 300ml </t>
    </r>
    <phoneticPr fontId="70" type="noConversion"/>
  </si>
  <si>
    <r>
      <t>COSMOS 迷你美甲擦</t>
    </r>
    <r>
      <rPr>
        <sz val="12"/>
        <color rgb="FF0000FF"/>
        <rFont val="新細明體"/>
        <family val="1"/>
        <charset val="136"/>
        <scheme val="minor"/>
      </rPr>
      <t xml:space="preserve"> (塊狀) 修甲+拋光指甲用</t>
    </r>
    <phoneticPr fontId="70" type="noConversion"/>
  </si>
  <si>
    <r>
      <t>英國 MOLTON BROWN 摩頓布朗 沐浴精/</t>
    </r>
    <r>
      <rPr>
        <sz val="12"/>
        <color indexed="12"/>
        <rFont val="新細明體"/>
        <family val="1"/>
        <charset val="136"/>
        <scheme val="minor"/>
      </rPr>
      <t>香根草葡萄柚</t>
    </r>
    <r>
      <rPr>
        <sz val="12"/>
        <rFont val="新細明體"/>
        <family val="1"/>
        <charset val="136"/>
        <scheme val="minor"/>
      </rPr>
      <t xml:space="preserve"> 300ml </t>
    </r>
    <phoneticPr fontId="70" type="noConversion"/>
  </si>
  <si>
    <t>COSMOS 假睫毛專用輔助器 1入 (H34332)</t>
    <phoneticPr fontId="70" type="noConversion"/>
  </si>
  <si>
    <r>
      <t>英國 MOLTON BROWN 摩頓布朗 沐浴精/</t>
    </r>
    <r>
      <rPr>
        <sz val="12"/>
        <color indexed="12"/>
        <rFont val="新細明體"/>
        <family val="1"/>
        <charset val="136"/>
        <scheme val="minor"/>
      </rPr>
      <t>尤加利</t>
    </r>
    <r>
      <rPr>
        <sz val="12"/>
        <rFont val="新細明體"/>
        <family val="1"/>
        <charset val="136"/>
        <scheme val="minor"/>
      </rPr>
      <t xml:space="preserve"> 300ml </t>
    </r>
    <phoneticPr fontId="70" type="noConversion"/>
  </si>
  <si>
    <t xml:space="preserve">美國泡泡先生 Mr. Bubble </t>
  </si>
  <si>
    <r>
      <t>英國 MOLTON BROWN 摩頓布朗 沐浴精/</t>
    </r>
    <r>
      <rPr>
        <sz val="12"/>
        <color indexed="12"/>
        <rFont val="新細明體"/>
        <family val="1"/>
        <charset val="136"/>
        <scheme val="minor"/>
      </rPr>
      <t>碎梅李</t>
    </r>
    <r>
      <rPr>
        <sz val="12"/>
        <rFont val="新細明體"/>
        <family val="1"/>
        <charset val="136"/>
        <scheme val="minor"/>
      </rPr>
      <t xml:space="preserve"> 300ml </t>
    </r>
    <phoneticPr fontId="70" type="noConversion"/>
  </si>
  <si>
    <r>
      <t>美國泡泡先生 Mr. Bubble 泡泡浴 473ml -</t>
    </r>
    <r>
      <rPr>
        <sz val="12"/>
        <color indexed="12"/>
        <rFont val="新細明體"/>
        <family val="1"/>
        <charset val="136"/>
        <scheme val="minor"/>
      </rPr>
      <t xml:space="preserve">白瓶/溫和無香 </t>
    </r>
    <phoneticPr fontId="70" type="noConversion"/>
  </si>
  <si>
    <r>
      <t>英國 MOLTON BROWN 摩頓布朗 沐浴精/</t>
    </r>
    <r>
      <rPr>
        <sz val="12"/>
        <color indexed="12"/>
        <rFont val="新細明體"/>
        <family val="1"/>
        <charset val="136"/>
        <scheme val="minor"/>
      </rPr>
      <t>野薑花</t>
    </r>
    <r>
      <rPr>
        <sz val="12"/>
        <rFont val="新細明體"/>
        <family val="1"/>
        <charset val="136"/>
        <scheme val="minor"/>
      </rPr>
      <t xml:space="preserve"> 300ml </t>
    </r>
    <phoneticPr fontId="70" type="noConversion"/>
  </si>
  <si>
    <r>
      <t>美國泡泡先生 Mr. Bubble 泡泡浴 473ml -</t>
    </r>
    <r>
      <rPr>
        <sz val="12"/>
        <color indexed="12"/>
        <rFont val="新細明體"/>
        <family val="1"/>
        <charset val="136"/>
        <scheme val="minor"/>
      </rPr>
      <t xml:space="preserve">紅瓶/淡淡橙香   </t>
    </r>
    <phoneticPr fontId="70" type="noConversion"/>
  </si>
  <si>
    <r>
      <t>英國 MOLTON BROWN 摩頓布朗 沐浴精/</t>
    </r>
    <r>
      <rPr>
        <sz val="12"/>
        <color indexed="12"/>
        <rFont val="新細明體"/>
        <family val="1"/>
        <charset val="136"/>
        <scheme val="minor"/>
      </rPr>
      <t>麂絨鳶尾草</t>
    </r>
    <r>
      <rPr>
        <sz val="12"/>
        <rFont val="新細明體"/>
        <family val="1"/>
        <charset val="136"/>
        <scheme val="minor"/>
      </rPr>
      <t xml:space="preserve"> 300ml </t>
    </r>
    <phoneticPr fontId="70" type="noConversion"/>
  </si>
  <si>
    <t>希臘原裝進口 FARCOM 髮控</t>
    <phoneticPr fontId="70" type="noConversion"/>
  </si>
  <si>
    <r>
      <t>英國 MOLTON BROWN 摩頓布朗 沐浴精/</t>
    </r>
    <r>
      <rPr>
        <sz val="12"/>
        <color indexed="12"/>
        <rFont val="新細明體"/>
        <family val="1"/>
        <charset val="136"/>
        <scheme val="minor"/>
      </rPr>
      <t>俄羅斯皮革</t>
    </r>
    <r>
      <rPr>
        <sz val="12"/>
        <rFont val="新細明體"/>
        <family val="1"/>
        <charset val="136"/>
        <scheme val="minor"/>
      </rPr>
      <t xml:space="preserve"> 300ml </t>
    </r>
    <phoneticPr fontId="70" type="noConversion"/>
  </si>
  <si>
    <r>
      <t>英國 MOLTON BROWN 摩頓布朗 沐浴精/</t>
    </r>
    <r>
      <rPr>
        <sz val="12"/>
        <color rgb="FF0000FF"/>
        <rFont val="新細明體"/>
        <family val="1"/>
        <charset val="136"/>
        <scheme val="minor"/>
      </rPr>
      <t>廟樹</t>
    </r>
    <r>
      <rPr>
        <sz val="12"/>
        <rFont val="新細明體"/>
        <family val="1"/>
        <charset val="136"/>
        <scheme val="minor"/>
      </rPr>
      <t xml:space="preserve"> 300ml </t>
    </r>
    <phoneticPr fontId="70" type="noConversion"/>
  </si>
  <si>
    <r>
      <t>英國 MOLTON BROWN 摩頓布朗 沐浴精/</t>
    </r>
    <r>
      <rPr>
        <sz val="12"/>
        <color rgb="FF0000FF"/>
        <rFont val="新細明體"/>
        <family val="1"/>
        <charset val="136"/>
        <scheme val="minor"/>
      </rPr>
      <t>黑胡椒</t>
    </r>
    <r>
      <rPr>
        <sz val="12"/>
        <rFont val="新細明體"/>
        <family val="1"/>
        <charset val="136"/>
        <scheme val="minor"/>
      </rPr>
      <t xml:space="preserve"> 300ml </t>
    </r>
    <phoneticPr fontId="70" type="noConversion"/>
  </si>
  <si>
    <r>
      <t xml:space="preserve">希臘 FARCOM 髮控 </t>
    </r>
    <r>
      <rPr>
        <sz val="12"/>
        <color theme="1"/>
        <rFont val="新細明體"/>
        <family val="1"/>
        <charset val="136"/>
        <scheme val="minor"/>
      </rPr>
      <t>紅石榴果籽</t>
    </r>
    <r>
      <rPr>
        <sz val="12"/>
        <color rgb="FF0000FF"/>
        <rFont val="新細明體"/>
        <family val="1"/>
        <charset val="136"/>
        <scheme val="minor"/>
      </rPr>
      <t>臉部</t>
    </r>
    <r>
      <rPr>
        <sz val="12"/>
        <color theme="1"/>
        <rFont val="新細明體"/>
        <family val="1"/>
        <charset val="136"/>
        <scheme val="minor"/>
      </rPr>
      <t>去角質 100ml</t>
    </r>
    <r>
      <rPr>
        <sz val="12"/>
        <rFont val="新細明體"/>
        <family val="1"/>
        <charset val="136"/>
        <scheme val="minor"/>
      </rPr>
      <t xml:space="preserve">  </t>
    </r>
    <r>
      <rPr>
        <sz val="12"/>
        <color rgb="FF0000FF"/>
        <rFont val="新細明體"/>
        <family val="1"/>
        <charset val="136"/>
        <scheme val="minor"/>
      </rPr>
      <t xml:space="preserve"> 臉部用</t>
    </r>
    <phoneticPr fontId="70" type="noConversion"/>
  </si>
  <si>
    <r>
      <t>英國 MOLTON BROWN 摩頓布朗 沐浴精/</t>
    </r>
    <r>
      <rPr>
        <sz val="12"/>
        <color rgb="FF0000FF"/>
        <rFont val="新細明體"/>
        <family val="1"/>
        <charset val="136"/>
        <scheme val="minor"/>
      </rPr>
      <t>粉紅胡椒</t>
    </r>
    <r>
      <rPr>
        <sz val="12"/>
        <rFont val="新細明體"/>
        <family val="1"/>
        <charset val="136"/>
        <scheme val="minor"/>
      </rPr>
      <t xml:space="preserve"> 300ml </t>
    </r>
    <phoneticPr fontId="70" type="noConversion"/>
  </si>
  <si>
    <r>
      <t xml:space="preserve">希臘 FARCOM 髮控 </t>
    </r>
    <r>
      <rPr>
        <sz val="12"/>
        <color theme="1"/>
        <rFont val="新細明體"/>
        <family val="1"/>
        <charset val="136"/>
        <scheme val="minor"/>
      </rPr>
      <t>橄欖</t>
    </r>
    <r>
      <rPr>
        <sz val="12"/>
        <color rgb="FF0000FF"/>
        <rFont val="新細明體"/>
        <family val="1"/>
        <charset val="136"/>
        <scheme val="minor"/>
      </rPr>
      <t>身體</t>
    </r>
    <r>
      <rPr>
        <sz val="12"/>
        <color theme="1"/>
        <rFont val="新細明體"/>
        <family val="1"/>
        <charset val="136"/>
        <scheme val="minor"/>
      </rPr>
      <t>去角質霜 200ml</t>
    </r>
    <r>
      <rPr>
        <sz val="12"/>
        <rFont val="新細明體"/>
        <family val="1"/>
        <charset val="136"/>
        <scheme val="minor"/>
      </rPr>
      <t xml:space="preserve">         </t>
    </r>
    <r>
      <rPr>
        <sz val="12"/>
        <color rgb="FF0000FF"/>
        <rFont val="新細明體"/>
        <family val="1"/>
        <charset val="136"/>
        <scheme val="minor"/>
      </rPr>
      <t xml:space="preserve"> 身體用</t>
    </r>
    <phoneticPr fontId="70" type="noConversion"/>
  </si>
  <si>
    <r>
      <t>英國 MOLTON BROWN 摩頓布朗 沐浴精/</t>
    </r>
    <r>
      <rPr>
        <sz val="12"/>
        <color rgb="FF0000FF"/>
        <rFont val="新細明體"/>
        <family val="1"/>
        <charset val="136"/>
        <scheme val="minor"/>
      </rPr>
      <t>鳳凰木&amp;多果香</t>
    </r>
    <r>
      <rPr>
        <sz val="12"/>
        <rFont val="新細明體"/>
        <family val="1"/>
        <charset val="136"/>
        <scheme val="minor"/>
      </rPr>
      <t xml:space="preserve"> 300ml </t>
    </r>
    <phoneticPr fontId="70" type="noConversion"/>
  </si>
  <si>
    <r>
      <t xml:space="preserve">希臘 FARCOM 髮控 </t>
    </r>
    <r>
      <rPr>
        <sz val="12"/>
        <color theme="1"/>
        <rFont val="新細明體"/>
        <family val="1"/>
        <charset val="136"/>
        <scheme val="minor"/>
      </rPr>
      <t>SERI 全效潤活水髮膜 300ml/</t>
    </r>
    <r>
      <rPr>
        <sz val="12"/>
        <color rgb="FF0000FF"/>
        <rFont val="新細明體"/>
        <family val="1"/>
        <charset val="136"/>
        <scheme val="minor"/>
      </rPr>
      <t>免沖洗   全效護髮</t>
    </r>
    <phoneticPr fontId="70" type="noConversion"/>
  </si>
  <si>
    <r>
      <t>英國 MOLTON BROWN 摩頓布朗 沐浴精/</t>
    </r>
    <r>
      <rPr>
        <sz val="12"/>
        <color rgb="FF0000FF"/>
        <rFont val="新細明體"/>
        <family val="1"/>
        <charset val="136"/>
        <scheme val="minor"/>
      </rPr>
      <t>杜松爵士</t>
    </r>
    <r>
      <rPr>
        <sz val="12"/>
        <rFont val="新細明體"/>
        <family val="1"/>
        <charset val="136"/>
        <scheme val="minor"/>
      </rPr>
      <t xml:space="preserve"> 300ml </t>
    </r>
    <phoneticPr fontId="70" type="noConversion"/>
  </si>
  <si>
    <r>
      <t xml:space="preserve">希臘 FARCOM 髮控 </t>
    </r>
    <r>
      <rPr>
        <sz val="12"/>
        <color theme="1"/>
        <rFont val="新細明體"/>
        <family val="1"/>
        <charset val="136"/>
        <scheme val="minor"/>
      </rPr>
      <t>SERI 柔馭護色水髮膜 300ml/</t>
    </r>
    <r>
      <rPr>
        <sz val="12"/>
        <color rgb="FF0000FF"/>
        <rFont val="新細明體"/>
        <family val="1"/>
        <charset val="136"/>
        <scheme val="minor"/>
      </rPr>
      <t>免沖洗   鎖色護髮</t>
    </r>
    <phoneticPr fontId="70" type="noConversion"/>
  </si>
  <si>
    <r>
      <t xml:space="preserve">美國 St.Ives 聖維斯 杏桃去角質磨砂霜 283g </t>
    </r>
    <r>
      <rPr>
        <sz val="12"/>
        <color rgb="FF0000FF"/>
        <rFont val="新細明體"/>
        <family val="1"/>
        <charset val="136"/>
        <scheme val="minor"/>
      </rPr>
      <t>(臉部與身體均可)</t>
    </r>
    <phoneticPr fontId="70" type="noConversion"/>
  </si>
  <si>
    <t>02 Sheet 左</t>
    <phoneticPr fontId="70" type="noConversion"/>
  </si>
  <si>
    <r>
      <t xml:space="preserve">美國 St.Ives 聖維斯 </t>
    </r>
    <r>
      <rPr>
        <sz val="12"/>
        <color rgb="FF0000FF"/>
        <rFont val="新細明體"/>
        <family val="1"/>
        <charset val="136"/>
        <scheme val="minor"/>
      </rPr>
      <t>臉部去角質</t>
    </r>
    <r>
      <rPr>
        <sz val="12"/>
        <rFont val="新細明體"/>
        <family val="1"/>
        <charset val="136"/>
        <scheme val="minor"/>
      </rPr>
      <t>磨砂膏 170g-</t>
    </r>
    <r>
      <rPr>
        <sz val="12"/>
        <color rgb="FF0000FF"/>
        <rFont val="新細明體"/>
        <family val="1"/>
        <charset val="136"/>
        <scheme val="minor"/>
      </rPr>
      <t>檸檬柑橘</t>
    </r>
    <phoneticPr fontId="70" type="noConversion"/>
  </si>
  <si>
    <r>
      <t xml:space="preserve">美國 St.Ives 聖維斯 </t>
    </r>
    <r>
      <rPr>
        <sz val="12"/>
        <color rgb="FF0000FF"/>
        <rFont val="新細明體"/>
        <family val="1"/>
        <charset val="136"/>
        <scheme val="minor"/>
      </rPr>
      <t>臉部去角質</t>
    </r>
    <r>
      <rPr>
        <sz val="12"/>
        <rFont val="新細明體"/>
        <family val="1"/>
        <charset val="136"/>
        <scheme val="minor"/>
      </rPr>
      <t>磨砂膏 170g-</t>
    </r>
    <r>
      <rPr>
        <sz val="12"/>
        <color rgb="FF0000FF"/>
        <rFont val="新細明體"/>
        <family val="1"/>
        <charset val="136"/>
        <scheme val="minor"/>
      </rPr>
      <t>杏桃</t>
    </r>
    <phoneticPr fontId="70" type="noConversion"/>
  </si>
  <si>
    <r>
      <t>印尼進口 Sumber Ayu 頂級磨砂霜 (身體去角質) 250ml/</t>
    </r>
    <r>
      <rPr>
        <sz val="12"/>
        <color rgb="FF0000FF"/>
        <rFont val="新細明體"/>
        <family val="1"/>
        <charset val="136"/>
        <scheme val="minor"/>
      </rPr>
      <t>玫瑰</t>
    </r>
    <phoneticPr fontId="70" type="noConversion"/>
  </si>
  <si>
    <r>
      <t>印尼進口 Sumber Ayu 頂級磨砂霜 (身體去角質) 250ml/</t>
    </r>
    <r>
      <rPr>
        <sz val="12"/>
        <color rgb="FF0000FF"/>
        <rFont val="新細明體"/>
        <family val="1"/>
        <charset val="136"/>
        <scheme val="minor"/>
      </rPr>
      <t>牛奶</t>
    </r>
    <phoneticPr fontId="70" type="noConversion"/>
  </si>
  <si>
    <r>
      <t>印尼進口 Sumber Ayu 頂級磨砂霜 (身體去角質) 250ml/</t>
    </r>
    <r>
      <rPr>
        <sz val="12"/>
        <color rgb="FF0000FF"/>
        <rFont val="新細明體"/>
        <family val="1"/>
        <charset val="136"/>
        <scheme val="minor"/>
      </rPr>
      <t>蜂蜜</t>
    </r>
    <phoneticPr fontId="70" type="noConversion"/>
  </si>
  <si>
    <r>
      <t>英國皇家植物園 KEW GARDENS 乳木果油護手霜 75ml/</t>
    </r>
    <r>
      <rPr>
        <sz val="12"/>
        <color rgb="FF0000FF"/>
        <rFont val="新細明體"/>
        <family val="1"/>
        <charset val="136"/>
        <scheme val="minor"/>
      </rPr>
      <t>鳶尾花</t>
    </r>
    <phoneticPr fontId="70" type="noConversion"/>
  </si>
  <si>
    <t>02 Sheet 右</t>
    <phoneticPr fontId="70" type="noConversion"/>
  </si>
  <si>
    <r>
      <t>英國皇家植物園 KEW GARDENS 乳木果油護手霜 75ml/</t>
    </r>
    <r>
      <rPr>
        <sz val="12"/>
        <color rgb="FF0000FF"/>
        <rFont val="新細明體"/>
        <family val="1"/>
        <charset val="136"/>
        <scheme val="minor"/>
      </rPr>
      <t>夏日玫瑰</t>
    </r>
    <phoneticPr fontId="70" type="noConversion"/>
  </si>
  <si>
    <r>
      <t>英國皇家植物園 KEW GARDENS 乳木果油護手霜 75ml/</t>
    </r>
    <r>
      <rPr>
        <sz val="12"/>
        <color rgb="FF0000FF"/>
        <rFont val="新細明體"/>
        <family val="1"/>
        <charset val="136"/>
        <scheme val="minor"/>
      </rPr>
      <t>桂花和玫瑰</t>
    </r>
    <phoneticPr fontId="70" type="noConversion"/>
  </si>
  <si>
    <r>
      <t>英國皇家植物園 KEW GARDENS 乳木果油護手霜 75ml/</t>
    </r>
    <r>
      <rPr>
        <sz val="12"/>
        <color rgb="FF0000FF"/>
        <rFont val="新細明體"/>
        <family val="1"/>
        <charset val="136"/>
        <scheme val="minor"/>
      </rPr>
      <t>花梨木蘭花</t>
    </r>
    <phoneticPr fontId="70" type="noConversion"/>
  </si>
  <si>
    <r>
      <t>英國皇家植物園 KEW GARDENS 乳木果油護手霜 75ml/</t>
    </r>
    <r>
      <rPr>
        <sz val="12"/>
        <color rgb="FF0000FF"/>
        <rFont val="新細明體"/>
        <family val="1"/>
        <charset val="136"/>
        <scheme val="minor"/>
      </rPr>
      <t>葡萄柚百合</t>
    </r>
    <phoneticPr fontId="70" type="noConversion"/>
  </si>
  <si>
    <r>
      <t>英國皇家植物園 KEW GARDENS 乳木果油護手霜 75ml/</t>
    </r>
    <r>
      <rPr>
        <sz val="12"/>
        <color rgb="FF0000FF"/>
        <rFont val="新細明體"/>
        <family val="1"/>
        <charset val="136"/>
        <scheme val="minor"/>
      </rPr>
      <t>茉莉花蜜桃</t>
    </r>
    <phoneticPr fontId="70" type="noConversion"/>
  </si>
  <si>
    <r>
      <t>英國皇家植物園 KEW GARDENS 乳木果油護手霜 75ml/</t>
    </r>
    <r>
      <rPr>
        <sz val="12"/>
        <color rgb="FF0000FF"/>
        <rFont val="新細明體"/>
        <family val="1"/>
        <charset val="136"/>
        <scheme val="minor"/>
      </rPr>
      <t>薰衣草迷迭香</t>
    </r>
    <phoneticPr fontId="70" type="noConversion"/>
  </si>
  <si>
    <r>
      <t>英國皇家植物園 KEW GARDENS 乳木果油護手霜 75ml/</t>
    </r>
    <r>
      <rPr>
        <sz val="12"/>
        <color rgb="FF0000FF"/>
        <rFont val="新細明體"/>
        <family val="1"/>
        <charset val="136"/>
        <scheme val="minor"/>
      </rPr>
      <t>檀香粉紅胡椒</t>
    </r>
    <phoneticPr fontId="70" type="noConversion"/>
  </si>
  <si>
    <r>
      <t xml:space="preserve">日本 UTENA 磨砂潔顏乳 135g - </t>
    </r>
    <r>
      <rPr>
        <sz val="12"/>
        <color rgb="FF0000FF"/>
        <rFont val="新細明體"/>
        <family val="1"/>
        <charset val="136"/>
        <scheme val="minor"/>
      </rPr>
      <t xml:space="preserve">蘆薈   </t>
    </r>
    <r>
      <rPr>
        <sz val="12"/>
        <rFont val="新細明體"/>
        <family val="1"/>
        <charset val="136"/>
        <scheme val="minor"/>
      </rPr>
      <t xml:space="preserve">  </t>
    </r>
    <r>
      <rPr>
        <sz val="12"/>
        <color rgb="FF0000FF"/>
        <rFont val="新細明體"/>
        <family val="1"/>
        <charset val="136"/>
        <scheme val="minor"/>
      </rPr>
      <t xml:space="preserve">   臉部去角質/洗面乳</t>
    </r>
    <phoneticPr fontId="70" type="noConversion"/>
  </si>
  <si>
    <r>
      <t>日本 ROSETTE 果酸去角質洗顏凝膠/</t>
    </r>
    <r>
      <rPr>
        <sz val="12"/>
        <color rgb="FF0000FF"/>
        <rFont val="新細明體"/>
        <family val="1"/>
        <charset val="136"/>
        <scheme val="minor"/>
      </rPr>
      <t>清爽型(藍)</t>
    </r>
    <r>
      <rPr>
        <sz val="12"/>
        <rFont val="新細明體"/>
        <family val="1"/>
        <charset val="136"/>
        <scheme val="minor"/>
      </rPr>
      <t xml:space="preserve"> 120g                </t>
    </r>
    <phoneticPr fontId="70" type="noConversion"/>
  </si>
  <si>
    <r>
      <t>日本 ROSETTE 果酸去角質洗顏凝膠/</t>
    </r>
    <r>
      <rPr>
        <sz val="12"/>
        <color rgb="FF0000FF"/>
        <rFont val="新細明體"/>
        <family val="1"/>
        <charset val="136"/>
        <scheme val="minor"/>
      </rPr>
      <t>滋潤型(紅)</t>
    </r>
    <r>
      <rPr>
        <sz val="12"/>
        <rFont val="新細明體"/>
        <family val="1"/>
        <charset val="136"/>
        <scheme val="minor"/>
      </rPr>
      <t xml:space="preserve"> 120g                </t>
    </r>
    <phoneticPr fontId="70" type="noConversion"/>
  </si>
  <si>
    <r>
      <t xml:space="preserve">柳屋YANAGIYA HAIR TONIC 養髮液 360ml/大   </t>
    </r>
    <r>
      <rPr>
        <sz val="12"/>
        <color rgb="FF0000FF"/>
        <rFont val="新細明體"/>
        <family val="1"/>
        <charset val="136"/>
        <scheme val="minor"/>
      </rPr>
      <t xml:space="preserve">日本境內版      </t>
    </r>
    <r>
      <rPr>
        <sz val="12"/>
        <rFont val="新細明體"/>
        <family val="1"/>
        <charset val="136"/>
        <scheme val="minor"/>
      </rPr>
      <t xml:space="preserve">   </t>
    </r>
    <phoneticPr fontId="70" type="noConversion"/>
  </si>
  <si>
    <r>
      <t xml:space="preserve">柳屋YANAGIYA 頭皮養護噴霧 190g - </t>
    </r>
    <r>
      <rPr>
        <sz val="12"/>
        <color rgb="FF0000FF"/>
        <rFont val="新細明體"/>
        <family val="1"/>
        <charset val="136"/>
        <scheme val="minor"/>
      </rPr>
      <t>柑橘香(綠瓶)</t>
    </r>
    <r>
      <rPr>
        <sz val="12"/>
        <rFont val="新細明體"/>
        <family val="1"/>
        <charset val="136"/>
        <scheme val="minor"/>
      </rPr>
      <t xml:space="preserve">              </t>
    </r>
    <r>
      <rPr>
        <sz val="12"/>
        <color rgb="FF0000FF"/>
        <rFont val="新細明體"/>
        <family val="1"/>
        <charset val="136"/>
        <scheme val="minor"/>
      </rPr>
      <t>養護頭皮+強健髮根</t>
    </r>
    <phoneticPr fontId="70" type="noConversion"/>
  </si>
  <si>
    <r>
      <t xml:space="preserve">柳屋YANAGIYA 頭皮養護噴霧 190g - </t>
    </r>
    <r>
      <rPr>
        <sz val="12"/>
        <color rgb="FF0000FF"/>
        <rFont val="新細明體"/>
        <family val="1"/>
        <charset val="136"/>
        <scheme val="minor"/>
      </rPr>
      <t>無香(銀瓶)</t>
    </r>
    <r>
      <rPr>
        <sz val="12"/>
        <rFont val="新細明體"/>
        <family val="1"/>
        <charset val="136"/>
        <scheme val="minor"/>
      </rPr>
      <t xml:space="preserve">                  </t>
    </r>
    <r>
      <rPr>
        <sz val="12"/>
        <color rgb="FF0000FF"/>
        <rFont val="新細明體"/>
        <family val="1"/>
        <charset val="136"/>
        <scheme val="minor"/>
      </rPr>
      <t>養護頭皮+強健髮根</t>
    </r>
    <phoneticPr fontId="70" type="noConversion"/>
  </si>
  <si>
    <r>
      <t xml:space="preserve">柳屋YANAGIYA 頭皮養護噴霧 190g - </t>
    </r>
    <r>
      <rPr>
        <sz val="12"/>
        <color rgb="FF0000FF"/>
        <rFont val="新細明體"/>
        <family val="1"/>
        <charset val="136"/>
        <scheme val="minor"/>
      </rPr>
      <t>無香加強版(金瓶)</t>
    </r>
    <r>
      <rPr>
        <sz val="12"/>
        <rFont val="新細明體"/>
        <family val="1"/>
        <charset val="136"/>
        <scheme val="minor"/>
      </rPr>
      <t xml:space="preserve">       </t>
    </r>
    <r>
      <rPr>
        <sz val="12"/>
        <color rgb="FF0000FF"/>
        <rFont val="新細明體"/>
        <family val="1"/>
        <charset val="136"/>
        <scheme val="minor"/>
      </rPr>
      <t>養護頭皮+強健髮根</t>
    </r>
    <phoneticPr fontId="70" type="noConversion"/>
  </si>
  <si>
    <r>
      <t>DARIYA 塔莉雅 沙龍級無味型專業染髮劑</t>
    </r>
    <r>
      <rPr>
        <sz val="12"/>
        <color indexed="12"/>
        <rFont val="新細明體"/>
        <family val="1"/>
        <charset val="136"/>
        <scheme val="minor"/>
      </rPr>
      <t xml:space="preserve"> No.3 明褐色</t>
    </r>
    <r>
      <rPr>
        <sz val="12"/>
        <rFont val="新細明體"/>
        <family val="1"/>
        <charset val="136"/>
        <scheme val="minor"/>
      </rPr>
      <t xml:space="preserve"> (雙劑型 40g*2) 白髮用</t>
    </r>
    <phoneticPr fontId="70" type="noConversion"/>
  </si>
  <si>
    <r>
      <t>DARIYA 塔莉雅 沙龍級白髮用補染膏 15ml-</t>
    </r>
    <r>
      <rPr>
        <sz val="12"/>
        <color indexed="12"/>
        <rFont val="新細明體"/>
        <family val="1"/>
        <charset val="136"/>
        <scheme val="minor"/>
      </rPr>
      <t>明亮棕 (睫毛膏式, 適小局部短白髮)</t>
    </r>
    <phoneticPr fontId="70" type="noConversion"/>
  </si>
  <si>
    <r>
      <t>DARIYA 塔莉雅 沙龍級白髮用補染膏 15ml-</t>
    </r>
    <r>
      <rPr>
        <sz val="12"/>
        <color indexed="12"/>
        <rFont val="新細明體"/>
        <family val="1"/>
        <charset val="136"/>
        <scheme val="minor"/>
      </rPr>
      <t>自然棕 (睫毛膏式, 適小局部短白髮)</t>
    </r>
    <phoneticPr fontId="70" type="noConversion"/>
  </si>
  <si>
    <r>
      <t>DARIYA 塔莉雅 沙龍級白髮用補染膏 15ml-</t>
    </r>
    <r>
      <rPr>
        <sz val="12"/>
        <color indexed="12"/>
        <rFont val="新細明體"/>
        <family val="1"/>
        <charset val="136"/>
        <scheme val="minor"/>
      </rPr>
      <t>自然黑 (睫毛膏式, 適小局部短白髮)</t>
    </r>
    <phoneticPr fontId="70" type="noConversion"/>
  </si>
  <si>
    <r>
      <t>DARIYA 塔莉雅 沙龍級白髮用補染膏 15ml-</t>
    </r>
    <r>
      <rPr>
        <sz val="12"/>
        <color indexed="12"/>
        <rFont val="新細明體"/>
        <family val="1"/>
        <charset val="136"/>
        <scheme val="minor"/>
      </rPr>
      <t>黑褐棕 (睫毛膏式, 適小局部短白髮)</t>
    </r>
    <phoneticPr fontId="70" type="noConversion"/>
  </si>
  <si>
    <t>日本第一石鹼 HONEY 蜂蜜保濕沐浴乳 500ml/按壓瓶</t>
    <phoneticPr fontId="70" type="noConversion"/>
  </si>
  <si>
    <t>日本第一石鹼 HONEY 蜂蜜牛奶沐浴乳 500ml/按壓瓶</t>
    <phoneticPr fontId="70" type="noConversion"/>
  </si>
  <si>
    <t>日本第一石鹼 FUNS Luxury 白玫瑰麝香沐浴乳 450ml/按壓瓶</t>
    <phoneticPr fontId="70" type="noConversion"/>
  </si>
  <si>
    <t>日本第一石鹼 FUNS Luxury 甜蜜花果香沐浴乳 450ml/按壓瓶</t>
    <phoneticPr fontId="70" type="noConversion"/>
  </si>
  <si>
    <r>
      <t>日本第一石鹼 濃縮大容量除菌洗碗精 970ml/大-</t>
    </r>
    <r>
      <rPr>
        <sz val="12"/>
        <color rgb="FF0000FF"/>
        <rFont val="新細明體"/>
        <family val="1"/>
        <charset val="136"/>
        <scheme val="minor"/>
      </rPr>
      <t>柑橘味     弱酸性不傷手</t>
    </r>
    <phoneticPr fontId="70" type="noConversion"/>
  </si>
  <si>
    <r>
      <t>日本第一石鹼 濃縮大容量除菌洗碗精 970ml/大-</t>
    </r>
    <r>
      <rPr>
        <sz val="12"/>
        <color rgb="FF0000FF"/>
        <rFont val="新細明體"/>
        <family val="1"/>
        <charset val="136"/>
        <scheme val="minor"/>
      </rPr>
      <t>葡萄柚     弱酸性不傷手</t>
    </r>
    <phoneticPr fontId="70" type="noConversion"/>
  </si>
  <si>
    <r>
      <t>日本 KAO 花王  8×4 MEN 夏日涼感男士</t>
    </r>
    <r>
      <rPr>
        <sz val="12"/>
        <color rgb="FF0000FF"/>
        <rFont val="新細明體"/>
        <family val="1"/>
        <charset val="136"/>
        <scheme val="minor"/>
      </rPr>
      <t>體香沁涼</t>
    </r>
    <r>
      <rPr>
        <sz val="12"/>
        <rFont val="新細明體"/>
        <family val="1"/>
        <charset val="136"/>
        <scheme val="minor"/>
      </rPr>
      <t>沐浴乳 400ml/</t>
    </r>
    <r>
      <rPr>
        <sz val="12"/>
        <color rgb="FF0000FF"/>
        <rFont val="新細明體"/>
        <family val="1"/>
        <charset val="136"/>
        <scheme val="minor"/>
      </rPr>
      <t>柑橘香</t>
    </r>
    <phoneticPr fontId="70" type="noConversion"/>
  </si>
  <si>
    <r>
      <t>日本 ROHTO DEOU 頭皮護理洗髮精(</t>
    </r>
    <r>
      <rPr>
        <sz val="12"/>
        <color indexed="12"/>
        <rFont val="新細明體"/>
        <family val="1"/>
        <charset val="136"/>
        <scheme val="minor"/>
      </rPr>
      <t>柑橘草本香</t>
    </r>
    <r>
      <rPr>
        <sz val="12"/>
        <rFont val="新細明體"/>
        <family val="1"/>
        <charset val="136"/>
        <scheme val="minor"/>
      </rPr>
      <t xml:space="preserve">) 400ml                </t>
    </r>
    <r>
      <rPr>
        <sz val="12"/>
        <color rgb="FF0000FF"/>
        <rFont val="新細明體"/>
        <family val="1"/>
        <charset val="136"/>
        <scheme val="minor"/>
      </rPr>
      <t xml:space="preserve">頭皮異味問題      </t>
    </r>
    <phoneticPr fontId="70" type="noConversion"/>
  </si>
  <si>
    <r>
      <t>日本 ROHTO DEOU 男仕去味淨化沐浴乳 (</t>
    </r>
    <r>
      <rPr>
        <sz val="12"/>
        <color indexed="12"/>
        <rFont val="新細明體"/>
        <family val="1"/>
        <charset val="136"/>
        <scheme val="minor"/>
      </rPr>
      <t>柑橘草本香</t>
    </r>
    <r>
      <rPr>
        <sz val="12"/>
        <rFont val="新細明體"/>
        <family val="1"/>
        <charset val="136"/>
        <scheme val="minor"/>
      </rPr>
      <t xml:space="preserve">) 520ml    </t>
    </r>
    <r>
      <rPr>
        <sz val="12"/>
        <color rgb="FF0000FF"/>
        <rFont val="新細明體"/>
        <family val="1"/>
        <charset val="136"/>
        <scheme val="minor"/>
      </rPr>
      <t xml:space="preserve">針對體味問題      </t>
    </r>
    <phoneticPr fontId="70" type="noConversion"/>
  </si>
  <si>
    <r>
      <t>資生堂 植物性卸眼唇專用清潔液 120ml</t>
    </r>
    <r>
      <rPr>
        <sz val="12"/>
        <color indexed="12"/>
        <rFont val="新細明體"/>
        <family val="1"/>
        <charset val="136"/>
        <scheme val="minor"/>
      </rPr>
      <t xml:space="preserve">      </t>
    </r>
    <phoneticPr fontId="70" type="noConversion"/>
  </si>
  <si>
    <r>
      <t xml:space="preserve">SK-II 肌活能量眼霜 15g </t>
    </r>
    <r>
      <rPr>
        <sz val="12"/>
        <color indexed="12"/>
        <rFont val="新細明體"/>
        <family val="1"/>
        <charset val="136"/>
        <scheme val="minor"/>
      </rPr>
      <t>- 專櫃價 : 3340元</t>
    </r>
    <phoneticPr fontId="70" type="noConversion"/>
  </si>
  <si>
    <t>09 Sheet 右</t>
    <phoneticPr fontId="70" type="noConversion"/>
  </si>
  <si>
    <r>
      <t xml:space="preserve">理膚寶水B5彈潤修復眼霜 15ml        </t>
    </r>
    <r>
      <rPr>
        <sz val="12"/>
        <color indexed="12"/>
        <rFont val="新細明體"/>
        <family val="1"/>
        <charset val="136"/>
        <scheme val="minor"/>
      </rPr>
      <t xml:space="preserve">敏感肌抗老…彈潤保濕, 撫平細紋     </t>
    </r>
    <r>
      <rPr>
        <b/>
        <sz val="12"/>
        <color indexed="10"/>
        <rFont val="新細明體"/>
        <family val="1"/>
        <charset val="136"/>
        <scheme val="minor"/>
      </rPr>
      <t xml:space="preserve">  </t>
    </r>
    <phoneticPr fontId="70" type="noConversion"/>
  </si>
  <si>
    <r>
      <t xml:space="preserve">理膚寶水B5全面修復保濕化妝水 200ml    </t>
    </r>
    <r>
      <rPr>
        <sz val="12"/>
        <color indexed="12"/>
        <rFont val="新細明體"/>
        <family val="1"/>
        <charset val="136"/>
        <scheme val="minor"/>
      </rPr>
      <t xml:space="preserve">(添加高濃度5% 維生素原B5, 修復肌底, 有效舒緩)        </t>
    </r>
    <r>
      <rPr>
        <b/>
        <sz val="12"/>
        <color indexed="10"/>
        <rFont val="新細明體"/>
        <family val="1"/>
        <charset val="136"/>
        <scheme val="minor"/>
      </rPr>
      <t xml:space="preserve">   </t>
    </r>
    <phoneticPr fontId="70" type="noConversion"/>
  </si>
  <si>
    <r>
      <t>理膚寶水全護清透亮顏防曬隔離乳(</t>
    </r>
    <r>
      <rPr>
        <sz val="12"/>
        <color indexed="10"/>
        <rFont val="新細明體"/>
        <family val="1"/>
        <charset val="136"/>
        <scheme val="minor"/>
      </rPr>
      <t>瑰蜜霜)</t>
    </r>
    <r>
      <rPr>
        <sz val="12"/>
        <color indexed="12"/>
        <rFont val="新細明體"/>
        <family val="1"/>
        <charset val="136"/>
        <scheme val="minor"/>
      </rPr>
      <t xml:space="preserve"> </t>
    </r>
    <r>
      <rPr>
        <sz val="12"/>
        <color indexed="8"/>
        <rFont val="新細明體"/>
        <family val="1"/>
        <charset val="136"/>
        <scheme val="minor"/>
      </rPr>
      <t xml:space="preserve"> SPF50+/PA++++/50ml/大</t>
    </r>
    <r>
      <rPr>
        <sz val="12"/>
        <color indexed="12"/>
        <rFont val="新細明體"/>
        <family val="1"/>
        <charset val="136"/>
        <scheme val="minor"/>
      </rPr>
      <t xml:space="preserve">     超越素顏霜, 進化妝前乳   </t>
    </r>
    <phoneticPr fontId="70" type="noConversion"/>
  </si>
  <si>
    <r>
      <t xml:space="preserve">理膚寶水全面修復霜 </t>
    </r>
    <r>
      <rPr>
        <sz val="12"/>
        <color indexed="10"/>
        <rFont val="新細明體"/>
        <family val="1"/>
        <charset val="136"/>
        <scheme val="minor"/>
      </rPr>
      <t>(神奇霜)</t>
    </r>
    <r>
      <rPr>
        <sz val="12"/>
        <rFont val="新細明體"/>
        <family val="1"/>
        <charset val="136"/>
        <scheme val="minor"/>
      </rPr>
      <t xml:space="preserve"> Cicaplast Baume B5 </t>
    </r>
    <r>
      <rPr>
        <sz val="12"/>
        <color indexed="10"/>
        <rFont val="新細明體"/>
        <family val="1"/>
        <charset val="136"/>
        <scheme val="minor"/>
      </rPr>
      <t xml:space="preserve">100ml/大   </t>
    </r>
    <r>
      <rPr>
        <sz val="12"/>
        <color rgb="FF0000FF"/>
        <rFont val="新細明體"/>
        <family val="1"/>
        <charset val="136"/>
        <scheme val="minor"/>
      </rPr>
      <t xml:space="preserve"> (</t>
    </r>
    <r>
      <rPr>
        <sz val="12"/>
        <color rgb="FFFF0000"/>
        <rFont val="新細明體"/>
        <family val="1"/>
        <charset val="136"/>
        <scheme val="minor"/>
      </rPr>
      <t>進口商平輸品</t>
    </r>
    <r>
      <rPr>
        <sz val="12"/>
        <color rgb="FF0000FF"/>
        <rFont val="新細明體"/>
        <family val="1"/>
        <charset val="136"/>
        <scheme val="minor"/>
      </rPr>
      <t>)</t>
    </r>
    <phoneticPr fontId="70" type="noConversion"/>
  </si>
  <si>
    <r>
      <t xml:space="preserve">歐萊德 O'right (髮色橘子) RECOFFEE 咖啡因護髮油 100ml  </t>
    </r>
    <r>
      <rPr>
        <sz val="12"/>
        <color indexed="12"/>
        <rFont val="新細明體"/>
        <family val="1"/>
        <charset val="136"/>
        <scheme val="minor"/>
      </rPr>
      <t>免沖洗護髮油</t>
    </r>
    <phoneticPr fontId="70" type="noConversion"/>
  </si>
  <si>
    <t>13 Sheet 左</t>
    <phoneticPr fontId="70" type="noConversion"/>
  </si>
  <si>
    <r>
      <t xml:space="preserve">COLOR DESIGN  純淨角質活化凝露 120ml/小 </t>
    </r>
    <r>
      <rPr>
        <sz val="12"/>
        <color rgb="FF0000FF"/>
        <rFont val="新細明體"/>
        <family val="1"/>
        <charset val="136"/>
        <scheme val="minor"/>
      </rPr>
      <t xml:space="preserve">(頭皮去角質, 去油去味)  </t>
    </r>
    <phoneticPr fontId="70" type="noConversion"/>
  </si>
  <si>
    <r>
      <t xml:space="preserve">COLOR DESIGN  純淨角質活化凝露 1000ml/大 </t>
    </r>
    <r>
      <rPr>
        <sz val="12"/>
        <color rgb="FF0000FF"/>
        <rFont val="新細明體"/>
        <family val="1"/>
        <charset val="136"/>
        <scheme val="minor"/>
      </rPr>
      <t xml:space="preserve">(頭皮去角質, 去油去味)  </t>
    </r>
    <phoneticPr fontId="70" type="noConversion"/>
  </si>
  <si>
    <r>
      <t xml:space="preserve">Kerastase 卡詩皇家鳶尾滋養髮浴 </t>
    </r>
    <r>
      <rPr>
        <sz val="12"/>
        <color indexed="12"/>
        <rFont val="新細明體"/>
        <family val="1"/>
        <charset val="136"/>
        <scheme val="minor"/>
      </rPr>
      <t>1</t>
    </r>
    <r>
      <rPr>
        <sz val="12"/>
        <color theme="1"/>
        <rFont val="新細明體"/>
        <family val="1"/>
        <charset val="136"/>
        <scheme val="minor"/>
      </rPr>
      <t>000ml/大</t>
    </r>
    <r>
      <rPr>
        <sz val="12"/>
        <rFont val="新細明體"/>
        <family val="1"/>
        <charset val="136"/>
        <scheme val="minor"/>
      </rPr>
      <t xml:space="preserve">   </t>
    </r>
    <r>
      <rPr>
        <sz val="12"/>
        <color rgb="FF0000FF"/>
        <rFont val="新細明體"/>
        <family val="1"/>
        <charset val="136"/>
        <scheme val="minor"/>
      </rPr>
      <t>適粗髮,滋潤修護柔順光澤</t>
    </r>
    <phoneticPr fontId="70" type="noConversion"/>
  </si>
  <si>
    <r>
      <t xml:space="preserve">AVEDA 迷迭薄荷潤髮乳 1000ml </t>
    </r>
    <r>
      <rPr>
        <sz val="12"/>
        <color indexed="12"/>
        <rFont val="新細明體"/>
        <family val="1"/>
        <charset val="136"/>
        <scheme val="minor"/>
      </rPr>
      <t xml:space="preserve">      適用一般健康髮, 尤其油性及細軟髮                           </t>
    </r>
    <phoneticPr fontId="70" type="noConversion"/>
  </si>
  <si>
    <r>
      <t xml:space="preserve">AVEDA 純豐洗髮精 250ml/小 </t>
    </r>
    <r>
      <rPr>
        <sz val="12"/>
        <color indexed="12"/>
        <rFont val="新細明體"/>
        <family val="1"/>
        <charset val="136"/>
        <scheme val="minor"/>
      </rPr>
      <t xml:space="preserve">          適細軟扁塌髮</t>
    </r>
    <phoneticPr fontId="70" type="noConversion"/>
  </si>
  <si>
    <r>
      <t xml:space="preserve">AVEDA 純豐洗髮精 1000ml </t>
    </r>
    <r>
      <rPr>
        <sz val="12"/>
        <color indexed="12"/>
        <rFont val="新細明體"/>
        <family val="1"/>
        <charset val="136"/>
        <scheme val="minor"/>
      </rPr>
      <t xml:space="preserve">             適細軟扁塌髮                                   </t>
    </r>
    <phoneticPr fontId="70" type="noConversion"/>
  </si>
  <si>
    <r>
      <t xml:space="preserve">AVEDA 護色洗髮精 250ml/小 </t>
    </r>
    <r>
      <rPr>
        <sz val="12"/>
        <color indexed="12"/>
        <rFont val="新細明體"/>
        <family val="1"/>
        <charset val="136"/>
        <scheme val="minor"/>
      </rPr>
      <t xml:space="preserve">          適染後髮</t>
    </r>
    <phoneticPr fontId="70" type="noConversion"/>
  </si>
  <si>
    <r>
      <t>AVEDA 蘊活菁華更新洗髮精 200ml/小</t>
    </r>
    <r>
      <rPr>
        <sz val="12"/>
        <color rgb="FF0000FF"/>
        <rFont val="新細明體"/>
        <family val="1"/>
        <charset val="136"/>
        <scheme val="minor"/>
      </rPr>
      <t xml:space="preserve"> (清爽型)</t>
    </r>
    <r>
      <rPr>
        <sz val="12"/>
        <rFont val="新細明體"/>
        <family val="1"/>
        <charset val="136"/>
        <scheme val="minor"/>
      </rPr>
      <t xml:space="preserve"> </t>
    </r>
    <r>
      <rPr>
        <sz val="12"/>
        <color indexed="12"/>
        <rFont val="新細明體"/>
        <family val="1"/>
        <charset val="136"/>
        <scheme val="minor"/>
      </rPr>
      <t xml:space="preserve"> 適頭皮毛孔清潔及舒緩                             </t>
    </r>
    <phoneticPr fontId="70" type="noConversion"/>
  </si>
  <si>
    <r>
      <t xml:space="preserve">AVEDA 蘊活菁華更新洗髮精 200ml/小 </t>
    </r>
    <r>
      <rPr>
        <sz val="12"/>
        <color rgb="FF0000FF"/>
        <rFont val="新細明體"/>
        <family val="1"/>
        <charset val="136"/>
        <scheme val="minor"/>
      </rPr>
      <t xml:space="preserve">(滋潤型) </t>
    </r>
    <r>
      <rPr>
        <sz val="12"/>
        <color indexed="12"/>
        <rFont val="新細明體"/>
        <family val="1"/>
        <charset val="136"/>
        <scheme val="minor"/>
      </rPr>
      <t xml:space="preserve"> 適頭皮毛孔清潔及舒緩                          </t>
    </r>
    <phoneticPr fontId="70" type="noConversion"/>
  </si>
  <si>
    <r>
      <t xml:space="preserve">AVEDA 復原配方洗髮精 250ml/小 </t>
    </r>
    <r>
      <rPr>
        <sz val="12"/>
        <color indexed="12"/>
        <rFont val="新細明體"/>
        <family val="1"/>
        <charset val="136"/>
        <scheme val="minor"/>
      </rPr>
      <t xml:space="preserve">      適化學處理後的受損髮                     </t>
    </r>
    <phoneticPr fontId="70" type="noConversion"/>
  </si>
  <si>
    <r>
      <t xml:space="preserve">AVEDA 復原配方洗髮精 1000ml </t>
    </r>
    <r>
      <rPr>
        <sz val="12"/>
        <color indexed="12"/>
        <rFont val="新細明體"/>
        <family val="1"/>
        <charset val="136"/>
        <scheme val="minor"/>
      </rPr>
      <t xml:space="preserve">         適化學處理後的受損髮                          </t>
    </r>
    <phoneticPr fontId="70" type="noConversion"/>
  </si>
  <si>
    <r>
      <t xml:space="preserve">AVEDA 復原配方修護精華 100ml </t>
    </r>
    <r>
      <rPr>
        <sz val="12"/>
        <color indexed="12"/>
        <rFont val="新細明體"/>
        <family val="1"/>
        <charset val="136"/>
        <scheme val="minor"/>
      </rPr>
      <t xml:space="preserve">       適化學處理後的受損髮/免沖洗                          </t>
    </r>
    <phoneticPr fontId="70" type="noConversion"/>
  </si>
  <si>
    <r>
      <t>FURTERER 萊法耶 5 SENS微金女神髮浴 600ml/</t>
    </r>
    <r>
      <rPr>
        <sz val="12"/>
        <color rgb="FF0000FF"/>
        <rFont val="新細明體"/>
        <family val="1"/>
        <charset val="136"/>
        <scheme val="minor"/>
      </rPr>
      <t>公司貨</t>
    </r>
    <r>
      <rPr>
        <sz val="12"/>
        <rFont val="新細明體"/>
        <family val="1"/>
        <charset val="136"/>
        <scheme val="minor"/>
      </rPr>
      <t xml:space="preserve">    </t>
    </r>
    <r>
      <rPr>
        <sz val="12"/>
        <color rgb="FF0000FF"/>
        <rFont val="新細明體"/>
        <family val="1"/>
        <charset val="136"/>
        <scheme val="minor"/>
      </rPr>
      <t>所有髮每日使用</t>
    </r>
    <phoneticPr fontId="70" type="noConversion"/>
  </si>
  <si>
    <t>14 Sheet 右</t>
    <phoneticPr fontId="70" type="noConversion"/>
  </si>
  <si>
    <r>
      <t>FURTERER 萊法耶 5 SENS微金女神修護膜 250ml/</t>
    </r>
    <r>
      <rPr>
        <sz val="12"/>
        <color rgb="FF0000FF"/>
        <rFont val="新細明體"/>
        <family val="1"/>
        <charset val="136"/>
        <scheme val="minor"/>
      </rPr>
      <t>平輸品</t>
    </r>
    <r>
      <rPr>
        <sz val="12"/>
        <rFont val="新細明體"/>
        <family val="1"/>
        <charset val="136"/>
        <scheme val="minor"/>
      </rPr>
      <t xml:space="preserve"> </t>
    </r>
    <r>
      <rPr>
        <sz val="12"/>
        <color rgb="FF0000FF"/>
        <rFont val="新細明體"/>
        <family val="1"/>
        <charset val="136"/>
        <scheme val="minor"/>
      </rPr>
      <t xml:space="preserve"> (潤髮)</t>
    </r>
    <phoneticPr fontId="70" type="noConversion"/>
  </si>
  <si>
    <r>
      <t>FURTERER 萊法耶 5 SENS微金女神菁萃油 100ml/</t>
    </r>
    <r>
      <rPr>
        <sz val="12"/>
        <color rgb="FF0000FF"/>
        <rFont val="新細明體"/>
        <family val="1"/>
        <charset val="136"/>
        <scheme val="minor"/>
      </rPr>
      <t>平輸品</t>
    </r>
    <r>
      <rPr>
        <sz val="12"/>
        <rFont val="新細明體"/>
        <family val="1"/>
        <charset val="136"/>
        <scheme val="minor"/>
      </rPr>
      <t xml:space="preserve">   </t>
    </r>
    <r>
      <rPr>
        <sz val="12"/>
        <color rgb="FF0000FF"/>
        <rFont val="新細明體"/>
        <family val="1"/>
        <charset val="136"/>
        <scheme val="minor"/>
      </rPr>
      <t>閃耀滋養保濕</t>
    </r>
    <phoneticPr fontId="70" type="noConversion"/>
  </si>
  <si>
    <r>
      <t>FURTERER 萊法耶堇蘭校色髮浴 600ml/</t>
    </r>
    <r>
      <rPr>
        <sz val="12"/>
        <color rgb="FF0000FF"/>
        <rFont val="新細明體"/>
        <family val="1"/>
        <charset val="136"/>
        <scheme val="minor"/>
      </rPr>
      <t>公司貨     矯色/去黃/冷色</t>
    </r>
    <r>
      <rPr>
        <sz val="12"/>
        <color indexed="12"/>
        <rFont val="新細明體"/>
        <family val="1"/>
        <charset val="136"/>
        <scheme val="minor"/>
      </rPr>
      <t xml:space="preserve">     </t>
    </r>
    <r>
      <rPr>
        <b/>
        <sz val="12"/>
        <color indexed="10"/>
        <rFont val="新細明體"/>
        <family val="1"/>
        <charset val="136"/>
        <scheme val="minor"/>
      </rPr>
      <t xml:space="preserve"> </t>
    </r>
    <phoneticPr fontId="70" type="noConversion"/>
  </si>
  <si>
    <r>
      <t>FURTERER 萊法耶瓔珞木泉能髮浴 600ml/</t>
    </r>
    <r>
      <rPr>
        <sz val="12"/>
        <color indexed="12"/>
        <rFont val="新細明體"/>
        <family val="1"/>
        <charset val="136"/>
        <scheme val="minor"/>
      </rPr>
      <t>公司貨 細軟髮增強韌性與柔軟度</t>
    </r>
    <phoneticPr fontId="70" type="noConversion"/>
  </si>
  <si>
    <r>
      <t>FURTERER 萊法耶瓔珞木泉能髮浴 600ml/</t>
    </r>
    <r>
      <rPr>
        <sz val="12"/>
        <color indexed="12"/>
        <rFont val="新細明體"/>
        <family val="1"/>
        <charset val="136"/>
        <scheme val="minor"/>
      </rPr>
      <t>平輸品 細軟髮增強韌性與柔軟度</t>
    </r>
    <phoneticPr fontId="70" type="noConversion"/>
  </si>
  <si>
    <r>
      <t>FURTERER 萊法耶雪亞脂修護膜 250ml/</t>
    </r>
    <r>
      <rPr>
        <sz val="12"/>
        <color rgb="FF0000FF"/>
        <rFont val="新細明體"/>
        <family val="1"/>
        <charset val="136"/>
        <scheme val="minor"/>
      </rPr>
      <t>平輸品</t>
    </r>
    <r>
      <rPr>
        <sz val="12"/>
        <rFont val="新細明體"/>
        <family val="1"/>
        <charset val="136"/>
        <scheme val="minor"/>
      </rPr>
      <t xml:space="preserve">   </t>
    </r>
    <r>
      <rPr>
        <sz val="12"/>
        <color rgb="FF0000FF"/>
        <rFont val="新細明體"/>
        <family val="1"/>
        <charset val="136"/>
        <scheme val="minor"/>
      </rPr>
      <t>適極乾髮</t>
    </r>
    <phoneticPr fontId="70" type="noConversion"/>
  </si>
  <si>
    <t>15 Sheet 右</t>
    <phoneticPr fontId="70" type="noConversion"/>
  </si>
  <si>
    <r>
      <t xml:space="preserve">PAUL MITCHELL AWG 極致光高分子角蛋白安瓶 10ml     </t>
    </r>
    <r>
      <rPr>
        <sz val="12"/>
        <color rgb="FF0000FF"/>
        <rFont val="新細明體"/>
        <family val="1"/>
        <charset val="136"/>
        <scheme val="minor"/>
      </rPr>
      <t xml:space="preserve">整盒拆售       </t>
    </r>
    <r>
      <rPr>
        <sz val="12"/>
        <rFont val="新細明體"/>
        <family val="1"/>
        <charset val="136"/>
        <scheme val="minor"/>
      </rPr>
      <t xml:space="preserve">       </t>
    </r>
    <phoneticPr fontId="70" type="noConversion"/>
  </si>
  <si>
    <r>
      <t xml:space="preserve">KEUNE 肯葳 </t>
    </r>
    <r>
      <rPr>
        <sz val="12"/>
        <color indexed="10"/>
        <rFont val="新細明體"/>
        <family val="1"/>
        <charset val="136"/>
        <scheme val="minor"/>
      </rPr>
      <t>So Pure A8</t>
    </r>
    <r>
      <rPr>
        <sz val="12"/>
        <rFont val="新細明體"/>
        <family val="1"/>
        <charset val="136"/>
        <scheme val="minor"/>
      </rPr>
      <t>馬丁香蓬鬆髮浴 1000ml</t>
    </r>
    <r>
      <rPr>
        <sz val="12"/>
        <color indexed="12"/>
        <rFont val="新細明體"/>
        <family val="1"/>
        <charset val="136"/>
        <scheme val="minor"/>
      </rPr>
      <t xml:space="preserve">    </t>
    </r>
    <r>
      <rPr>
        <sz val="12"/>
        <color rgb="FF0000FF"/>
        <rFont val="新細明體"/>
        <family val="1"/>
        <charset val="136"/>
        <scheme val="minor"/>
      </rPr>
      <t>細軟蓬鬆髮用/微控油</t>
    </r>
    <phoneticPr fontId="70" type="noConversion"/>
  </si>
  <si>
    <r>
      <t xml:space="preserve">KEUNE 肯葳 C10 敏感洗髮精 1000ml                            </t>
    </r>
    <r>
      <rPr>
        <sz val="12"/>
        <color indexed="12"/>
        <rFont val="新細明體"/>
        <family val="1"/>
        <charset val="136"/>
        <scheme val="minor"/>
      </rPr>
      <t>適</t>
    </r>
    <r>
      <rPr>
        <sz val="12"/>
        <color rgb="FF0000FF"/>
        <rFont val="新細明體"/>
        <family val="1"/>
        <charset val="136"/>
        <scheme val="minor"/>
      </rPr>
      <t>敏感性頭皮</t>
    </r>
    <phoneticPr fontId="70" type="noConversion"/>
  </si>
  <si>
    <r>
      <t xml:space="preserve">KEUNE 肯葳 C11 淨白鏈鍵洗髮精 1000ml  </t>
    </r>
    <r>
      <rPr>
        <sz val="12"/>
        <color indexed="12"/>
        <rFont val="新細明體"/>
        <family val="1"/>
        <charset val="136"/>
        <scheme val="minor"/>
      </rPr>
      <t>紫色素中和黃色調,使</t>
    </r>
    <r>
      <rPr>
        <sz val="12"/>
        <color rgb="FF0000FF"/>
        <rFont val="新細明體"/>
        <family val="1"/>
        <charset val="136"/>
        <scheme val="minor"/>
      </rPr>
      <t>淨白,適亞麻色</t>
    </r>
    <phoneticPr fontId="70" type="noConversion"/>
  </si>
  <si>
    <r>
      <t xml:space="preserve">KEUNE 肯葳 C11 淨白鏈鍵護髮素 1000ml  </t>
    </r>
    <r>
      <rPr>
        <sz val="12"/>
        <color indexed="12"/>
        <rFont val="新細明體"/>
        <family val="1"/>
        <charset val="136"/>
        <scheme val="minor"/>
      </rPr>
      <t>紫色素中和黃色調</t>
    </r>
    <r>
      <rPr>
        <sz val="12"/>
        <color rgb="FF0000FF"/>
        <rFont val="新細明體"/>
        <family val="1"/>
        <charset val="136"/>
        <scheme val="minor"/>
      </rPr>
      <t>,</t>
    </r>
    <r>
      <rPr>
        <sz val="12"/>
        <color indexed="12"/>
        <rFont val="新細明體"/>
        <family val="1"/>
        <charset val="136"/>
        <scheme val="minor"/>
      </rPr>
      <t>使淨白</t>
    </r>
    <r>
      <rPr>
        <sz val="12"/>
        <color rgb="FF0000FF"/>
        <rFont val="新細明體"/>
        <family val="1"/>
        <charset val="136"/>
        <scheme val="minor"/>
      </rPr>
      <t>,</t>
    </r>
    <r>
      <rPr>
        <sz val="12"/>
        <color indexed="12"/>
        <rFont val="新細明體"/>
        <family val="1"/>
        <charset val="136"/>
        <scheme val="minor"/>
      </rPr>
      <t>適亞麻色</t>
    </r>
    <phoneticPr fontId="70" type="noConversion"/>
  </si>
  <si>
    <r>
      <t xml:space="preserve">KEUNE 肯葳 1992 紳藍 經典麝香洗髮精 1000ml    </t>
    </r>
    <r>
      <rPr>
        <sz val="12"/>
        <color rgb="FF0000FF"/>
        <rFont val="新細明體"/>
        <family val="1"/>
        <charset val="136"/>
        <scheme val="minor"/>
      </rPr>
      <t>洗髮/沐浴均宜,可天天使用</t>
    </r>
    <phoneticPr fontId="70" type="noConversion"/>
  </si>
  <si>
    <r>
      <t xml:space="preserve">KEUNE 肯葳 1992 紳藍 終極淨化洗髮精 1000ml    </t>
    </r>
    <r>
      <rPr>
        <sz val="12"/>
        <color rgb="FF0000FF"/>
        <rFont val="新細明體"/>
        <family val="1"/>
        <charset val="136"/>
        <scheme val="minor"/>
      </rPr>
      <t>澈底清除皮脂油垢與造型品</t>
    </r>
    <phoneticPr fontId="70" type="noConversion"/>
  </si>
  <si>
    <r>
      <t xml:space="preserve">KEUNE 肯葳 1992 紳藍 晨霧去屑洗髮精 1000ml    </t>
    </r>
    <r>
      <rPr>
        <sz val="12"/>
        <color rgb="FF0000FF"/>
        <rFont val="新細明體"/>
        <family val="1"/>
        <charset val="136"/>
        <scheme val="minor"/>
      </rPr>
      <t>舒緩頭皮,改善皮屑問題</t>
    </r>
    <phoneticPr fontId="70" type="noConversion"/>
  </si>
  <si>
    <r>
      <t xml:space="preserve">KEUNE 肯葳 1992 紳藍 蓋世活絡洗髮精 1000ml   </t>
    </r>
    <r>
      <rPr>
        <sz val="12"/>
        <color rgb="FF0000FF"/>
        <rFont val="新細明體"/>
        <family val="1"/>
        <charset val="136"/>
        <scheme val="minor"/>
      </rPr>
      <t>豐厚蓬鬆,增加頭髮強韌度</t>
    </r>
    <phoneticPr fontId="70" type="noConversion"/>
  </si>
  <si>
    <r>
      <t xml:space="preserve">KEUNE 肯葳 1992 紳藍 薄荷涼感洗髮精 1000ml    </t>
    </r>
    <r>
      <rPr>
        <sz val="12"/>
        <color indexed="12"/>
        <rFont val="新細明體"/>
        <family val="1"/>
        <charset val="136"/>
        <scheme val="minor"/>
      </rPr>
      <t>頭皮清新舒爽+抑脂</t>
    </r>
    <phoneticPr fontId="70" type="noConversion"/>
  </si>
  <si>
    <r>
      <t>義大利 INSIGHT 茵色人蔘植萃瞬效潤澤隨手護 100ml/</t>
    </r>
    <r>
      <rPr>
        <sz val="12"/>
        <color rgb="FF0000FF"/>
        <rFont val="新細明體"/>
        <family val="1"/>
        <charset val="136"/>
        <scheme val="minor"/>
      </rPr>
      <t>免沖洗</t>
    </r>
    <phoneticPr fontId="70" type="noConversion"/>
  </si>
  <si>
    <r>
      <t>英國 Morgan's 摩根氏 水洗髮油 超強力定型 (</t>
    </r>
    <r>
      <rPr>
        <sz val="12"/>
        <color rgb="FF0000FF"/>
        <rFont val="新細明體"/>
        <family val="1"/>
        <charset val="136"/>
        <scheme val="minor"/>
      </rPr>
      <t>銀標</t>
    </r>
    <r>
      <rPr>
        <sz val="12"/>
        <rFont val="新細明體"/>
        <family val="1"/>
        <charset val="136"/>
        <scheme val="minor"/>
      </rPr>
      <t>) 100ml</t>
    </r>
    <r>
      <rPr>
        <sz val="12"/>
        <color rgb="FF0000FF"/>
        <rFont val="新細明體"/>
        <family val="1"/>
        <charset val="136"/>
        <scheme val="minor"/>
      </rPr>
      <t xml:space="preserve"> Extra Hold</t>
    </r>
    <phoneticPr fontId="70" type="noConversion"/>
  </si>
  <si>
    <r>
      <t>英國 Morgan's 摩根氏 水洗髮油 高亮度強力定型 (</t>
    </r>
    <r>
      <rPr>
        <sz val="12"/>
        <color rgb="FF0000FF"/>
        <rFont val="新細明體"/>
        <family val="1"/>
        <charset val="136"/>
        <scheme val="minor"/>
      </rPr>
      <t>黑標</t>
    </r>
    <r>
      <rPr>
        <sz val="12"/>
        <rFont val="新細明體"/>
        <family val="1"/>
        <charset val="136"/>
        <scheme val="minor"/>
      </rPr>
      <t xml:space="preserve">) 100ml </t>
    </r>
    <r>
      <rPr>
        <sz val="12"/>
        <color rgb="FF0000FF"/>
        <rFont val="新細明體"/>
        <family val="1"/>
        <charset val="136"/>
        <scheme val="minor"/>
      </rPr>
      <t xml:space="preserve">High Shine </t>
    </r>
    <phoneticPr fontId="70" type="noConversion"/>
  </si>
  <si>
    <r>
      <t>英國 Morgan's 摩根氏 無光澤髮泥 (</t>
    </r>
    <r>
      <rPr>
        <sz val="12"/>
        <color rgb="FF0000FF"/>
        <rFont val="新細明體"/>
        <family val="1"/>
        <charset val="136"/>
        <scheme val="minor"/>
      </rPr>
      <t>綠標</t>
    </r>
    <r>
      <rPr>
        <sz val="12"/>
        <rFont val="新細明體"/>
        <family val="1"/>
        <charset val="136"/>
        <scheme val="minor"/>
      </rPr>
      <t>)</t>
    </r>
    <r>
      <rPr>
        <sz val="12"/>
        <color rgb="FF0000FF"/>
        <rFont val="新細明體"/>
        <family val="1"/>
        <charset val="136"/>
        <scheme val="minor"/>
      </rPr>
      <t xml:space="preserve"> 100ml Matt Firm Hold 中黏霧面</t>
    </r>
    <phoneticPr fontId="70" type="noConversion"/>
  </si>
  <si>
    <r>
      <t xml:space="preserve">英國 Morgan's 摩根氏 順髮水 打底水 250ml   </t>
    </r>
    <r>
      <rPr>
        <sz val="12"/>
        <color rgb="FF0000FF"/>
        <rFont val="新細明體"/>
        <family val="1"/>
        <charset val="136"/>
        <scheme val="minor"/>
      </rPr>
      <t>滑順感不糾結/抗毛躁</t>
    </r>
    <phoneticPr fontId="70" type="noConversion"/>
  </si>
  <si>
    <r>
      <t>Vaseline 凡士林</t>
    </r>
    <r>
      <rPr>
        <b/>
        <sz val="14"/>
        <color indexed="18"/>
        <rFont val="Times New Roman"/>
        <family val="1"/>
      </rPr>
      <t/>
    </r>
    <phoneticPr fontId="70" type="noConversion"/>
  </si>
  <si>
    <r>
      <t>Vaseline 凡士林</t>
    </r>
    <r>
      <rPr>
        <sz val="12"/>
        <color indexed="12"/>
        <rFont val="新細明體"/>
        <family val="1"/>
        <charset val="136"/>
        <scheme val="minor"/>
      </rPr>
      <t xml:space="preserve"> 100% </t>
    </r>
    <r>
      <rPr>
        <sz val="12"/>
        <color indexed="8"/>
        <rFont val="新細明體"/>
        <family val="1"/>
        <charset val="136"/>
        <scheme val="minor"/>
      </rPr>
      <t>溫和潤膚膏</t>
    </r>
    <r>
      <rPr>
        <sz val="12"/>
        <color indexed="12"/>
        <rFont val="新細明體"/>
        <family val="1"/>
        <charset val="136"/>
        <scheme val="minor"/>
      </rPr>
      <t xml:space="preserve"> 100ml/小 - 純凡士林膏         </t>
    </r>
    <phoneticPr fontId="70" type="noConversion"/>
  </si>
  <si>
    <r>
      <t>Vaseline 凡士林</t>
    </r>
    <r>
      <rPr>
        <sz val="12"/>
        <color indexed="12"/>
        <rFont val="新細明體"/>
        <family val="1"/>
        <charset val="136"/>
        <scheme val="minor"/>
      </rPr>
      <t xml:space="preserve"> 100% </t>
    </r>
    <r>
      <rPr>
        <sz val="12"/>
        <color indexed="8"/>
        <rFont val="新細明體"/>
        <family val="1"/>
        <charset val="136"/>
        <scheme val="minor"/>
      </rPr>
      <t>溫和潤膚膏</t>
    </r>
    <r>
      <rPr>
        <sz val="12"/>
        <color indexed="12"/>
        <rFont val="新細明體"/>
        <family val="1"/>
        <charset val="136"/>
        <scheme val="minor"/>
      </rPr>
      <t xml:space="preserve"> 368g/大   - 純凡士林膏</t>
    </r>
    <r>
      <rPr>
        <sz val="12"/>
        <color indexed="10"/>
        <rFont val="新細明體"/>
        <family val="1"/>
        <charset val="136"/>
        <scheme val="minor"/>
      </rPr>
      <t xml:space="preserve">       </t>
    </r>
    <phoneticPr fontId="70" type="noConversion"/>
  </si>
  <si>
    <r>
      <t>Vaseline 凡士林</t>
    </r>
    <r>
      <rPr>
        <sz val="12"/>
        <color indexed="12"/>
        <rFont val="新細明體"/>
        <family val="1"/>
        <charset val="136"/>
        <scheme val="minor"/>
      </rPr>
      <t>全效滋養</t>
    </r>
    <r>
      <rPr>
        <sz val="12"/>
        <rFont val="新細明體"/>
        <family val="1"/>
        <charset val="136"/>
        <scheme val="minor"/>
      </rPr>
      <t>潤膚乳 600ml</t>
    </r>
    <phoneticPr fontId="70" type="noConversion"/>
  </si>
  <si>
    <r>
      <t>Vaseline 凡士林</t>
    </r>
    <r>
      <rPr>
        <sz val="12"/>
        <color indexed="12"/>
        <rFont val="新細明體"/>
        <family val="1"/>
        <charset val="136"/>
        <scheme val="minor"/>
      </rPr>
      <t>蘆薈清爽</t>
    </r>
    <r>
      <rPr>
        <sz val="12"/>
        <rFont val="新細明體"/>
        <family val="1"/>
        <charset val="136"/>
        <scheme val="minor"/>
      </rPr>
      <t>潤膚乳 600ml</t>
    </r>
    <phoneticPr fontId="70" type="noConversion"/>
  </si>
  <si>
    <r>
      <t>Vaseline 凡士林</t>
    </r>
    <r>
      <rPr>
        <sz val="12"/>
        <color indexed="12"/>
        <rFont val="新細明體"/>
        <family val="1"/>
        <charset val="136"/>
        <scheme val="minor"/>
      </rPr>
      <t>無香精鎖水保濕</t>
    </r>
    <r>
      <rPr>
        <sz val="12"/>
        <rFont val="新細明體"/>
        <family val="1"/>
        <charset val="136"/>
        <scheme val="minor"/>
      </rPr>
      <t>潤膚乳 600ml</t>
    </r>
    <phoneticPr fontId="70" type="noConversion"/>
  </si>
  <si>
    <t xml:space="preserve"> Nesti Dante 那是堤義大利手工皂 - Since 1947年</t>
    <phoneticPr fontId="70" type="noConversion"/>
  </si>
  <si>
    <t>托斯卡尼風情畫系列</t>
  </si>
  <si>
    <r>
      <t>Nesti Dante 義大利手工皂 250g -</t>
    </r>
    <r>
      <rPr>
        <sz val="12"/>
        <color indexed="12"/>
        <rFont val="新細明體"/>
        <family val="1"/>
        <charset val="136"/>
        <scheme val="minor"/>
      </rPr>
      <t xml:space="preserve"> 蒙特浴 (溫泉水)                     </t>
    </r>
    <phoneticPr fontId="70" type="noConversion"/>
  </si>
  <si>
    <r>
      <t xml:space="preserve">Nesti Dante 義大利手工皂 250g - </t>
    </r>
    <r>
      <rPr>
        <sz val="12"/>
        <color indexed="12"/>
        <rFont val="新細明體"/>
        <family val="1"/>
        <charset val="136"/>
        <scheme val="minor"/>
      </rPr>
      <t xml:space="preserve">盛開花園                 </t>
    </r>
    <phoneticPr fontId="70" type="noConversion"/>
  </si>
  <si>
    <r>
      <t xml:space="preserve">Nesti Dante 義大利手工皂 250g - </t>
    </r>
    <r>
      <rPr>
        <sz val="12"/>
        <color indexed="12"/>
        <rFont val="新細明體"/>
        <family val="1"/>
        <charset val="136"/>
        <scheme val="minor"/>
      </rPr>
      <t xml:space="preserve">鄉村修道院       </t>
    </r>
  </si>
  <si>
    <r>
      <t>Nesti Dante 義大利手工皂 250g -</t>
    </r>
    <r>
      <rPr>
        <sz val="12"/>
        <color indexed="12"/>
        <rFont val="新細明體"/>
        <family val="1"/>
        <charset val="136"/>
        <scheme val="minor"/>
      </rPr>
      <t xml:space="preserve"> 魔鏡森林              </t>
    </r>
  </si>
  <si>
    <r>
      <t>Nesti Dante 義大利手工皂 250g -</t>
    </r>
    <r>
      <rPr>
        <sz val="12"/>
        <color indexed="12"/>
        <rFont val="新細明體"/>
        <family val="1"/>
        <charset val="136"/>
        <scheme val="minor"/>
      </rPr>
      <t xml:space="preserve"> 地中海風                  </t>
    </r>
  </si>
  <si>
    <r>
      <t>Nesti Dante 義大利手工皂 250g -</t>
    </r>
    <r>
      <rPr>
        <sz val="12"/>
        <color indexed="12"/>
        <rFont val="新細明體"/>
        <family val="1"/>
        <charset val="136"/>
        <scheme val="minor"/>
      </rPr>
      <t xml:space="preserve"> 黃金鄉間                  </t>
    </r>
  </si>
  <si>
    <t xml:space="preserve">優雅奢華風系列 </t>
  </si>
  <si>
    <r>
      <t xml:space="preserve">Nesti Dante 義大利手工皂 250g - </t>
    </r>
    <r>
      <rPr>
        <sz val="12"/>
        <color indexed="12"/>
        <rFont val="新細明體"/>
        <family val="1"/>
        <charset val="136"/>
        <scheme val="minor"/>
      </rPr>
      <t>熱情金銅奢華風皂</t>
    </r>
    <phoneticPr fontId="70" type="noConversion"/>
  </si>
  <si>
    <t>ADIDAS 愛迪達 健身房/出外旅行</t>
    <phoneticPr fontId="70" type="noConversion"/>
  </si>
  <si>
    <r>
      <t xml:space="preserve">Nesti Dante 義大利手工皂 250g - </t>
    </r>
    <r>
      <rPr>
        <sz val="12"/>
        <color indexed="12"/>
        <rFont val="新細明體"/>
        <family val="1"/>
        <charset val="136"/>
        <scheme val="minor"/>
      </rPr>
      <t>絕色紅豔奢華風皂</t>
    </r>
    <r>
      <rPr>
        <b/>
        <sz val="12"/>
        <color indexed="10"/>
        <rFont val="新細明體"/>
        <family val="1"/>
        <charset val="136"/>
        <scheme val="minor"/>
      </rPr>
      <t xml:space="preserve">    </t>
    </r>
    <phoneticPr fontId="70" type="noConversion"/>
  </si>
  <si>
    <r>
      <t xml:space="preserve">Nesti Dante 義大利手工皂 250g - </t>
    </r>
    <r>
      <rPr>
        <sz val="12"/>
        <color indexed="12"/>
        <rFont val="新細明體"/>
        <family val="1"/>
        <charset val="136"/>
        <scheme val="minor"/>
      </rPr>
      <t>精緻銀白奢華風皂</t>
    </r>
    <r>
      <rPr>
        <b/>
        <sz val="12"/>
        <color indexed="10"/>
        <rFont val="新細明體"/>
        <family val="1"/>
        <charset val="136"/>
        <scheme val="minor"/>
      </rPr>
      <t xml:space="preserve">     </t>
    </r>
    <phoneticPr fontId="70" type="noConversion"/>
  </si>
  <si>
    <t xml:space="preserve">其他系列 </t>
    <phoneticPr fontId="70" type="noConversion"/>
  </si>
  <si>
    <r>
      <t xml:space="preserve">Nesti Dante 義大利手工皂 250g - </t>
    </r>
    <r>
      <rPr>
        <sz val="12"/>
        <color indexed="12"/>
        <rFont val="新細明體"/>
        <family val="1"/>
        <charset val="136"/>
        <scheme val="minor"/>
      </rPr>
      <t>尊寵黑金淨化皂</t>
    </r>
    <r>
      <rPr>
        <b/>
        <sz val="12"/>
        <color indexed="10"/>
        <rFont val="新細明體"/>
        <family val="1"/>
        <charset val="136"/>
        <scheme val="minor"/>
      </rPr>
      <t xml:space="preserve">          </t>
    </r>
    <phoneticPr fontId="70" type="noConversion"/>
  </si>
  <si>
    <r>
      <t xml:space="preserve">Nesti Dante 義大利手工皂 250g - </t>
    </r>
    <r>
      <rPr>
        <sz val="12"/>
        <color indexed="12"/>
        <rFont val="新細明體"/>
        <family val="1"/>
        <charset val="136"/>
        <scheme val="minor"/>
      </rPr>
      <t>黃金能量皂</t>
    </r>
    <r>
      <rPr>
        <b/>
        <sz val="12"/>
        <color indexed="10"/>
        <rFont val="新細明體"/>
        <family val="1"/>
        <charset val="136"/>
        <scheme val="minor"/>
      </rPr>
      <t xml:space="preserve">     </t>
    </r>
    <phoneticPr fontId="70" type="noConversion"/>
  </si>
  <si>
    <r>
      <t xml:space="preserve">Nesti Dante 義大利手工皂 250g - </t>
    </r>
    <r>
      <rPr>
        <sz val="12"/>
        <color indexed="12"/>
        <rFont val="新細明體"/>
        <family val="1"/>
        <charset val="136"/>
        <scheme val="minor"/>
      </rPr>
      <t>貝比皂/Baby 皂</t>
    </r>
    <r>
      <rPr>
        <b/>
        <sz val="12"/>
        <color indexed="10"/>
        <rFont val="新細明體"/>
        <family val="1"/>
        <charset val="136"/>
        <scheme val="minor"/>
      </rPr>
      <t xml:space="preserve">     </t>
    </r>
    <phoneticPr fontId="70" type="noConversion"/>
  </si>
  <si>
    <t xml:space="preserve"> 英國 Miller Harris 午後伯爵   </t>
    <phoneticPr fontId="70" type="noConversion"/>
  </si>
  <si>
    <t xml:space="preserve">時尚能量系列 </t>
  </si>
  <si>
    <r>
      <t>Nesti Dante 義大利手工皂 250g -</t>
    </r>
    <r>
      <rPr>
        <sz val="12"/>
        <color indexed="12"/>
        <rFont val="新細明體"/>
        <family val="1"/>
        <charset val="136"/>
        <scheme val="minor"/>
      </rPr>
      <t xml:space="preserve"> 悠活微風皂            </t>
    </r>
    <phoneticPr fontId="70" type="noConversion"/>
  </si>
  <si>
    <r>
      <t xml:space="preserve">Nesti Dante 義大利手工皂 250g - </t>
    </r>
    <r>
      <rPr>
        <sz val="12"/>
        <color indexed="12"/>
        <rFont val="新細明體"/>
        <family val="1"/>
        <charset val="136"/>
        <scheme val="minor"/>
      </rPr>
      <t>明亮角質皂</t>
    </r>
  </si>
  <si>
    <r>
      <t xml:space="preserve">Nesti Dante 義大利手工皂 250g - </t>
    </r>
    <r>
      <rPr>
        <sz val="12"/>
        <color indexed="12"/>
        <rFont val="新細明體"/>
        <family val="1"/>
        <charset val="136"/>
        <scheme val="minor"/>
      </rPr>
      <t xml:space="preserve">健康生活皂 DETOX </t>
    </r>
  </si>
  <si>
    <r>
      <t xml:space="preserve">Nesti Dante 義大利手工皂 250g - </t>
    </r>
    <r>
      <rPr>
        <sz val="12"/>
        <color indexed="12"/>
        <rFont val="新細明體"/>
        <family val="1"/>
        <charset val="136"/>
        <scheme val="minor"/>
      </rPr>
      <t>珍珠乳霜皂</t>
    </r>
    <phoneticPr fontId="70" type="noConversion"/>
  </si>
  <si>
    <t xml:space="preserve"> 法國 小橄欖樹皂   </t>
    <phoneticPr fontId="70" type="noConversion"/>
  </si>
  <si>
    <r>
      <t xml:space="preserve">Nesti Dante 義大利手工皂 250g - </t>
    </r>
    <r>
      <rPr>
        <sz val="12"/>
        <color indexed="12"/>
        <rFont val="新細明體"/>
        <family val="1"/>
        <charset val="136"/>
        <scheme val="minor"/>
      </rPr>
      <t xml:space="preserve">櫻花蝶戀皂       </t>
    </r>
    <phoneticPr fontId="70" type="noConversion"/>
  </si>
  <si>
    <r>
      <t xml:space="preserve">法國 小橄欖樹 草本保濕超柔香皂 250g - </t>
    </r>
    <r>
      <rPr>
        <sz val="12"/>
        <color indexed="12"/>
        <rFont val="新細明體"/>
        <family val="1"/>
        <charset val="136"/>
        <scheme val="minor"/>
      </rPr>
      <t>乳油木</t>
    </r>
    <phoneticPr fontId="70" type="noConversion"/>
  </si>
  <si>
    <r>
      <t xml:space="preserve">Nesti Dante 義大利手工皂 250g - </t>
    </r>
    <r>
      <rPr>
        <sz val="12"/>
        <color indexed="12"/>
        <rFont val="新細明體"/>
        <family val="1"/>
        <charset val="136"/>
        <scheme val="minor"/>
      </rPr>
      <t>膠原彈力皂</t>
    </r>
  </si>
  <si>
    <t>天然花妍系列</t>
  </si>
  <si>
    <r>
      <t xml:space="preserve">Nesti Dante 義大利手工皂 250g - </t>
    </r>
    <r>
      <rPr>
        <sz val="12"/>
        <color indexed="12"/>
        <rFont val="新細明體"/>
        <family val="1"/>
        <charset val="136"/>
        <scheme val="minor"/>
      </rPr>
      <t>薰衣草-放鬆</t>
    </r>
    <phoneticPr fontId="70" type="noConversion"/>
  </si>
  <si>
    <r>
      <t xml:space="preserve">法國 小橄欖樹 草本保濕超柔香皂 250g - </t>
    </r>
    <r>
      <rPr>
        <sz val="12"/>
        <color indexed="12"/>
        <rFont val="新細明體"/>
        <family val="1"/>
        <charset val="136"/>
        <scheme val="minor"/>
      </rPr>
      <t>甜杏仁</t>
    </r>
    <phoneticPr fontId="70" type="noConversion"/>
  </si>
  <si>
    <r>
      <t xml:space="preserve">Nesti Dante 義大利手工皂 250g - </t>
    </r>
    <r>
      <rPr>
        <sz val="12"/>
        <color indexed="12"/>
        <rFont val="新細明體"/>
        <family val="1"/>
        <charset val="136"/>
        <scheme val="minor"/>
      </rPr>
      <t xml:space="preserve">罌粟花-歡愉          </t>
    </r>
  </si>
  <si>
    <r>
      <t xml:space="preserve">Nesti Dante 義大利手工皂 250g - </t>
    </r>
    <r>
      <rPr>
        <sz val="12"/>
        <color indexed="12"/>
        <rFont val="新細明體"/>
        <family val="1"/>
        <charset val="136"/>
        <scheme val="minor"/>
      </rPr>
      <t xml:space="preserve">鳶尾花-感性       </t>
    </r>
    <phoneticPr fontId="70" type="noConversion"/>
  </si>
  <si>
    <r>
      <t xml:space="preserve">Nesti Dante 義大利手工皂 250g - </t>
    </r>
    <r>
      <rPr>
        <sz val="12"/>
        <color indexed="12"/>
        <rFont val="新細明體"/>
        <family val="1"/>
        <charset val="136"/>
        <scheme val="minor"/>
      </rPr>
      <t xml:space="preserve">三色菫花-浪漫  </t>
    </r>
  </si>
  <si>
    <t xml:space="preserve">法國 里昂手繪鐵盒乳油木手工皂 </t>
    <phoneticPr fontId="70" type="noConversion"/>
  </si>
  <si>
    <r>
      <t xml:space="preserve">Nesti Dante 義大利手工皂 250g - </t>
    </r>
    <r>
      <rPr>
        <sz val="12"/>
        <color indexed="12"/>
        <rFont val="新細明體"/>
        <family val="1"/>
        <charset val="136"/>
        <scheme val="minor"/>
      </rPr>
      <t xml:space="preserve">香柏木-清新  </t>
    </r>
  </si>
  <si>
    <r>
      <t xml:space="preserve">鐵盒 size:長7.5cm*寬7.5cm*高3.5cm </t>
    </r>
    <r>
      <rPr>
        <b/>
        <sz val="12"/>
        <color indexed="10"/>
        <rFont val="新細明體"/>
        <family val="1"/>
        <charset val="136"/>
        <scheme val="minor"/>
      </rPr>
      <t xml:space="preserve">  </t>
    </r>
    <r>
      <rPr>
        <sz val="12"/>
        <color indexed="12"/>
        <rFont val="新細明體"/>
        <family val="1"/>
        <charset val="136"/>
        <scheme val="minor"/>
      </rPr>
      <t xml:space="preserve"> (鐵盒不挑款, 廠商隨機出貨)</t>
    </r>
    <phoneticPr fontId="70" type="noConversion"/>
  </si>
  <si>
    <r>
      <t>Nesti Dante 義大利手工皂 250g -</t>
    </r>
    <r>
      <rPr>
        <sz val="12"/>
        <color indexed="12"/>
        <rFont val="新細明體"/>
        <family val="1"/>
        <charset val="136"/>
        <scheme val="minor"/>
      </rPr>
      <t xml:space="preserve"> 金雀花-熱情           </t>
    </r>
  </si>
  <si>
    <r>
      <t xml:space="preserve">法國 里昂手繪鐵盒乳油木手工皂 100g - </t>
    </r>
    <r>
      <rPr>
        <sz val="12"/>
        <color indexed="12"/>
        <rFont val="新細明體"/>
        <family val="1"/>
        <charset val="136"/>
        <scheme val="minor"/>
      </rPr>
      <t>薰衣草</t>
    </r>
    <phoneticPr fontId="70" type="noConversion"/>
  </si>
  <si>
    <t>律動探索系列  (請參考註解之味道說明)</t>
  </si>
  <si>
    <r>
      <t xml:space="preserve">法國 里昂手繪鐵盒乳油木手工皂 100g - </t>
    </r>
    <r>
      <rPr>
        <sz val="12"/>
        <color indexed="12"/>
        <rFont val="新細明體"/>
        <family val="1"/>
        <charset val="136"/>
        <scheme val="minor"/>
      </rPr>
      <t>木棉花</t>
    </r>
    <phoneticPr fontId="70" type="noConversion"/>
  </si>
  <si>
    <r>
      <t xml:space="preserve">法國 里昂手繪鐵盒乳油木手工皂 100g - </t>
    </r>
    <r>
      <rPr>
        <sz val="12"/>
        <color indexed="12"/>
        <rFont val="新細明體"/>
        <family val="1"/>
        <charset val="136"/>
        <scheme val="minor"/>
      </rPr>
      <t>馬鞭草</t>
    </r>
    <phoneticPr fontId="70" type="noConversion"/>
  </si>
  <si>
    <r>
      <t>Nesti Dante 義大利手工皂 250g -</t>
    </r>
    <r>
      <rPr>
        <sz val="12"/>
        <color indexed="12"/>
        <rFont val="新細明體"/>
        <family val="1"/>
        <charset val="136"/>
        <scheme val="minor"/>
      </rPr>
      <t xml:space="preserve"> 薩丁尼亞 SMERALDA    </t>
    </r>
  </si>
  <si>
    <r>
      <t xml:space="preserve">法國 里昂手繪鐵盒乳油木手工皂 100g - </t>
    </r>
    <r>
      <rPr>
        <sz val="12"/>
        <color indexed="12"/>
        <rFont val="新細明體"/>
        <family val="1"/>
        <charset val="136"/>
        <scheme val="minor"/>
      </rPr>
      <t>野玫瑰</t>
    </r>
    <phoneticPr fontId="70" type="noConversion"/>
  </si>
  <si>
    <r>
      <t xml:space="preserve">Nesti Dante 義大利手工皂 250g - </t>
    </r>
    <r>
      <rPr>
        <sz val="12"/>
        <color indexed="12"/>
        <rFont val="新細明體"/>
        <family val="1"/>
        <charset val="136"/>
        <scheme val="minor"/>
      </rPr>
      <t xml:space="preserve">芬諾 PORTOFINO </t>
    </r>
  </si>
  <si>
    <r>
      <t xml:space="preserve">法國 里昂手繪鐵盒乳油木手工皂 100g - </t>
    </r>
    <r>
      <rPr>
        <sz val="12"/>
        <color indexed="12"/>
        <rFont val="新細明體"/>
        <family val="1"/>
        <charset val="136"/>
        <scheme val="minor"/>
      </rPr>
      <t>雪絨草</t>
    </r>
    <phoneticPr fontId="70" type="noConversion"/>
  </si>
  <si>
    <r>
      <t>Nesti Dante 義大利手工皂 250g -</t>
    </r>
    <r>
      <rPr>
        <sz val="12"/>
        <color indexed="12"/>
        <rFont val="新細明體"/>
        <family val="1"/>
        <charset val="136"/>
        <scheme val="minor"/>
      </rPr>
      <t xml:space="preserve"> 比薩皂   PISA           </t>
    </r>
  </si>
  <si>
    <r>
      <t xml:space="preserve">法國 里昂手繪鐵盒乳油木手工皂 100g - </t>
    </r>
    <r>
      <rPr>
        <sz val="12"/>
        <color indexed="12"/>
        <rFont val="新細明體"/>
        <family val="1"/>
        <charset val="136"/>
        <scheme val="minor"/>
      </rPr>
      <t>蠶絲蛋白</t>
    </r>
    <phoneticPr fontId="70" type="noConversion"/>
  </si>
  <si>
    <r>
      <t>Nesti Dante 義大利手工皂 250g -</t>
    </r>
    <r>
      <rPr>
        <sz val="12"/>
        <color indexed="12"/>
        <rFont val="新細明體"/>
        <family val="1"/>
        <charset val="136"/>
        <scheme val="minor"/>
      </rPr>
      <t xml:space="preserve"> 卡布里 CAPRI          </t>
    </r>
  </si>
  <si>
    <r>
      <t xml:space="preserve">法國 里昂手繪鐵盒乳油木手工皂 100g - </t>
    </r>
    <r>
      <rPr>
        <sz val="12"/>
        <color indexed="12"/>
        <rFont val="新細明體"/>
        <family val="1"/>
        <charset val="136"/>
        <scheme val="minor"/>
      </rPr>
      <t>五月玫瑰</t>
    </r>
    <phoneticPr fontId="70" type="noConversion"/>
  </si>
  <si>
    <r>
      <t>Nesti Dante 義大利手工皂 250g -</t>
    </r>
    <r>
      <rPr>
        <sz val="12"/>
        <color indexed="12"/>
        <rFont val="新細明體"/>
        <family val="1"/>
        <charset val="136"/>
        <scheme val="minor"/>
      </rPr>
      <t xml:space="preserve"> 威尼斯 VENEZIA     </t>
    </r>
  </si>
  <si>
    <t xml:space="preserve">土耳其 OLIVOS 奧莉芙      不含防腐劑, 無化學添加 </t>
    <phoneticPr fontId="70" type="noConversion"/>
  </si>
  <si>
    <r>
      <t>Nesti Dante 義大利手工皂 250g -</t>
    </r>
    <r>
      <rPr>
        <sz val="12"/>
        <color indexed="12"/>
        <rFont val="新細明體"/>
        <family val="1"/>
        <charset val="136"/>
        <scheme val="minor"/>
      </rPr>
      <t xml:space="preserve"> 科莫湖 COMO            </t>
    </r>
  </si>
  <si>
    <r>
      <t>土耳其 OLIVOS 奧莉芙動物鮮奶橄欖手工皂/</t>
    </r>
    <r>
      <rPr>
        <sz val="12"/>
        <color indexed="12"/>
        <rFont val="新細明體"/>
        <family val="1"/>
        <charset val="136"/>
        <scheme val="minor"/>
      </rPr>
      <t>牛奶</t>
    </r>
    <r>
      <rPr>
        <sz val="12"/>
        <rFont val="新細明體"/>
        <family val="1"/>
        <charset val="136"/>
        <scheme val="minor"/>
      </rPr>
      <t xml:space="preserve"> 150g</t>
    </r>
    <phoneticPr fontId="70" type="noConversion"/>
  </si>
  <si>
    <t>愛浪漫生活風系列</t>
  </si>
  <si>
    <r>
      <t>土耳其 OLIVOS 奧莉芙動物鮮奶橄欖手工皂/</t>
    </r>
    <r>
      <rPr>
        <sz val="12"/>
        <color indexed="12"/>
        <rFont val="新細明體"/>
        <family val="1"/>
        <charset val="136"/>
        <scheme val="minor"/>
      </rPr>
      <t>馬奶</t>
    </r>
    <r>
      <rPr>
        <sz val="12"/>
        <rFont val="新細明體"/>
        <family val="1"/>
        <charset val="136"/>
        <scheme val="minor"/>
      </rPr>
      <t xml:space="preserve"> 150g</t>
    </r>
    <phoneticPr fontId="70" type="noConversion"/>
  </si>
  <si>
    <r>
      <t xml:space="preserve">Nesti Dante 義大利手工皂 250g - </t>
    </r>
    <r>
      <rPr>
        <sz val="12"/>
        <color indexed="12"/>
        <rFont val="新細明體"/>
        <family val="1"/>
        <charset val="136"/>
        <scheme val="minor"/>
      </rPr>
      <t xml:space="preserve">紫藤花 &amp; 紫丁香    </t>
    </r>
  </si>
  <si>
    <r>
      <t>土耳其 OLIVOS 奧莉芙動物鮮奶橄欖手工皂/</t>
    </r>
    <r>
      <rPr>
        <sz val="12"/>
        <color indexed="12"/>
        <rFont val="新細明體"/>
        <family val="1"/>
        <charset val="136"/>
        <scheme val="minor"/>
      </rPr>
      <t>驢奶</t>
    </r>
    <r>
      <rPr>
        <sz val="12"/>
        <rFont val="新細明體"/>
        <family val="1"/>
        <charset val="136"/>
        <scheme val="minor"/>
      </rPr>
      <t xml:space="preserve"> 150g</t>
    </r>
    <phoneticPr fontId="70" type="noConversion"/>
  </si>
  <si>
    <r>
      <t xml:space="preserve">Nesti Dante 義大利手工皂 250g - </t>
    </r>
    <r>
      <rPr>
        <sz val="12"/>
        <color indexed="12"/>
        <rFont val="新細明體"/>
        <family val="1"/>
        <charset val="136"/>
        <scheme val="minor"/>
      </rPr>
      <t xml:space="preserve">薰衣草 &amp; 馬鞭草   </t>
    </r>
  </si>
  <si>
    <r>
      <t>土耳其 OLIVOS 奧莉芙動物鮮奶橄欖手工皂/</t>
    </r>
    <r>
      <rPr>
        <sz val="12"/>
        <color indexed="12"/>
        <rFont val="新細明體"/>
        <family val="1"/>
        <charset val="136"/>
        <scheme val="minor"/>
      </rPr>
      <t>駱駝奶</t>
    </r>
    <r>
      <rPr>
        <sz val="12"/>
        <rFont val="新細明體"/>
        <family val="1"/>
        <charset val="136"/>
        <scheme val="minor"/>
      </rPr>
      <t xml:space="preserve"> 150g</t>
    </r>
    <phoneticPr fontId="70" type="noConversion"/>
  </si>
  <si>
    <r>
      <t xml:space="preserve">Nesti Dante 義大利手工皂 250g - </t>
    </r>
    <r>
      <rPr>
        <sz val="12"/>
        <color indexed="12"/>
        <rFont val="新細明體"/>
        <family val="1"/>
        <charset val="136"/>
        <scheme val="minor"/>
      </rPr>
      <t xml:space="preserve">玫瑰 &amp; 牡丹       </t>
    </r>
  </si>
  <si>
    <r>
      <t>土耳其 OLIVOS 奧莉芙人氣經典橄欖皂 180g</t>
    </r>
    <r>
      <rPr>
        <sz val="12"/>
        <color indexed="12"/>
        <rFont val="新細明體"/>
        <family val="1"/>
        <charset val="136"/>
        <scheme val="minor"/>
      </rPr>
      <t xml:space="preserve"> (原味)  附原木皂盤</t>
    </r>
    <phoneticPr fontId="70" type="noConversion"/>
  </si>
  <si>
    <r>
      <t xml:space="preserve">Nesti Dante 義大利手工皂 250g - </t>
    </r>
    <r>
      <rPr>
        <sz val="12"/>
        <color indexed="12"/>
        <rFont val="新細明體"/>
        <family val="1"/>
        <charset val="136"/>
        <scheme val="minor"/>
      </rPr>
      <t xml:space="preserve">紫羅蘭 &amp; 金鐘花      </t>
    </r>
  </si>
  <si>
    <t>英國皇家植物園 KEW GARDENS</t>
    <phoneticPr fontId="70" type="noConversion"/>
  </si>
  <si>
    <r>
      <t>Nesti Dante 義大利手工皂 250g -</t>
    </r>
    <r>
      <rPr>
        <sz val="12"/>
        <color indexed="12"/>
        <rFont val="新細明體"/>
        <family val="1"/>
        <charset val="136"/>
        <scheme val="minor"/>
      </rPr>
      <t xml:space="preserve"> 水仙 &amp; 百合            </t>
    </r>
  </si>
  <si>
    <r>
      <t>英國皇家植物園 KEW GARDENS 乳木果油皂 240g/</t>
    </r>
    <r>
      <rPr>
        <sz val="12"/>
        <color rgb="FF0000FF"/>
        <rFont val="新細明體"/>
        <family val="1"/>
        <charset val="136"/>
        <scheme val="minor"/>
      </rPr>
      <t>鳶尾花</t>
    </r>
    <phoneticPr fontId="70" type="noConversion"/>
  </si>
  <si>
    <r>
      <t>Nesti Dante 義大利手工皂 250g -</t>
    </r>
    <r>
      <rPr>
        <sz val="12"/>
        <color indexed="12"/>
        <rFont val="新細明體"/>
        <family val="1"/>
        <charset val="136"/>
        <scheme val="minor"/>
      </rPr>
      <t xml:space="preserve"> 羅勒 &amp; 櫻花         </t>
    </r>
  </si>
  <si>
    <r>
      <t>英國皇家植物園 KEW GARDENS 乳木果油皂 240g/</t>
    </r>
    <r>
      <rPr>
        <sz val="12"/>
        <color rgb="FF0000FF"/>
        <rFont val="新細明體"/>
        <family val="1"/>
        <charset val="136"/>
        <scheme val="minor"/>
      </rPr>
      <t>夏日玫瑰</t>
    </r>
    <phoneticPr fontId="70" type="noConversion"/>
  </si>
  <si>
    <t>天然鮮果系列</t>
  </si>
  <si>
    <r>
      <t>英國皇家植物園 KEW GARDENS 乳木果油皂 240g/</t>
    </r>
    <r>
      <rPr>
        <sz val="12"/>
        <color rgb="FF0000FF"/>
        <rFont val="新細明體"/>
        <family val="1"/>
        <charset val="136"/>
        <scheme val="minor"/>
      </rPr>
      <t>桂香玫瑰</t>
    </r>
    <phoneticPr fontId="70" type="noConversion"/>
  </si>
  <si>
    <r>
      <t xml:space="preserve">Nesti Dante 義大利手工皂 250g - </t>
    </r>
    <r>
      <rPr>
        <sz val="12"/>
        <color indexed="12"/>
        <rFont val="新細明體"/>
        <family val="1"/>
        <charset val="136"/>
        <scheme val="minor"/>
      </rPr>
      <t xml:space="preserve">檸檬 &amp; 佛手柑      </t>
    </r>
    <phoneticPr fontId="70" type="noConversion"/>
  </si>
  <si>
    <r>
      <t>英國皇家植物園 KEW GARDENS 乳木果油皂 240g/</t>
    </r>
    <r>
      <rPr>
        <sz val="12"/>
        <color rgb="FF0000FF"/>
        <rFont val="新細明體"/>
        <family val="1"/>
        <charset val="136"/>
        <scheme val="minor"/>
      </rPr>
      <t>香甜芒果</t>
    </r>
    <phoneticPr fontId="70" type="noConversion"/>
  </si>
  <si>
    <r>
      <t>Nesti Dante 義大利手工皂 250g -</t>
    </r>
    <r>
      <rPr>
        <sz val="12"/>
        <color indexed="12"/>
        <rFont val="新細明體"/>
        <family val="1"/>
        <charset val="136"/>
        <scheme val="minor"/>
      </rPr>
      <t xml:space="preserve"> 柑橘 &amp; 橄欖油  </t>
    </r>
  </si>
  <si>
    <r>
      <t>英國皇家植物園 KEW GARDENS 乳木果油皂 240g/</t>
    </r>
    <r>
      <rPr>
        <sz val="12"/>
        <color rgb="FF0000FF"/>
        <rFont val="新細明體"/>
        <family val="1"/>
        <charset val="136"/>
        <scheme val="minor"/>
      </rPr>
      <t>熱帶椰子</t>
    </r>
    <phoneticPr fontId="70" type="noConversion"/>
  </si>
  <si>
    <r>
      <t xml:space="preserve">Nesti Dante 義大利手工皂 250g - </t>
    </r>
    <r>
      <rPr>
        <sz val="12"/>
        <color indexed="12"/>
        <rFont val="新細明體"/>
        <family val="1"/>
        <charset val="136"/>
        <scheme val="minor"/>
      </rPr>
      <t xml:space="preserve">杏桃 &amp; 哈蜜瓜    </t>
    </r>
  </si>
  <si>
    <r>
      <t>英國皇家植物園 KEW GARDENS 乳木果油皂 240g/</t>
    </r>
    <r>
      <rPr>
        <sz val="12"/>
        <color rgb="FF0000FF"/>
        <rFont val="新細明體"/>
        <family val="1"/>
        <charset val="136"/>
        <scheme val="minor"/>
      </rPr>
      <t>蓮香鳳梨</t>
    </r>
    <phoneticPr fontId="70" type="noConversion"/>
  </si>
  <si>
    <r>
      <t xml:space="preserve">Nesti Dante 義大利手工皂 250g - </t>
    </r>
    <r>
      <rPr>
        <sz val="12"/>
        <color indexed="12"/>
        <rFont val="新細明體"/>
        <family val="1"/>
        <charset val="136"/>
        <scheme val="minor"/>
      </rPr>
      <t xml:space="preserve">杏仁 &amp; 無花果  </t>
    </r>
  </si>
  <si>
    <r>
      <t>英國皇家植物園 KEW GARDENS 乳木果油皂 240g/</t>
    </r>
    <r>
      <rPr>
        <sz val="12"/>
        <color rgb="FF0000FF"/>
        <rFont val="新細明體"/>
        <family val="1"/>
        <charset val="136"/>
        <scheme val="minor"/>
      </rPr>
      <t>葡萄柚百合</t>
    </r>
    <phoneticPr fontId="70" type="noConversion"/>
  </si>
  <si>
    <r>
      <t xml:space="preserve">Nesti Dante 義大利手工皂 250g - </t>
    </r>
    <r>
      <rPr>
        <sz val="12"/>
        <color indexed="12"/>
        <rFont val="新細明體"/>
        <family val="1"/>
        <charset val="136"/>
        <scheme val="minor"/>
      </rPr>
      <t xml:space="preserve">石榴 &amp; 黑醋栗    </t>
    </r>
  </si>
  <si>
    <r>
      <t>英國皇家植物園 KEW GARDENS 乳木果油皂 240g/</t>
    </r>
    <r>
      <rPr>
        <sz val="12"/>
        <color rgb="FF0000FF"/>
        <rFont val="新細明體"/>
        <family val="1"/>
        <charset val="136"/>
        <scheme val="minor"/>
      </rPr>
      <t>蜜桃茉莉花</t>
    </r>
    <phoneticPr fontId="70" type="noConversion"/>
  </si>
  <si>
    <r>
      <t xml:space="preserve">Nesti Dante 義大利手工皂 250g - </t>
    </r>
    <r>
      <rPr>
        <sz val="12"/>
        <color indexed="12"/>
        <rFont val="新細明體"/>
        <family val="1"/>
        <charset val="136"/>
        <scheme val="minor"/>
      </rPr>
      <t xml:space="preserve">紅葡萄 &amp; 藍莓                 </t>
    </r>
    <phoneticPr fontId="70" type="noConversion"/>
  </si>
  <si>
    <r>
      <t>英國皇家植物園 KEW GARDENS 乳木果油皂 240g/</t>
    </r>
    <r>
      <rPr>
        <sz val="12"/>
        <color rgb="FF0000FF"/>
        <rFont val="新細明體"/>
        <family val="1"/>
        <charset val="136"/>
        <scheme val="minor"/>
      </rPr>
      <t>藍鈴茉莉花</t>
    </r>
    <phoneticPr fontId="70" type="noConversion"/>
  </si>
  <si>
    <r>
      <t xml:space="preserve">Nesti Dante 義大利手工皂 250g - </t>
    </r>
    <r>
      <rPr>
        <sz val="12"/>
        <color indexed="12"/>
        <rFont val="新細明體"/>
        <family val="1"/>
        <charset val="136"/>
        <scheme val="minor"/>
      </rPr>
      <t xml:space="preserve">薄荷 &amp; 木梨                </t>
    </r>
    <r>
      <rPr>
        <b/>
        <sz val="12"/>
        <color indexed="10"/>
        <rFont val="新細明體"/>
        <family val="1"/>
        <charset val="136"/>
        <scheme val="minor"/>
      </rPr>
      <t xml:space="preserve">     </t>
    </r>
    <phoneticPr fontId="70" type="noConversion"/>
  </si>
  <si>
    <r>
      <t>英國皇家植物園 KEW GARDENS 乳木果油皂 240g/</t>
    </r>
    <r>
      <rPr>
        <sz val="12"/>
        <color rgb="FF0000FF"/>
        <rFont val="新細明體"/>
        <family val="1"/>
        <charset val="136"/>
        <scheme val="minor"/>
      </rPr>
      <t>薑味佛手柑</t>
    </r>
    <phoneticPr fontId="70" type="noConversion"/>
  </si>
  <si>
    <r>
      <t xml:space="preserve">Nesti Dante 義大利手工皂 250g - </t>
    </r>
    <r>
      <rPr>
        <sz val="12"/>
        <color indexed="12"/>
        <rFont val="新細明體"/>
        <family val="1"/>
        <charset val="136"/>
        <scheme val="minor"/>
      </rPr>
      <t xml:space="preserve">黑櫻桃 &amp; 紅莓果      </t>
    </r>
    <r>
      <rPr>
        <b/>
        <sz val="12"/>
        <color indexed="10"/>
        <rFont val="新細明體"/>
        <family val="1"/>
        <charset val="136"/>
        <scheme val="minor"/>
      </rPr>
      <t xml:space="preserve">       </t>
    </r>
    <phoneticPr fontId="70" type="noConversion"/>
  </si>
  <si>
    <r>
      <t>英國皇家植物園 KEW GARDENS 乳木果油皂 240g/</t>
    </r>
    <r>
      <rPr>
        <sz val="12"/>
        <color rgb="FF0000FF"/>
        <rFont val="新細明體"/>
        <family val="1"/>
        <charset val="136"/>
        <scheme val="minor"/>
      </rPr>
      <t>無花果葡萄</t>
    </r>
    <phoneticPr fontId="70" type="noConversion"/>
  </si>
  <si>
    <r>
      <t xml:space="preserve">Nesti Dante 義大利手工皂 250g - </t>
    </r>
    <r>
      <rPr>
        <sz val="12"/>
        <color indexed="12"/>
        <rFont val="新細明體"/>
        <family val="1"/>
        <charset val="136"/>
        <scheme val="minor"/>
      </rPr>
      <t xml:space="preserve">枸杞 &amp; 棗子                    </t>
    </r>
    <r>
      <rPr>
        <b/>
        <sz val="12"/>
        <color indexed="10"/>
        <rFont val="新細明體"/>
        <family val="1"/>
        <charset val="136"/>
        <scheme val="minor"/>
      </rPr>
      <t xml:space="preserve">   </t>
    </r>
    <phoneticPr fontId="70" type="noConversion"/>
  </si>
  <si>
    <r>
      <t>英國皇家植物園 KEW GARDENS 乳木果油皂 240g/</t>
    </r>
    <r>
      <rPr>
        <sz val="12"/>
        <color rgb="FF0000FF"/>
        <rFont val="新細明體"/>
        <family val="1"/>
        <charset val="136"/>
        <scheme val="minor"/>
      </rPr>
      <t>萊姆水仙花</t>
    </r>
    <phoneticPr fontId="70" type="noConversion"/>
  </si>
  <si>
    <t>天然純植系列</t>
  </si>
  <si>
    <r>
      <t>英國皇家植物園 KEW GARDENS 乳木果油皂 240g/</t>
    </r>
    <r>
      <rPr>
        <sz val="12"/>
        <color rgb="FF0000FF"/>
        <rFont val="新細明體"/>
        <family val="1"/>
        <charset val="136"/>
        <scheme val="minor"/>
      </rPr>
      <t>迷迭薰衣草</t>
    </r>
    <phoneticPr fontId="70" type="noConversion"/>
  </si>
  <si>
    <r>
      <t>Nesti Dante 義大利手工皂 250g -</t>
    </r>
    <r>
      <rPr>
        <sz val="12"/>
        <color indexed="12"/>
        <rFont val="新細明體"/>
        <family val="1"/>
        <charset val="136"/>
        <scheme val="minor"/>
      </rPr>
      <t xml:space="preserve"> 純植野莓蕁麻葉      </t>
    </r>
    <phoneticPr fontId="70" type="noConversion"/>
  </si>
  <si>
    <r>
      <t>英國皇家植物園 KEW GARDENS 乳木果油皂 240g/</t>
    </r>
    <r>
      <rPr>
        <sz val="12"/>
        <color rgb="FF0000FF"/>
        <rFont val="新細明體"/>
        <family val="1"/>
        <charset val="136"/>
        <scheme val="minor"/>
      </rPr>
      <t>檸檬草青檬</t>
    </r>
    <phoneticPr fontId="70" type="noConversion"/>
  </si>
  <si>
    <r>
      <t>Nesti Dante 義大利手工皂 250g -</t>
    </r>
    <r>
      <rPr>
        <sz val="12"/>
        <color indexed="12"/>
        <rFont val="新細明體"/>
        <family val="1"/>
        <charset val="136"/>
        <scheme val="minor"/>
      </rPr>
      <t xml:space="preserve"> 純植人蔘大麥      </t>
    </r>
  </si>
  <si>
    <r>
      <t>英國皇家植物園 KEW GARDENS 乳木果油皂 240g/</t>
    </r>
    <r>
      <rPr>
        <sz val="12"/>
        <color rgb="FF0000FF"/>
        <rFont val="新細明體"/>
        <family val="1"/>
        <charset val="136"/>
        <scheme val="minor"/>
      </rPr>
      <t>香梨木蘭花</t>
    </r>
    <phoneticPr fontId="70" type="noConversion"/>
  </si>
  <si>
    <r>
      <t>Nesti Dante 義大利手工皂 250g -</t>
    </r>
    <r>
      <rPr>
        <sz val="12"/>
        <color indexed="12"/>
        <rFont val="新細明體"/>
        <family val="1"/>
        <charset val="136"/>
        <scheme val="minor"/>
      </rPr>
      <t xml:space="preserve"> 純植阿甘油乾草        </t>
    </r>
  </si>
  <si>
    <r>
      <t>英國皇家植物園 KEW GARDENS 乳木果油皂 240g/</t>
    </r>
    <r>
      <rPr>
        <sz val="12"/>
        <color rgb="FF0000FF"/>
        <rFont val="新細明體"/>
        <family val="1"/>
        <charset val="136"/>
        <scheme val="minor"/>
      </rPr>
      <t>檀香粉紅胡椒</t>
    </r>
    <phoneticPr fontId="70" type="noConversion"/>
  </si>
  <si>
    <t>熱帶天堂系列  (請參考註解之味道說明)</t>
  </si>
  <si>
    <r>
      <t>英國皇家植物園 KEW GARDENS 乳木果油皂 240g/</t>
    </r>
    <r>
      <rPr>
        <sz val="12"/>
        <color rgb="FF0000FF"/>
        <rFont val="新細明體"/>
        <family val="1"/>
        <charset val="136"/>
        <scheme val="minor"/>
      </rPr>
      <t>接骨木花香柚</t>
    </r>
    <phoneticPr fontId="70" type="noConversion"/>
  </si>
  <si>
    <r>
      <t>美國</t>
    </r>
    <r>
      <rPr>
        <b/>
        <sz val="14"/>
        <color rgb="FF000080"/>
        <rFont val="新細明體"/>
        <family val="1"/>
        <charset val="136"/>
        <scheme val="minor"/>
      </rPr>
      <t xml:space="preserve"> St.Ives </t>
    </r>
    <r>
      <rPr>
        <b/>
        <sz val="14"/>
        <color indexed="18"/>
        <rFont val="新細明體"/>
        <family val="1"/>
        <charset val="136"/>
        <scheme val="minor"/>
      </rPr>
      <t>聖維斯</t>
    </r>
    <phoneticPr fontId="70" type="noConversion"/>
  </si>
  <si>
    <t>印尼 Sumber Ayu 頂級磨砂霜</t>
    <phoneticPr fontId="70" type="noConversion"/>
  </si>
  <si>
    <t xml:space="preserve">印度 Medimix 美黛詩草本手工皂  杜拜帆船飯店指定專用 </t>
  </si>
  <si>
    <r>
      <t>印度 Medimix 美黛詩草本手工皂/</t>
    </r>
    <r>
      <rPr>
        <sz val="12"/>
        <color indexed="12"/>
        <rFont val="新細明體"/>
        <family val="1"/>
        <charset val="136"/>
        <scheme val="minor"/>
      </rPr>
      <t>嬰兒皂 - 淺綠</t>
    </r>
    <r>
      <rPr>
        <sz val="12"/>
        <rFont val="新細明體"/>
        <family val="1"/>
        <charset val="136"/>
        <scheme val="minor"/>
      </rPr>
      <t xml:space="preserve"> 125g</t>
    </r>
    <r>
      <rPr>
        <sz val="12"/>
        <color indexed="10"/>
        <rFont val="新細明體"/>
        <family val="1"/>
        <charset val="136"/>
        <scheme val="minor"/>
      </rPr>
      <t xml:space="preserve"> (保濕)</t>
    </r>
    <r>
      <rPr>
        <sz val="12"/>
        <rFont val="新細明體"/>
        <family val="1"/>
        <charset val="136"/>
        <scheme val="minor"/>
      </rPr>
      <t xml:space="preserve">   </t>
    </r>
    <phoneticPr fontId="70" type="noConversion"/>
  </si>
  <si>
    <r>
      <t>印度 Medimix 美黛詩草本手工皂/</t>
    </r>
    <r>
      <rPr>
        <sz val="12"/>
        <color indexed="12"/>
        <rFont val="新細明體"/>
        <family val="1"/>
        <charset val="136"/>
        <scheme val="minor"/>
      </rPr>
      <t>檀香皂 - 橘色</t>
    </r>
    <r>
      <rPr>
        <sz val="12"/>
        <rFont val="新細明體"/>
        <family val="1"/>
        <charset val="136"/>
        <scheme val="minor"/>
      </rPr>
      <t xml:space="preserve"> 125g</t>
    </r>
    <r>
      <rPr>
        <sz val="12"/>
        <color indexed="10"/>
        <rFont val="新細明體"/>
        <family val="1"/>
        <charset val="136"/>
        <scheme val="minor"/>
      </rPr>
      <t xml:space="preserve"> (斑點) </t>
    </r>
    <phoneticPr fontId="70" type="noConversion"/>
  </si>
  <si>
    <t>日本商品區 (I)</t>
    <phoneticPr fontId="70" type="noConversion"/>
  </si>
  <si>
    <t xml:space="preserve">日本超人氣商品 </t>
  </si>
  <si>
    <t>阿卡將 AKACHAN  (赤ちゃん本舗-日本原裝品)</t>
  </si>
  <si>
    <r>
      <t xml:space="preserve">日本思詩樂 Lily Bell 100% 純綿化妝棉片 </t>
    </r>
    <r>
      <rPr>
        <sz val="12"/>
        <color indexed="12"/>
        <rFont val="新細明體"/>
        <family val="1"/>
        <charset val="136"/>
        <scheme val="minor"/>
      </rPr>
      <t xml:space="preserve">90枚入*2盒/組 (綠盒一般型) </t>
    </r>
    <r>
      <rPr>
        <sz val="12"/>
        <rFont val="新細明體"/>
        <family val="1"/>
        <charset val="136"/>
        <scheme val="minor"/>
      </rPr>
      <t xml:space="preserve"> </t>
    </r>
  </si>
  <si>
    <r>
      <t xml:space="preserve">日本 阿卡將 AKACHAN </t>
    </r>
    <r>
      <rPr>
        <sz val="12"/>
        <color indexed="8"/>
        <rFont val="新細明體"/>
        <family val="1"/>
        <charset val="136"/>
        <scheme val="minor"/>
      </rPr>
      <t>外出專用</t>
    </r>
    <r>
      <rPr>
        <sz val="12"/>
        <color indexed="10"/>
        <rFont val="新細明體"/>
        <family val="1"/>
        <charset val="136"/>
        <scheme val="minor"/>
      </rPr>
      <t>尿布髒污消臭處理袋</t>
    </r>
    <r>
      <rPr>
        <sz val="12"/>
        <rFont val="新細明體"/>
        <family val="1"/>
        <charset val="136"/>
        <scheme val="minor"/>
      </rPr>
      <t xml:space="preserve"> </t>
    </r>
    <r>
      <rPr>
        <sz val="12"/>
        <color indexed="12"/>
        <rFont val="新細明體"/>
        <family val="1"/>
        <charset val="136"/>
        <scheme val="minor"/>
      </rPr>
      <t>120入/大包</t>
    </r>
    <r>
      <rPr>
        <sz val="12"/>
        <rFont val="新細明體"/>
        <family val="1"/>
        <charset val="136"/>
        <scheme val="minor"/>
      </rPr>
      <t xml:space="preserve">  </t>
    </r>
    <phoneticPr fontId="70" type="noConversion"/>
  </si>
  <si>
    <r>
      <t>日本丸三五層可撕型敷面化妝棉 80枚入/盒</t>
    </r>
    <r>
      <rPr>
        <sz val="12"/>
        <color indexed="12"/>
        <rFont val="新細明體"/>
        <family val="1"/>
        <charset val="136"/>
        <scheme val="minor"/>
      </rPr>
      <t xml:space="preserve"> (適用於卸妝濕敷)  </t>
    </r>
  </si>
  <si>
    <r>
      <t xml:space="preserve">日本 阿卡將 AKACHAN 可洗式立體防水圍兜兜 1入 </t>
    </r>
    <r>
      <rPr>
        <sz val="12"/>
        <color indexed="12"/>
        <rFont val="新細明體"/>
        <family val="1"/>
        <charset val="136"/>
        <scheme val="minor"/>
      </rPr>
      <t xml:space="preserve"> (日本製)   </t>
    </r>
    <r>
      <rPr>
        <sz val="12"/>
        <rFont val="新細明體"/>
        <family val="1"/>
        <charset val="136"/>
        <scheme val="minor"/>
      </rPr>
      <t xml:space="preserve">     </t>
    </r>
    <phoneticPr fontId="70" type="noConversion"/>
  </si>
  <si>
    <r>
      <t>日本 Pelican 沛麗康 背部專用潔膚石鹼潔膚皂 135g</t>
    </r>
    <r>
      <rPr>
        <b/>
        <sz val="12"/>
        <color indexed="10"/>
        <rFont val="新細明體"/>
        <family val="1"/>
        <charset val="136"/>
        <scheme val="minor"/>
      </rPr>
      <t xml:space="preserve"> </t>
    </r>
    <phoneticPr fontId="70" type="noConversion"/>
  </si>
  <si>
    <r>
      <t xml:space="preserve">日本 SBIRODAI 植物性 洗衣皂 150g                </t>
    </r>
    <r>
      <rPr>
        <sz val="12"/>
        <color rgb="FF0000FF"/>
        <rFont val="新細明體"/>
        <family val="1"/>
        <charset val="136"/>
        <scheme val="minor"/>
      </rPr>
      <t>使用植物油脂.無香料.無螢光劑</t>
    </r>
    <phoneticPr fontId="70" type="noConversion"/>
  </si>
  <si>
    <r>
      <t>日本 貝親 Pigeon 精油</t>
    </r>
    <r>
      <rPr>
        <b/>
        <sz val="12"/>
        <color indexed="10"/>
        <rFont val="新細明體"/>
        <family val="1"/>
        <charset val="136"/>
        <scheme val="minor"/>
      </rPr>
      <t>布用</t>
    </r>
    <r>
      <rPr>
        <sz val="12"/>
        <rFont val="新細明體"/>
        <family val="1"/>
        <charset val="136"/>
        <scheme val="minor"/>
      </rPr>
      <t>防蚊噴劑 50ml/</t>
    </r>
    <r>
      <rPr>
        <sz val="12"/>
        <color indexed="10"/>
        <rFont val="新細明體"/>
        <family val="1"/>
        <charset val="136"/>
        <scheme val="minor"/>
      </rPr>
      <t xml:space="preserve">適用衣物+床單+椅墊等   </t>
    </r>
    <phoneticPr fontId="70" type="noConversion"/>
  </si>
  <si>
    <r>
      <t xml:space="preserve">日本 KANEYO 植物性抗菌消臭 洗衣皂 190g   </t>
    </r>
    <r>
      <rPr>
        <sz val="12"/>
        <color rgb="FF0000FF"/>
        <rFont val="新細明體"/>
        <family val="1"/>
        <charset val="136"/>
        <scheme val="minor"/>
      </rPr>
      <t>使用植物油脂.無香料.無螢光劑</t>
    </r>
    <phoneticPr fontId="70" type="noConversion"/>
  </si>
  <si>
    <t>日本 Lion  (日本原裝品)</t>
    <phoneticPr fontId="70" type="noConversion"/>
  </si>
  <si>
    <r>
      <t xml:space="preserve">日本 MIYOSHI 洗衣石鹼皂 190g                       </t>
    </r>
    <r>
      <rPr>
        <sz val="12"/>
        <color rgb="FF0000FF"/>
        <rFont val="新細明體"/>
        <family val="1"/>
        <charset val="136"/>
        <scheme val="minor"/>
      </rPr>
      <t>高純度.無香料.無著色</t>
    </r>
    <phoneticPr fontId="70" type="noConversion"/>
  </si>
  <si>
    <t xml:space="preserve">日本 Lion 清潔粒子爽快牙膏 140g                                        </t>
  </si>
  <si>
    <r>
      <t xml:space="preserve">日本 無磷洗碗皂 350g </t>
    </r>
    <r>
      <rPr>
        <sz val="12"/>
        <color rgb="FF0000FF"/>
        <rFont val="新細明體"/>
        <family val="1"/>
        <charset val="136"/>
        <scheme val="minor"/>
      </rPr>
      <t xml:space="preserve"> 食器用- 中性不咬手, 內附兩個小吸盤, 可固定於流管台</t>
    </r>
    <phoneticPr fontId="70" type="noConversion"/>
  </si>
  <si>
    <r>
      <t>日本 Lion 牙周保健牙膏 90g</t>
    </r>
    <r>
      <rPr>
        <sz val="12"/>
        <color indexed="12"/>
        <rFont val="新細明體"/>
        <family val="1"/>
        <charset val="136"/>
        <scheme val="minor"/>
      </rPr>
      <t xml:space="preserve"> (六種天然植物配合)      </t>
    </r>
    <r>
      <rPr>
        <sz val="12"/>
        <rFont val="新細明體"/>
        <family val="1"/>
        <charset val="136"/>
        <scheme val="minor"/>
      </rPr>
      <t xml:space="preserve">                                  </t>
    </r>
    <r>
      <rPr>
        <b/>
        <sz val="12"/>
        <color indexed="10"/>
        <rFont val="新細明體"/>
        <family val="1"/>
        <charset val="136"/>
        <scheme val="minor"/>
      </rPr>
      <t xml:space="preserve">     </t>
    </r>
    <r>
      <rPr>
        <sz val="12"/>
        <rFont val="新細明體"/>
        <family val="1"/>
        <charset val="136"/>
        <scheme val="minor"/>
      </rPr>
      <t xml:space="preserve"> </t>
    </r>
    <phoneticPr fontId="70" type="noConversion"/>
  </si>
  <si>
    <r>
      <t xml:space="preserve">日本 FEATHER PIB-L Piany 敏感肌適用修容刀 3入/組   </t>
    </r>
    <r>
      <rPr>
        <sz val="12"/>
        <color indexed="12"/>
        <rFont val="新細明體"/>
        <family val="1"/>
        <charset val="136"/>
        <scheme val="minor"/>
      </rPr>
      <t>多圓頭保護面, 不刺激</t>
    </r>
    <phoneticPr fontId="70" type="noConversion"/>
  </si>
  <si>
    <t xml:space="preserve">日本 Lion 獅王 髒襪子專用 重點去污清潔劑 220ml       </t>
  </si>
  <si>
    <r>
      <t xml:space="preserve">日本 Elmie 泡沫去血汙劑 200ml </t>
    </r>
    <r>
      <rPr>
        <sz val="12"/>
        <color indexed="12"/>
        <rFont val="新細明體"/>
        <family val="1"/>
        <charset val="136"/>
        <scheme val="minor"/>
      </rPr>
      <t xml:space="preserve"> 生理期/口紅漬/粉底...    </t>
    </r>
    <phoneticPr fontId="70" type="noConversion"/>
  </si>
  <si>
    <r>
      <t xml:space="preserve">日本 Lion 獅王 領口袖口專用 重點去污清潔劑 250ml          </t>
    </r>
    <r>
      <rPr>
        <b/>
        <sz val="12"/>
        <color indexed="10"/>
        <rFont val="新細明體"/>
        <family val="1"/>
        <charset val="136"/>
        <scheme val="minor"/>
      </rPr>
      <t xml:space="preserve">  </t>
    </r>
    <phoneticPr fontId="70" type="noConversion"/>
  </si>
  <si>
    <r>
      <t xml:space="preserve">日本 PINOLE 銀離子鞋內專用除臭噴霧  200ml  </t>
    </r>
    <r>
      <rPr>
        <sz val="12"/>
        <color indexed="12"/>
        <rFont val="新細明體"/>
        <family val="1"/>
        <charset val="136"/>
        <scheme val="minor"/>
      </rPr>
      <t>快速去味,不尷尬</t>
    </r>
    <r>
      <rPr>
        <sz val="12"/>
        <rFont val="新細明體"/>
        <family val="1"/>
        <charset val="136"/>
        <scheme val="minor"/>
      </rPr>
      <t xml:space="preserve"> </t>
    </r>
    <phoneticPr fontId="70" type="noConversion"/>
  </si>
  <si>
    <r>
      <t>日本 Lion 獅王 Vitalis 清爽整髮水 355ml</t>
    </r>
    <r>
      <rPr>
        <sz val="12"/>
        <color indexed="12"/>
        <rFont val="新細明體"/>
        <family val="1"/>
        <charset val="136"/>
        <scheme val="minor"/>
      </rPr>
      <t xml:space="preserve">                </t>
    </r>
    <phoneticPr fontId="70" type="noConversion"/>
  </si>
  <si>
    <r>
      <t>日本 Baby Viel 香髮寶貝/髮香噴霧 80g</t>
    </r>
    <r>
      <rPr>
        <sz val="12"/>
        <color indexed="12"/>
        <rFont val="新細明體"/>
        <family val="1"/>
        <charset val="136"/>
        <scheme val="minor"/>
      </rPr>
      <t xml:space="preserve"> (有四個味道, 隨機出貨)</t>
    </r>
    <phoneticPr fontId="70" type="noConversion"/>
  </si>
  <si>
    <r>
      <t xml:space="preserve">日本鞋靴專用柚香除臭噴霧 150ml   </t>
    </r>
    <r>
      <rPr>
        <sz val="12"/>
        <color indexed="12"/>
        <rFont val="新細明體"/>
        <family val="1"/>
        <charset val="136"/>
        <scheme val="minor"/>
      </rPr>
      <t xml:space="preserve">含AG(銀)與綠茶精華 - 清爽殺菌 </t>
    </r>
    <phoneticPr fontId="70" type="noConversion"/>
  </si>
  <si>
    <r>
      <t>日本 UTENA</t>
    </r>
    <r>
      <rPr>
        <b/>
        <sz val="12"/>
        <color indexed="12"/>
        <rFont val="新細明體"/>
        <family val="1"/>
        <charset val="136"/>
        <scheme val="minor"/>
      </rPr>
      <t xml:space="preserve">  </t>
    </r>
    <r>
      <rPr>
        <b/>
        <sz val="12"/>
        <color indexed="10"/>
        <rFont val="新細明體"/>
        <family val="1"/>
        <charset val="136"/>
        <scheme val="minor"/>
      </rPr>
      <t xml:space="preserve">  </t>
    </r>
    <phoneticPr fontId="70" type="noConversion"/>
  </si>
  <si>
    <t>日本 KUROBARA AROPOAN 蘆薈沐浴乳 1200ml /按壓瓶</t>
    <phoneticPr fontId="70" type="noConversion"/>
  </si>
  <si>
    <r>
      <t xml:space="preserve">日本 UTENA 磨砂潔顏乳 135g - </t>
    </r>
    <r>
      <rPr>
        <sz val="12"/>
        <color rgb="FF0000FF"/>
        <rFont val="新細明體"/>
        <family val="1"/>
        <charset val="136"/>
        <scheme val="minor"/>
      </rPr>
      <t xml:space="preserve">竹炭   </t>
    </r>
    <r>
      <rPr>
        <sz val="12"/>
        <rFont val="新細明體"/>
        <family val="1"/>
        <charset val="136"/>
        <scheme val="minor"/>
      </rPr>
      <t xml:space="preserve">   </t>
    </r>
    <r>
      <rPr>
        <sz val="12"/>
        <color rgb="FF0000FF"/>
        <rFont val="新細明體"/>
        <family val="1"/>
        <charset val="136"/>
        <scheme val="minor"/>
      </rPr>
      <t xml:space="preserve">  臉部去角質/洗面乳</t>
    </r>
    <phoneticPr fontId="70" type="noConversion"/>
  </si>
  <si>
    <t>日本北海道 日高純馬油 120ml</t>
    <phoneticPr fontId="70" type="noConversion"/>
  </si>
  <si>
    <t>日本  ROSETTE</t>
    <phoneticPr fontId="70" type="noConversion"/>
  </si>
  <si>
    <t>日本太陽堂工業社 玻尿酸保濕原液 80ml+10ml*2本/組</t>
    <phoneticPr fontId="70" type="noConversion"/>
  </si>
  <si>
    <r>
      <t xml:space="preserve">日本 ROSETTE 冰河泥清爽控油洗面乳 120g                </t>
    </r>
    <r>
      <rPr>
        <sz val="12"/>
        <color rgb="FF0000FF"/>
        <rFont val="新細明體"/>
        <family val="1"/>
        <charset val="136"/>
        <scheme val="minor"/>
      </rPr>
      <t>適易出油肌</t>
    </r>
    <phoneticPr fontId="70" type="noConversion"/>
  </si>
  <si>
    <t xml:space="preserve">Sato 佐藤 </t>
    <phoneticPr fontId="70" type="noConversion"/>
  </si>
  <si>
    <r>
      <t xml:space="preserve">日本 ROSETTE 海泥毛孔潔淨洗面乳 120g                </t>
    </r>
    <r>
      <rPr>
        <sz val="12"/>
        <color rgb="FF0000FF"/>
        <rFont val="新細明體"/>
        <family val="1"/>
        <charset val="136"/>
        <scheme val="minor"/>
      </rPr>
      <t xml:space="preserve">      適毛孔粗大</t>
    </r>
    <phoneticPr fontId="70" type="noConversion"/>
  </si>
  <si>
    <t>Sato 台灣公司貨需割除外盒上的公司出貨序號,請可接受再下單</t>
    <phoneticPr fontId="70" type="noConversion"/>
  </si>
  <si>
    <r>
      <t>日本 Sato Acess 佐藤雅雪舒牙膏 200g/</t>
    </r>
    <r>
      <rPr>
        <sz val="12"/>
        <color indexed="12"/>
        <rFont val="新細明體"/>
        <family val="1"/>
        <charset val="136"/>
        <scheme val="minor"/>
      </rPr>
      <t>大 (原味)   牙周病專用-台灣代理商貨</t>
    </r>
    <phoneticPr fontId="70" type="noConversion"/>
  </si>
  <si>
    <t xml:space="preserve">Sunstar 三詩達 </t>
  </si>
  <si>
    <t xml:space="preserve">日本原裝 郡是 GUNZE 美肌加工著壓絲襪 (褲襪/半統襪/短襪) </t>
  </si>
  <si>
    <r>
      <t xml:space="preserve">日本原裝 SUNSTAR 天然結晶鹽牙膏 170g (005266) </t>
    </r>
    <r>
      <rPr>
        <sz val="12"/>
        <color indexed="12"/>
        <rFont val="新細明體"/>
        <family val="1"/>
        <charset val="136"/>
        <scheme val="minor"/>
      </rPr>
      <t xml:space="preserve">牙周病預防         </t>
    </r>
    <phoneticPr fontId="70" type="noConversion"/>
  </si>
  <si>
    <t>郡是3500已停產了, 但台灣還有庫存, 之後替代款是3710</t>
  </si>
  <si>
    <t xml:space="preserve">日本原裝 SUNSTAR GUM 護牙周 牙膏 155g                      </t>
  </si>
  <si>
    <r>
      <t>日本 郡是 GUNZE 絲襪 IFFI (</t>
    </r>
    <r>
      <rPr>
        <sz val="12"/>
        <color indexed="10"/>
        <rFont val="新細明體"/>
        <family val="1"/>
        <charset val="136"/>
        <scheme val="minor"/>
      </rPr>
      <t>褲襪</t>
    </r>
    <r>
      <rPr>
        <sz val="12"/>
        <rFont val="新細明體"/>
        <family val="1"/>
        <charset val="136"/>
        <scheme val="minor"/>
      </rPr>
      <t xml:space="preserve">) </t>
    </r>
    <r>
      <rPr>
        <sz val="12"/>
        <color indexed="12"/>
        <rFont val="新細明體"/>
        <family val="1"/>
        <charset val="136"/>
        <scheme val="minor"/>
      </rPr>
      <t xml:space="preserve">No.14/淺膚-M-L號                                    </t>
    </r>
    <phoneticPr fontId="70" type="noConversion"/>
  </si>
  <si>
    <t xml:space="preserve">日本原裝 SUNSTAR GUM 三詩達 敏感型牙膏 85g                       </t>
  </si>
  <si>
    <r>
      <t>日本 郡是 GUNZE 絲襪 IFFI (</t>
    </r>
    <r>
      <rPr>
        <sz val="12"/>
        <color indexed="10"/>
        <rFont val="新細明體"/>
        <family val="1"/>
        <charset val="136"/>
        <scheme val="minor"/>
      </rPr>
      <t>褲襪</t>
    </r>
    <r>
      <rPr>
        <sz val="12"/>
        <rFont val="新細明體"/>
        <family val="1"/>
        <charset val="136"/>
        <scheme val="minor"/>
      </rPr>
      <t xml:space="preserve">) </t>
    </r>
    <r>
      <rPr>
        <sz val="12"/>
        <color indexed="12"/>
        <rFont val="新細明體"/>
        <family val="1"/>
        <charset val="136"/>
        <scheme val="minor"/>
      </rPr>
      <t xml:space="preserve">No.14/淺膚/L-LL號                                    </t>
    </r>
    <phoneticPr fontId="70" type="noConversion"/>
  </si>
  <si>
    <t xml:space="preserve">日本原裝 SUNSTAR GUM 三詩達 當歸含鹽牙膏 85g    </t>
  </si>
  <si>
    <r>
      <t>日本 郡是 GUNZE 絲襪 IFFI (</t>
    </r>
    <r>
      <rPr>
        <sz val="12"/>
        <color indexed="10"/>
        <rFont val="新細明體"/>
        <family val="1"/>
        <charset val="136"/>
        <scheme val="minor"/>
      </rPr>
      <t>褲襪</t>
    </r>
    <r>
      <rPr>
        <sz val="12"/>
        <rFont val="新細明體"/>
        <family val="1"/>
        <charset val="136"/>
        <scheme val="minor"/>
      </rPr>
      <t>)</t>
    </r>
    <r>
      <rPr>
        <sz val="12"/>
        <color indexed="12"/>
        <rFont val="新細明體"/>
        <family val="1"/>
        <charset val="136"/>
        <scheme val="minor"/>
      </rPr>
      <t xml:space="preserve"> No.26/黑色/M-L號                                     </t>
    </r>
    <phoneticPr fontId="70" type="noConversion"/>
  </si>
  <si>
    <t xml:space="preserve">日本原裝 SUNSTAR GUM 三詩達 含鹽薄荷牙膏 150g </t>
  </si>
  <si>
    <r>
      <t>日本 郡是 GUNZE 絲襪 IFFI (</t>
    </r>
    <r>
      <rPr>
        <sz val="12"/>
        <color indexed="10"/>
        <rFont val="新細明體"/>
        <family val="1"/>
        <charset val="136"/>
        <scheme val="minor"/>
      </rPr>
      <t>褲襪</t>
    </r>
    <r>
      <rPr>
        <sz val="12"/>
        <rFont val="新細明體"/>
        <family val="1"/>
        <charset val="136"/>
        <scheme val="minor"/>
      </rPr>
      <t xml:space="preserve">) </t>
    </r>
    <r>
      <rPr>
        <sz val="12"/>
        <color indexed="12"/>
        <rFont val="新細明體"/>
        <family val="1"/>
        <charset val="136"/>
        <scheme val="minor"/>
      </rPr>
      <t xml:space="preserve">No.26/黑色/L-LL號                                     </t>
    </r>
    <phoneticPr fontId="70" type="noConversion"/>
  </si>
  <si>
    <r>
      <t>日本 郡是 GUNZE 絲襪 IFFI (</t>
    </r>
    <r>
      <rPr>
        <sz val="12"/>
        <color indexed="10"/>
        <rFont val="新細明體"/>
        <family val="1"/>
        <charset val="136"/>
        <scheme val="minor"/>
      </rPr>
      <t>褲襪</t>
    </r>
    <r>
      <rPr>
        <sz val="12"/>
        <rFont val="新細明體"/>
        <family val="1"/>
        <charset val="136"/>
        <scheme val="minor"/>
      </rPr>
      <t xml:space="preserve">) </t>
    </r>
    <r>
      <rPr>
        <sz val="12"/>
        <color indexed="12"/>
        <rFont val="新細明體"/>
        <family val="1"/>
        <charset val="136"/>
        <scheme val="minor"/>
      </rPr>
      <t xml:space="preserve">No.27/深膚/M-L號                                     </t>
    </r>
    <phoneticPr fontId="70" type="noConversion"/>
  </si>
  <si>
    <r>
      <t>日本原裝 EBISU 淨白圓頭牙刷/1支</t>
    </r>
    <r>
      <rPr>
        <sz val="12"/>
        <color indexed="12"/>
        <rFont val="新細明體"/>
        <family val="1"/>
        <charset val="136"/>
        <scheme val="minor"/>
      </rPr>
      <t xml:space="preserve">  恕不挑色</t>
    </r>
    <r>
      <rPr>
        <sz val="12"/>
        <rFont val="新細明體"/>
        <family val="1"/>
        <charset val="136"/>
        <scheme val="minor"/>
      </rPr>
      <t xml:space="preserve"> </t>
    </r>
    <r>
      <rPr>
        <b/>
        <sz val="12"/>
        <color rgb="FFFF0000"/>
        <rFont val="新細明體"/>
        <family val="1"/>
        <charset val="136"/>
        <scheme val="minor"/>
      </rPr>
      <t xml:space="preserve"> (好用推薦!)</t>
    </r>
    <phoneticPr fontId="70" type="noConversion"/>
  </si>
  <si>
    <r>
      <t>日本 郡是 GUNZE 絲襪 IFFI (</t>
    </r>
    <r>
      <rPr>
        <sz val="12"/>
        <color indexed="10"/>
        <rFont val="新細明體"/>
        <family val="1"/>
        <charset val="136"/>
        <scheme val="minor"/>
      </rPr>
      <t>褲襪</t>
    </r>
    <r>
      <rPr>
        <sz val="12"/>
        <rFont val="新細明體"/>
        <family val="1"/>
        <charset val="136"/>
        <scheme val="minor"/>
      </rPr>
      <t>)</t>
    </r>
    <r>
      <rPr>
        <sz val="12"/>
        <color indexed="12"/>
        <rFont val="新細明體"/>
        <family val="1"/>
        <charset val="136"/>
        <scheme val="minor"/>
      </rPr>
      <t xml:space="preserve"> No.27/深膚/L-LL號                                </t>
    </r>
    <phoneticPr fontId="70" type="noConversion"/>
  </si>
  <si>
    <r>
      <t>日本原裝 EBISU 超纖細雙倍植毛寬頭牙刷/1支</t>
    </r>
    <r>
      <rPr>
        <sz val="12"/>
        <color indexed="12"/>
        <rFont val="新細明體"/>
        <family val="1"/>
        <charset val="136"/>
        <scheme val="minor"/>
      </rPr>
      <t xml:space="preserve"> (48穴,寬約14.9mm) </t>
    </r>
    <phoneticPr fontId="70" type="noConversion"/>
  </si>
  <si>
    <r>
      <t>日本 郡是 GUNZE 絲襪 IFFI (</t>
    </r>
    <r>
      <rPr>
        <sz val="12"/>
        <color indexed="10"/>
        <rFont val="新細明體"/>
        <family val="1"/>
        <charset val="136"/>
        <scheme val="minor"/>
      </rPr>
      <t>褲襪</t>
    </r>
    <r>
      <rPr>
        <sz val="12"/>
        <rFont val="新細明體"/>
        <family val="1"/>
        <charset val="136"/>
        <scheme val="minor"/>
      </rPr>
      <t xml:space="preserve">) </t>
    </r>
    <r>
      <rPr>
        <sz val="12"/>
        <color indexed="12"/>
        <rFont val="新細明體"/>
        <family val="1"/>
        <charset val="136"/>
        <scheme val="minor"/>
      </rPr>
      <t xml:space="preserve">No.47/灰色/M-L號                                    </t>
    </r>
    <phoneticPr fontId="70" type="noConversion"/>
  </si>
  <si>
    <r>
      <t>日本 郡是 GUNZE 絲襪 IFFI (</t>
    </r>
    <r>
      <rPr>
        <sz val="12"/>
        <color indexed="10"/>
        <rFont val="新細明體"/>
        <family val="1"/>
        <charset val="136"/>
        <scheme val="minor"/>
      </rPr>
      <t>褲襪</t>
    </r>
    <r>
      <rPr>
        <sz val="12"/>
        <rFont val="新細明體"/>
        <family val="1"/>
        <charset val="136"/>
        <scheme val="minor"/>
      </rPr>
      <t xml:space="preserve">) </t>
    </r>
    <r>
      <rPr>
        <sz val="12"/>
        <color indexed="12"/>
        <rFont val="新細明體"/>
        <family val="1"/>
        <charset val="136"/>
        <scheme val="minor"/>
      </rPr>
      <t xml:space="preserve">No.47/灰色/L-LL號                                  </t>
    </r>
    <phoneticPr fontId="70" type="noConversion"/>
  </si>
  <si>
    <r>
      <t>日本 郡是 GUNZE 絲襪 IFFI (</t>
    </r>
    <r>
      <rPr>
        <sz val="12"/>
        <color indexed="10"/>
        <rFont val="新細明體"/>
        <family val="1"/>
        <charset val="136"/>
        <scheme val="minor"/>
      </rPr>
      <t>褲襪</t>
    </r>
    <r>
      <rPr>
        <sz val="12"/>
        <rFont val="新細明體"/>
        <family val="1"/>
        <charset val="136"/>
        <scheme val="minor"/>
      </rPr>
      <t>)</t>
    </r>
    <r>
      <rPr>
        <sz val="12"/>
        <color indexed="12"/>
        <rFont val="新細明體"/>
        <family val="1"/>
        <charset val="136"/>
        <scheme val="minor"/>
      </rPr>
      <t xml:space="preserve"> No.53/透膚/M-L號                                   </t>
    </r>
    <phoneticPr fontId="70" type="noConversion"/>
  </si>
  <si>
    <r>
      <t>日本 郡是 GUNZE 絲襪 IFFI (</t>
    </r>
    <r>
      <rPr>
        <sz val="12"/>
        <color indexed="10"/>
        <rFont val="新細明體"/>
        <family val="1"/>
        <charset val="136"/>
        <scheme val="minor"/>
      </rPr>
      <t>褲襪</t>
    </r>
    <r>
      <rPr>
        <sz val="12"/>
        <rFont val="新細明體"/>
        <family val="1"/>
        <charset val="136"/>
        <scheme val="minor"/>
      </rPr>
      <t xml:space="preserve">) </t>
    </r>
    <r>
      <rPr>
        <sz val="12"/>
        <color indexed="12"/>
        <rFont val="新細明體"/>
        <family val="1"/>
        <charset val="136"/>
        <scheme val="minor"/>
      </rPr>
      <t xml:space="preserve">No.53/透膚/L-LL號                                  </t>
    </r>
    <phoneticPr fontId="70" type="noConversion"/>
  </si>
  <si>
    <t>Propolinse 蜂膠漱口水</t>
    <phoneticPr fontId="70" type="noConversion"/>
  </si>
  <si>
    <r>
      <t>日本 郡是 GUNZE 絲襪 IFFI (</t>
    </r>
    <r>
      <rPr>
        <sz val="12"/>
        <color indexed="10"/>
        <rFont val="新細明體"/>
        <family val="1"/>
        <charset val="136"/>
        <scheme val="minor"/>
      </rPr>
      <t>褲襪</t>
    </r>
    <r>
      <rPr>
        <sz val="12"/>
        <rFont val="新細明體"/>
        <family val="1"/>
        <charset val="136"/>
        <scheme val="minor"/>
      </rPr>
      <t xml:space="preserve">) </t>
    </r>
    <r>
      <rPr>
        <sz val="12"/>
        <color indexed="12"/>
        <rFont val="新細明體"/>
        <family val="1"/>
        <charset val="136"/>
        <scheme val="minor"/>
      </rPr>
      <t xml:space="preserve">No.694/一般膚/M-L號                            </t>
    </r>
    <phoneticPr fontId="70" type="noConversion"/>
  </si>
  <si>
    <r>
      <t xml:space="preserve">日本原裝進口 Propolinse 蜂膠漱口水 600ml </t>
    </r>
    <r>
      <rPr>
        <sz val="12"/>
        <color indexed="12"/>
        <rFont val="新細明體"/>
        <family val="1"/>
        <charset val="136"/>
        <scheme val="minor"/>
      </rPr>
      <t>(橘瓶)</t>
    </r>
    <phoneticPr fontId="70" type="noConversion"/>
  </si>
  <si>
    <r>
      <t>日本 郡是 GUNZE 絲襪 IFFI (</t>
    </r>
    <r>
      <rPr>
        <sz val="12"/>
        <color indexed="10"/>
        <rFont val="新細明體"/>
        <family val="1"/>
        <charset val="136"/>
        <scheme val="minor"/>
      </rPr>
      <t>褲襪</t>
    </r>
    <r>
      <rPr>
        <sz val="12"/>
        <rFont val="新細明體"/>
        <family val="1"/>
        <charset val="136"/>
        <scheme val="minor"/>
      </rPr>
      <t xml:space="preserve">) </t>
    </r>
    <r>
      <rPr>
        <sz val="12"/>
        <color indexed="12"/>
        <rFont val="新細明體"/>
        <family val="1"/>
        <charset val="136"/>
        <scheme val="minor"/>
      </rPr>
      <t xml:space="preserve">No.694/一般膚/L-LL號                           </t>
    </r>
    <phoneticPr fontId="70" type="noConversion"/>
  </si>
  <si>
    <r>
      <t>日本原裝進口 Propolinse 蜂膠</t>
    </r>
    <r>
      <rPr>
        <sz val="12"/>
        <color indexed="12"/>
        <rFont val="新細明體"/>
        <family val="1"/>
        <charset val="136"/>
        <scheme val="minor"/>
      </rPr>
      <t>潔白</t>
    </r>
    <r>
      <rPr>
        <sz val="12"/>
        <rFont val="新細明體"/>
        <family val="1"/>
        <charset val="136"/>
        <scheme val="minor"/>
      </rPr>
      <t xml:space="preserve">漱口水 600ml </t>
    </r>
    <r>
      <rPr>
        <sz val="12"/>
        <color indexed="12"/>
        <rFont val="新細明體"/>
        <family val="1"/>
        <charset val="136"/>
        <scheme val="minor"/>
      </rPr>
      <t>(白瓶)</t>
    </r>
    <r>
      <rPr>
        <b/>
        <sz val="12"/>
        <color indexed="12"/>
        <rFont val="新細明體"/>
        <family val="1"/>
        <charset val="136"/>
        <scheme val="minor"/>
      </rPr>
      <t xml:space="preserve"> </t>
    </r>
    <r>
      <rPr>
        <b/>
        <sz val="12"/>
        <color indexed="10"/>
        <rFont val="新細明體"/>
        <family val="1"/>
        <charset val="136"/>
        <scheme val="minor"/>
      </rPr>
      <t xml:space="preserve"> </t>
    </r>
    <phoneticPr fontId="70" type="noConversion"/>
  </si>
  <si>
    <r>
      <t>日本 郡是 GUNZE 絲襪 IFFI (</t>
    </r>
    <r>
      <rPr>
        <sz val="12"/>
        <color indexed="10"/>
        <rFont val="新細明體"/>
        <family val="1"/>
        <charset val="136"/>
        <scheme val="minor"/>
      </rPr>
      <t>半統絲襪</t>
    </r>
    <r>
      <rPr>
        <sz val="12"/>
        <rFont val="新細明體"/>
        <family val="1"/>
        <charset val="136"/>
        <scheme val="minor"/>
      </rPr>
      <t xml:space="preserve">) </t>
    </r>
    <r>
      <rPr>
        <sz val="12"/>
        <color indexed="12"/>
        <rFont val="新細明體"/>
        <family val="1"/>
        <charset val="136"/>
        <scheme val="minor"/>
      </rPr>
      <t xml:space="preserve">No.14/淺膚-Size:22~25號               </t>
    </r>
    <phoneticPr fontId="70" type="noConversion"/>
  </si>
  <si>
    <r>
      <t>日本原裝進口 Propolinse 勁涼黑哈煙專用蜂膠漱口水 600ml</t>
    </r>
    <r>
      <rPr>
        <sz val="12"/>
        <color indexed="12"/>
        <rFont val="新細明體"/>
        <family val="1"/>
        <charset val="136"/>
        <scheme val="minor"/>
      </rPr>
      <t xml:space="preserve"> (黑瓶) 薄荷加強去味</t>
    </r>
    <phoneticPr fontId="70" type="noConversion"/>
  </si>
  <si>
    <r>
      <t>日本 郡是 GUNZE 絲襪 IFFI (</t>
    </r>
    <r>
      <rPr>
        <sz val="12"/>
        <color indexed="10"/>
        <rFont val="新細明體"/>
        <family val="1"/>
        <charset val="136"/>
        <scheme val="minor"/>
      </rPr>
      <t>半統絲襪</t>
    </r>
    <r>
      <rPr>
        <sz val="12"/>
        <rFont val="新細明體"/>
        <family val="1"/>
        <charset val="136"/>
        <scheme val="minor"/>
      </rPr>
      <t xml:space="preserve">) </t>
    </r>
    <r>
      <rPr>
        <sz val="12"/>
        <color indexed="12"/>
        <rFont val="新細明體"/>
        <family val="1"/>
        <charset val="136"/>
        <scheme val="minor"/>
      </rPr>
      <t xml:space="preserve">No.26/黑色-Size:22~25號             </t>
    </r>
  </si>
  <si>
    <r>
      <t>日本 郡是 GUNZE 絲襪 IFFI (</t>
    </r>
    <r>
      <rPr>
        <sz val="12"/>
        <color indexed="10"/>
        <rFont val="新細明體"/>
        <family val="1"/>
        <charset val="136"/>
        <scheme val="minor"/>
      </rPr>
      <t>半統絲襪</t>
    </r>
    <r>
      <rPr>
        <sz val="12"/>
        <rFont val="新細明體"/>
        <family val="1"/>
        <charset val="136"/>
        <scheme val="minor"/>
      </rPr>
      <t xml:space="preserve">) </t>
    </r>
    <r>
      <rPr>
        <sz val="12"/>
        <color indexed="12"/>
        <rFont val="新細明體"/>
        <family val="1"/>
        <charset val="136"/>
        <scheme val="minor"/>
      </rPr>
      <t xml:space="preserve">No.53/透膚-Size:22~25號              </t>
    </r>
    <phoneticPr fontId="70" type="noConversion"/>
  </si>
  <si>
    <r>
      <t>日本 郡是 GUNZE 絲襪 IFFI (</t>
    </r>
    <r>
      <rPr>
        <sz val="12"/>
        <color indexed="10"/>
        <rFont val="新細明體"/>
        <family val="1"/>
        <charset val="136"/>
        <scheme val="minor"/>
      </rPr>
      <t>半統絲襪</t>
    </r>
    <r>
      <rPr>
        <sz val="12"/>
        <rFont val="新細明體"/>
        <family val="1"/>
        <charset val="136"/>
        <scheme val="minor"/>
      </rPr>
      <t xml:space="preserve">) </t>
    </r>
    <r>
      <rPr>
        <sz val="12"/>
        <color indexed="12"/>
        <rFont val="新細明體"/>
        <family val="1"/>
        <charset val="136"/>
        <scheme val="minor"/>
      </rPr>
      <t xml:space="preserve">No.694/一般膚-Size:22~25號              </t>
    </r>
    <phoneticPr fontId="70" type="noConversion"/>
  </si>
  <si>
    <r>
      <t xml:space="preserve">日本 郡是 110丹 SABRINA </t>
    </r>
    <r>
      <rPr>
        <sz val="12"/>
        <color rgb="FFFF0000"/>
        <rFont val="新細明體"/>
        <family val="1"/>
        <charset val="136"/>
        <scheme val="minor"/>
      </rPr>
      <t>發熱厚褲襪</t>
    </r>
    <r>
      <rPr>
        <sz val="12"/>
        <rFont val="新細明體"/>
        <family val="1"/>
        <charset val="136"/>
        <scheme val="minor"/>
      </rPr>
      <t xml:space="preserve"> </t>
    </r>
    <r>
      <rPr>
        <sz val="12"/>
        <color rgb="FF0000FF"/>
        <rFont val="新細明體"/>
        <family val="1"/>
        <charset val="136"/>
        <scheme val="minor"/>
      </rPr>
      <t>No.26/黑色L號 (2雙入/包)</t>
    </r>
    <phoneticPr fontId="70" type="noConversion"/>
  </si>
  <si>
    <t>日本商品區 (I) :</t>
    <phoneticPr fontId="70" type="noConversion"/>
  </si>
  <si>
    <t>小林製藥 - 日本原裝</t>
    <phoneticPr fontId="70" type="noConversion"/>
  </si>
  <si>
    <r>
      <t xml:space="preserve">日本美源 CIELO宣若 EX 白髮專用染髮霜 </t>
    </r>
    <r>
      <rPr>
        <sz val="12"/>
        <color indexed="10"/>
        <rFont val="新細明體"/>
        <family val="1"/>
        <charset val="136"/>
        <scheme val="minor"/>
      </rPr>
      <t>*染髮劑顏色請參考琳媽購物網</t>
    </r>
  </si>
  <si>
    <t xml:space="preserve">兩劑合一, 附梳子直接刷在白髮上即可/一次用不完, 可分次使用 </t>
  </si>
  <si>
    <r>
      <t xml:space="preserve">小林製藥 炭牙膏 100g </t>
    </r>
    <r>
      <rPr>
        <sz val="12"/>
        <color indexed="12"/>
        <rFont val="新細明體"/>
        <family val="1"/>
        <charset val="136"/>
        <scheme val="minor"/>
      </rPr>
      <t xml:space="preserve">      口臭預防, 齒垢去除                </t>
    </r>
    <phoneticPr fontId="70" type="noConversion"/>
  </si>
  <si>
    <t xml:space="preserve">小林製藥 衛生護墊 無香料 72枚   4987072038840      </t>
    <phoneticPr fontId="70" type="noConversion"/>
  </si>
  <si>
    <t xml:space="preserve">POLA 寶露 - 日本原裝     </t>
    <phoneticPr fontId="70" type="noConversion"/>
  </si>
  <si>
    <r>
      <t>POLA 寶露瑪姬法兒粉底霜 色號:</t>
    </r>
    <r>
      <rPr>
        <sz val="12"/>
        <color indexed="12"/>
        <rFont val="新細明體"/>
        <family val="1"/>
        <charset val="136"/>
        <scheme val="minor"/>
      </rPr>
      <t>M22 (自然膚色)</t>
    </r>
    <r>
      <rPr>
        <sz val="12"/>
        <rFont val="新細明體"/>
        <family val="1"/>
        <charset val="136"/>
        <scheme val="minor"/>
      </rPr>
      <t xml:space="preserve"> 35g</t>
    </r>
    <r>
      <rPr>
        <sz val="12"/>
        <color indexed="12"/>
        <rFont val="新細明體"/>
        <family val="1"/>
        <charset val="136"/>
        <scheme val="minor"/>
      </rPr>
      <t xml:space="preserve">   </t>
    </r>
    <phoneticPr fontId="70" type="noConversion"/>
  </si>
  <si>
    <r>
      <t>POLA 寶露瑪姬法兒粉底霜 色號:</t>
    </r>
    <r>
      <rPr>
        <sz val="12"/>
        <color indexed="12"/>
        <rFont val="新細明體"/>
        <family val="1"/>
        <charset val="136"/>
        <scheme val="minor"/>
      </rPr>
      <t>M31 (自然偏粉)</t>
    </r>
    <r>
      <rPr>
        <sz val="12"/>
        <rFont val="新細明體"/>
        <family val="1"/>
        <charset val="136"/>
        <scheme val="minor"/>
      </rPr>
      <t xml:space="preserve"> 35g</t>
    </r>
    <r>
      <rPr>
        <sz val="12"/>
        <color indexed="12"/>
        <rFont val="新細明體"/>
        <family val="1"/>
        <charset val="136"/>
        <scheme val="minor"/>
      </rPr>
      <t xml:space="preserve">   </t>
    </r>
    <phoneticPr fontId="70" type="noConversion"/>
  </si>
  <si>
    <r>
      <t>POLA 寶露瑪姬法兒香蜜粉 色號:</t>
    </r>
    <r>
      <rPr>
        <sz val="12"/>
        <color indexed="12"/>
        <rFont val="新細明體"/>
        <family val="1"/>
        <charset val="136"/>
        <scheme val="minor"/>
      </rPr>
      <t>M22 (自然膚色)</t>
    </r>
    <r>
      <rPr>
        <sz val="12"/>
        <rFont val="新細明體"/>
        <family val="1"/>
        <charset val="136"/>
        <scheme val="minor"/>
      </rPr>
      <t xml:space="preserve"> 35g</t>
    </r>
    <r>
      <rPr>
        <sz val="12"/>
        <color indexed="12"/>
        <rFont val="新細明體"/>
        <family val="1"/>
        <charset val="136"/>
        <scheme val="minor"/>
      </rPr>
      <t xml:space="preserve">   </t>
    </r>
    <phoneticPr fontId="70" type="noConversion"/>
  </si>
  <si>
    <r>
      <t>POLA 寶露瑪姬法兒香蜜粉 色號:</t>
    </r>
    <r>
      <rPr>
        <sz val="12"/>
        <color indexed="12"/>
        <rFont val="新細明體"/>
        <family val="1"/>
        <charset val="136"/>
        <scheme val="minor"/>
      </rPr>
      <t>M31 (自然偏粉)</t>
    </r>
    <r>
      <rPr>
        <sz val="12"/>
        <rFont val="新細明體"/>
        <family val="1"/>
        <charset val="136"/>
        <scheme val="minor"/>
      </rPr>
      <t xml:space="preserve"> 35g</t>
    </r>
    <r>
      <rPr>
        <sz val="12"/>
        <color indexed="12"/>
        <rFont val="新細明體"/>
        <family val="1"/>
        <charset val="136"/>
        <scheme val="minor"/>
      </rPr>
      <t xml:space="preserve">   </t>
    </r>
    <phoneticPr fontId="70" type="noConversion"/>
  </si>
  <si>
    <r>
      <t>POLA 寶露 ESTHE ROYER 永恆之海 洗髮精 400ml</t>
    </r>
    <r>
      <rPr>
        <sz val="12"/>
        <color indexed="12"/>
        <rFont val="新細明體"/>
        <family val="1"/>
        <charset val="136"/>
        <scheme val="minor"/>
      </rPr>
      <t xml:space="preserve"> </t>
    </r>
    <phoneticPr fontId="70" type="noConversion"/>
  </si>
  <si>
    <r>
      <t>POLA 寶露 ESTHE ROYER 永恆之海 潤髮乳 400ml</t>
    </r>
    <r>
      <rPr>
        <sz val="12"/>
        <color indexed="12"/>
        <rFont val="新細明體"/>
        <family val="1"/>
        <charset val="136"/>
        <scheme val="minor"/>
      </rPr>
      <t xml:space="preserve"> </t>
    </r>
    <phoneticPr fontId="70" type="noConversion"/>
  </si>
  <si>
    <r>
      <t>POLA 寶露 ESTHE ROYER 永恆之海 沐浴精 400ml</t>
    </r>
    <r>
      <rPr>
        <sz val="12"/>
        <color indexed="12"/>
        <rFont val="新細明體"/>
        <family val="1"/>
        <charset val="136"/>
        <scheme val="minor"/>
      </rPr>
      <t xml:space="preserve"> </t>
    </r>
    <phoneticPr fontId="70" type="noConversion"/>
  </si>
  <si>
    <t>日本 熊野  KUM</t>
    <phoneticPr fontId="70" type="noConversion"/>
  </si>
  <si>
    <r>
      <t>日本 熊野 無矽靈沙龍級</t>
    </r>
    <r>
      <rPr>
        <sz val="12"/>
        <color indexed="12"/>
        <rFont val="新細明體"/>
        <family val="1"/>
        <charset val="136"/>
        <scheme val="minor"/>
      </rPr>
      <t>氨基酸修護</t>
    </r>
    <r>
      <rPr>
        <sz val="12"/>
        <rFont val="新細明體"/>
        <family val="1"/>
        <charset val="136"/>
        <scheme val="minor"/>
      </rPr>
      <t>潤絲精 1000ml-</t>
    </r>
    <r>
      <rPr>
        <sz val="12"/>
        <color indexed="10"/>
        <rFont val="新細明體"/>
        <family val="1"/>
        <charset val="136"/>
        <scheme val="minor"/>
      </rPr>
      <t xml:space="preserve">粉紫瓶  </t>
    </r>
    <r>
      <rPr>
        <sz val="12"/>
        <color indexed="12"/>
        <rFont val="新細明體"/>
        <family val="1"/>
        <charset val="136"/>
        <scheme val="minor"/>
      </rPr>
      <t xml:space="preserve"> (014169)   </t>
    </r>
    <r>
      <rPr>
        <b/>
        <sz val="12"/>
        <color indexed="12"/>
        <rFont val="新細明體"/>
        <family val="1"/>
        <charset val="136"/>
        <scheme val="minor"/>
      </rPr>
      <t xml:space="preserve"> </t>
    </r>
    <phoneticPr fontId="70" type="noConversion"/>
  </si>
  <si>
    <t xml:space="preserve">DARIYA 塔莉雅白髮染  (內附梳子手套) </t>
    <phoneticPr fontId="70" type="noConversion"/>
  </si>
  <si>
    <r>
      <t>DARIYA 塔莉雅 沙龍級白髮專用快速染髮霜</t>
    </r>
    <r>
      <rPr>
        <sz val="12"/>
        <color indexed="12"/>
        <rFont val="新細明體"/>
        <family val="1"/>
        <charset val="136"/>
        <scheme val="minor"/>
      </rPr>
      <t xml:space="preserve"> No.3 淺棕色 </t>
    </r>
    <r>
      <rPr>
        <sz val="12"/>
        <rFont val="新細明體"/>
        <family val="1"/>
        <charset val="136"/>
        <scheme val="minor"/>
      </rPr>
      <t>(大容量100g 可分次用)</t>
    </r>
    <phoneticPr fontId="70" type="noConversion"/>
  </si>
  <si>
    <r>
      <t xml:space="preserve">DARIYA 塔莉雅 沙龍級白髮專用快速染髮霜 </t>
    </r>
    <r>
      <rPr>
        <sz val="12"/>
        <color indexed="12"/>
        <rFont val="新細明體"/>
        <family val="1"/>
        <charset val="136"/>
        <scheme val="minor"/>
      </rPr>
      <t xml:space="preserve">No.4 亮澤棕 </t>
    </r>
    <r>
      <rPr>
        <sz val="12"/>
        <rFont val="新細明體"/>
        <family val="1"/>
        <charset val="136"/>
        <scheme val="minor"/>
      </rPr>
      <t>(大容量100g 可分次用)</t>
    </r>
    <phoneticPr fontId="70" type="noConversion"/>
  </si>
  <si>
    <t xml:space="preserve">日本 熊野 馬油薏仁極潤沐浴乳  600ml             </t>
    <phoneticPr fontId="70" type="noConversion"/>
  </si>
  <si>
    <r>
      <t xml:space="preserve">DARIYA 塔莉雅 沙龍級白髮專用快速染髮霜 </t>
    </r>
    <r>
      <rPr>
        <sz val="12"/>
        <color indexed="12"/>
        <rFont val="新細明體"/>
        <family val="1"/>
        <charset val="136"/>
        <scheme val="minor"/>
      </rPr>
      <t xml:space="preserve">No.5 自然棕 </t>
    </r>
    <r>
      <rPr>
        <sz val="12"/>
        <rFont val="新細明體"/>
        <family val="1"/>
        <charset val="136"/>
        <scheme val="minor"/>
      </rPr>
      <t>(大容量100g 可分次用)</t>
    </r>
    <phoneticPr fontId="70" type="noConversion"/>
  </si>
  <si>
    <r>
      <t xml:space="preserve">DARIYA 塔莉雅 沙龍級白髮專用快速染髮霜 </t>
    </r>
    <r>
      <rPr>
        <sz val="12"/>
        <color indexed="12"/>
        <rFont val="新細明體"/>
        <family val="1"/>
        <charset val="136"/>
        <scheme val="minor"/>
      </rPr>
      <t>No.5A 深亞麻棕</t>
    </r>
    <r>
      <rPr>
        <sz val="12"/>
        <rFont val="新細明體"/>
        <family val="1"/>
        <charset val="136"/>
        <scheme val="minor"/>
      </rPr>
      <t xml:space="preserve"> (大容量100g 可分次用)</t>
    </r>
    <phoneticPr fontId="70" type="noConversion"/>
  </si>
  <si>
    <r>
      <t>DARIYA 塔莉雅 沙龍級白髮專用快速染髮霜</t>
    </r>
    <r>
      <rPr>
        <sz val="12"/>
        <color indexed="12"/>
        <rFont val="新細明體"/>
        <family val="1"/>
        <charset val="136"/>
        <scheme val="minor"/>
      </rPr>
      <t xml:space="preserve"> No.6 黑褐棕</t>
    </r>
    <r>
      <rPr>
        <sz val="12"/>
        <rFont val="新細明體"/>
        <family val="1"/>
        <charset val="136"/>
        <scheme val="minor"/>
      </rPr>
      <t xml:space="preserve"> (大容量100g 可分次用)</t>
    </r>
    <phoneticPr fontId="70" type="noConversion"/>
  </si>
  <si>
    <r>
      <t xml:space="preserve">DARIYA 塔莉雅 沙龍級白髮遮蓋噴霧 82g  </t>
    </r>
    <r>
      <rPr>
        <sz val="12"/>
        <color indexed="12"/>
        <rFont val="新細明體"/>
        <family val="1"/>
        <charset val="136"/>
        <scheme val="minor"/>
      </rPr>
      <t xml:space="preserve">自然黑                           </t>
    </r>
    <phoneticPr fontId="70" type="noConversion"/>
  </si>
  <si>
    <r>
      <t xml:space="preserve">DARIYA 塔莉雅 沙龍級白髮遮蓋噴霧 82g  </t>
    </r>
    <r>
      <rPr>
        <sz val="12"/>
        <color indexed="12"/>
        <rFont val="新細明體"/>
        <family val="1"/>
        <charset val="136"/>
        <scheme val="minor"/>
      </rPr>
      <t xml:space="preserve">深棕色                    </t>
    </r>
    <phoneticPr fontId="70" type="noConversion"/>
  </si>
  <si>
    <r>
      <t xml:space="preserve">DARIYA 塔莉雅 沙龍級白髮遮蓋噴霧 82g  </t>
    </r>
    <r>
      <rPr>
        <sz val="12"/>
        <color indexed="12"/>
        <rFont val="新細明體"/>
        <family val="1"/>
        <charset val="136"/>
        <scheme val="minor"/>
      </rPr>
      <t xml:space="preserve">自然棕                        </t>
    </r>
    <phoneticPr fontId="70" type="noConversion"/>
  </si>
  <si>
    <t>日本 CHEMIPHAR 馬油系列</t>
    <phoneticPr fontId="70" type="noConversion"/>
  </si>
  <si>
    <r>
      <t xml:space="preserve">日本 CHEMIPHAR 馬油潤膚乳霜皂 100g   </t>
    </r>
    <r>
      <rPr>
        <sz val="12"/>
        <color indexed="12"/>
        <rFont val="新細明體"/>
        <family val="1"/>
        <charset val="136"/>
        <scheme val="minor"/>
      </rPr>
      <t xml:space="preserve">   </t>
    </r>
    <phoneticPr fontId="70" type="noConversion"/>
  </si>
  <si>
    <r>
      <t xml:space="preserve">日本 CHEMIPHAR 北海道馬油潤膚乳霜 70g   </t>
    </r>
    <r>
      <rPr>
        <sz val="12"/>
        <color indexed="12"/>
        <rFont val="新細明體"/>
        <family val="1"/>
        <charset val="136"/>
        <scheme val="minor"/>
      </rPr>
      <t xml:space="preserve">   </t>
    </r>
    <phoneticPr fontId="70" type="noConversion"/>
  </si>
  <si>
    <t>日本 伊露恩 清水拌勻即可使用, 不含阿摩尼亞, 溫和不刺鼻</t>
    <phoneticPr fontId="70" type="noConversion"/>
  </si>
  <si>
    <r>
      <t>日本 伊露恩 染髮粉劑 6g/</t>
    </r>
    <r>
      <rPr>
        <sz val="12"/>
        <color rgb="FF0000FF"/>
        <rFont val="新細明體"/>
        <family val="1"/>
        <charset val="136"/>
        <scheme val="minor"/>
      </rPr>
      <t>黑色</t>
    </r>
    <r>
      <rPr>
        <sz val="12"/>
        <rFont val="新細明體"/>
        <family val="1"/>
        <charset val="136"/>
        <scheme val="minor"/>
      </rPr>
      <t xml:space="preserve">              </t>
    </r>
    <r>
      <rPr>
        <sz val="12"/>
        <color rgb="FF0000FF"/>
        <rFont val="新細明體"/>
        <family val="1"/>
        <charset val="136"/>
        <scheme val="minor"/>
      </rPr>
      <t>白髮專用染髮粉</t>
    </r>
    <phoneticPr fontId="70" type="noConversion"/>
  </si>
  <si>
    <t>日本 Samourai</t>
    <phoneticPr fontId="70" type="noConversion"/>
  </si>
  <si>
    <r>
      <t>日本 伊露恩 染髮粉劑 6g/</t>
    </r>
    <r>
      <rPr>
        <sz val="12"/>
        <color rgb="FF0000FF"/>
        <rFont val="新細明體"/>
        <family val="1"/>
        <charset val="136"/>
        <scheme val="minor"/>
      </rPr>
      <t>黑褐色           白髮專用染髮粉</t>
    </r>
    <phoneticPr fontId="70" type="noConversion"/>
  </si>
  <si>
    <r>
      <t xml:space="preserve">日本 Samourai WOMAN </t>
    </r>
    <r>
      <rPr>
        <sz val="12"/>
        <color indexed="12"/>
        <rFont val="新細明體"/>
        <family val="1"/>
        <charset val="136"/>
        <scheme val="minor"/>
      </rPr>
      <t>白玫瑰</t>
    </r>
    <r>
      <rPr>
        <sz val="12"/>
        <rFont val="新細明體"/>
        <family val="1"/>
        <charset val="136"/>
        <scheme val="minor"/>
      </rPr>
      <t xml:space="preserve">洗髮精 550ml                                  </t>
    </r>
    <phoneticPr fontId="70" type="noConversion"/>
  </si>
  <si>
    <r>
      <t xml:space="preserve">日本 Samourai WOMAN </t>
    </r>
    <r>
      <rPr>
        <sz val="12"/>
        <color indexed="12"/>
        <rFont val="新細明體"/>
        <family val="1"/>
        <charset val="136"/>
        <scheme val="minor"/>
      </rPr>
      <t>白玫瑰</t>
    </r>
    <r>
      <rPr>
        <sz val="12"/>
        <rFont val="新細明體"/>
        <family val="1"/>
        <charset val="136"/>
        <scheme val="minor"/>
      </rPr>
      <t xml:space="preserve">室內香氛擴香瓶 50ml                 </t>
    </r>
    <phoneticPr fontId="70" type="noConversion"/>
  </si>
  <si>
    <r>
      <t xml:space="preserve">日本 昆布 </t>
    </r>
    <r>
      <rPr>
        <b/>
        <sz val="12"/>
        <color indexed="10"/>
        <rFont val="新細明體"/>
        <family val="1"/>
        <charset val="136"/>
        <scheme val="minor"/>
      </rPr>
      <t xml:space="preserve">  </t>
    </r>
    <r>
      <rPr>
        <sz val="12"/>
        <color rgb="FFFF0000"/>
        <rFont val="新細明體"/>
        <family val="1"/>
        <charset val="136"/>
        <scheme val="minor"/>
      </rPr>
      <t xml:space="preserve">  (天然昆布染髮劑)</t>
    </r>
    <phoneticPr fontId="70" type="noConversion"/>
  </si>
  <si>
    <r>
      <t xml:space="preserve">日本 Samourai WOMAN </t>
    </r>
    <r>
      <rPr>
        <sz val="12"/>
        <color indexed="12"/>
        <rFont val="新細明體"/>
        <family val="1"/>
        <charset val="136"/>
        <scheme val="minor"/>
      </rPr>
      <t>香水調</t>
    </r>
    <r>
      <rPr>
        <sz val="12"/>
        <rFont val="新細明體"/>
        <family val="1"/>
        <charset val="136"/>
        <scheme val="minor"/>
      </rPr>
      <t xml:space="preserve">室內香氛擴香瓶 50ml                      </t>
    </r>
    <phoneticPr fontId="70" type="noConversion"/>
  </si>
  <si>
    <r>
      <t xml:space="preserve">日本 利尻昆布 天然植物無添加 </t>
    </r>
    <r>
      <rPr>
        <sz val="12"/>
        <color indexed="12"/>
        <rFont val="新細明體"/>
        <family val="1"/>
        <charset val="136"/>
        <scheme val="minor"/>
      </rPr>
      <t>白髮專用</t>
    </r>
    <r>
      <rPr>
        <sz val="12"/>
        <rFont val="新細明體"/>
        <family val="1"/>
        <charset val="136"/>
        <scheme val="minor"/>
      </rPr>
      <t xml:space="preserve"> 泡沫染髮露 (洗髮精) 200g-</t>
    </r>
    <r>
      <rPr>
        <sz val="12"/>
        <color indexed="12"/>
        <rFont val="新細明體"/>
        <family val="1"/>
        <charset val="136"/>
        <scheme val="minor"/>
      </rPr>
      <t xml:space="preserve">黑色 </t>
    </r>
    <phoneticPr fontId="70" type="noConversion"/>
  </si>
  <si>
    <r>
      <t xml:space="preserve">柳屋本店株式會社  YANAGIYA </t>
    </r>
    <r>
      <rPr>
        <sz val="12"/>
        <color rgb="FFFF0000"/>
        <rFont val="新細明體"/>
        <family val="1"/>
        <charset val="136"/>
        <scheme val="minor"/>
      </rPr>
      <t>(日本原裝-雅娜蒂台灣代理商貨)</t>
    </r>
    <phoneticPr fontId="70" type="noConversion"/>
  </si>
  <si>
    <r>
      <t xml:space="preserve">日本 利尻昆布 天然植物無添加 </t>
    </r>
    <r>
      <rPr>
        <sz val="12"/>
        <color indexed="12"/>
        <rFont val="新細明體"/>
        <family val="1"/>
        <charset val="136"/>
        <scheme val="minor"/>
      </rPr>
      <t>白髮專用</t>
    </r>
    <r>
      <rPr>
        <sz val="12"/>
        <rFont val="新細明體"/>
        <family val="1"/>
        <charset val="136"/>
        <scheme val="minor"/>
      </rPr>
      <t xml:space="preserve"> 泡沫染髮露 (洗髮精) 200g-</t>
    </r>
    <r>
      <rPr>
        <sz val="12"/>
        <color indexed="12"/>
        <rFont val="新細明體"/>
        <family val="1"/>
        <charset val="136"/>
        <scheme val="minor"/>
      </rPr>
      <t>深咖</t>
    </r>
    <r>
      <rPr>
        <sz val="12"/>
        <color indexed="10"/>
        <rFont val="新細明體"/>
        <family val="1"/>
        <charset val="136"/>
        <scheme val="minor"/>
      </rPr>
      <t xml:space="preserve"> </t>
    </r>
    <phoneticPr fontId="70" type="noConversion"/>
  </si>
  <si>
    <r>
      <t>柳屋YANAGIYA 雅娜蒂白髮遮瑕粉餅 13g/</t>
    </r>
    <r>
      <rPr>
        <sz val="12"/>
        <color indexed="12"/>
        <rFont val="新細明體"/>
        <family val="1"/>
        <charset val="136"/>
        <scheme val="minor"/>
      </rPr>
      <t>黑褐色 粉撲型設計</t>
    </r>
    <r>
      <rPr>
        <sz val="12"/>
        <rFont val="新細明體"/>
        <family val="1"/>
        <charset val="136"/>
        <scheme val="minor"/>
      </rPr>
      <t xml:space="preserve">             </t>
    </r>
    <phoneticPr fontId="70" type="noConversion"/>
  </si>
  <si>
    <r>
      <t xml:space="preserve">日本 利尻昆布 天然植物無添加 </t>
    </r>
    <r>
      <rPr>
        <sz val="12"/>
        <color indexed="12"/>
        <rFont val="新細明體"/>
        <family val="1"/>
        <charset val="136"/>
        <scheme val="minor"/>
      </rPr>
      <t>白髮專用</t>
    </r>
    <r>
      <rPr>
        <sz val="12"/>
        <rFont val="新細明體"/>
        <family val="1"/>
        <charset val="136"/>
        <scheme val="minor"/>
      </rPr>
      <t xml:space="preserve"> 泡沫染髮露 (洗髮精) 200g-</t>
    </r>
    <r>
      <rPr>
        <sz val="12"/>
        <color indexed="12"/>
        <rFont val="新細明體"/>
        <family val="1"/>
        <charset val="136"/>
        <scheme val="minor"/>
      </rPr>
      <t>淺咖</t>
    </r>
    <r>
      <rPr>
        <sz val="12"/>
        <color indexed="10"/>
        <rFont val="新細明體"/>
        <family val="1"/>
        <charset val="136"/>
        <scheme val="minor"/>
      </rPr>
      <t xml:space="preserve"> </t>
    </r>
    <phoneticPr fontId="70" type="noConversion"/>
  </si>
  <si>
    <r>
      <t>柳屋YANAGIYA 雅娜蒂白髮遮瑕粉餅 13g/</t>
    </r>
    <r>
      <rPr>
        <sz val="12"/>
        <color indexed="12"/>
        <rFont val="新細明體"/>
        <family val="1"/>
        <charset val="136"/>
        <scheme val="minor"/>
      </rPr>
      <t xml:space="preserve">褐色     粉撲型設計            </t>
    </r>
    <phoneticPr fontId="70" type="noConversion"/>
  </si>
  <si>
    <r>
      <t xml:space="preserve">日本 利尻昆布 天然植物無添加 </t>
    </r>
    <r>
      <rPr>
        <sz val="12"/>
        <color indexed="12"/>
        <rFont val="新細明體"/>
        <family val="1"/>
        <charset val="136"/>
        <scheme val="minor"/>
      </rPr>
      <t>白髮專用</t>
    </r>
    <r>
      <rPr>
        <sz val="12"/>
        <rFont val="新細明體"/>
        <family val="1"/>
        <charset val="136"/>
        <scheme val="minor"/>
      </rPr>
      <t xml:space="preserve"> 泡沫染髮露 (洗髮精) 500ml-</t>
    </r>
    <r>
      <rPr>
        <sz val="12"/>
        <color indexed="12"/>
        <rFont val="新細明體"/>
        <family val="1"/>
        <charset val="136"/>
        <scheme val="minor"/>
      </rPr>
      <t xml:space="preserve">黑色 </t>
    </r>
    <phoneticPr fontId="70" type="noConversion"/>
  </si>
  <si>
    <r>
      <t xml:space="preserve">日本 利尻昆布 天然植物無添加 </t>
    </r>
    <r>
      <rPr>
        <sz val="12"/>
        <color indexed="12"/>
        <rFont val="新細明體"/>
        <family val="1"/>
        <charset val="136"/>
        <scheme val="minor"/>
      </rPr>
      <t>白髮專用</t>
    </r>
    <r>
      <rPr>
        <sz val="12"/>
        <rFont val="新細明體"/>
        <family val="1"/>
        <charset val="136"/>
        <scheme val="minor"/>
      </rPr>
      <t xml:space="preserve"> 泡沫染髮露 (洗髮精) 500ml-</t>
    </r>
    <r>
      <rPr>
        <sz val="12"/>
        <color indexed="12"/>
        <rFont val="新細明體"/>
        <family val="1"/>
        <charset val="136"/>
        <scheme val="minor"/>
      </rPr>
      <t>深咖</t>
    </r>
    <r>
      <rPr>
        <sz val="12"/>
        <color indexed="10"/>
        <rFont val="新細明體"/>
        <family val="1"/>
        <charset val="136"/>
        <scheme val="minor"/>
      </rPr>
      <t xml:space="preserve"> </t>
    </r>
    <phoneticPr fontId="70" type="noConversion"/>
  </si>
  <si>
    <t xml:space="preserve">柳屋YANAGIYA 雅娜蒂髮根營養液 240ml                </t>
    <phoneticPr fontId="70" type="noConversion"/>
  </si>
  <si>
    <r>
      <t xml:space="preserve">日本 利尻昆布 天然植物無添加 </t>
    </r>
    <r>
      <rPr>
        <sz val="12"/>
        <color indexed="12"/>
        <rFont val="新細明體"/>
        <family val="1"/>
        <charset val="136"/>
        <scheme val="minor"/>
      </rPr>
      <t>白髮專用</t>
    </r>
    <r>
      <rPr>
        <sz val="12"/>
        <rFont val="新細明體"/>
        <family val="1"/>
        <charset val="136"/>
        <scheme val="minor"/>
      </rPr>
      <t xml:space="preserve"> 泡沫染髮露 (洗髮精) 500ml-</t>
    </r>
    <r>
      <rPr>
        <sz val="12"/>
        <color indexed="12"/>
        <rFont val="新細明體"/>
        <family val="1"/>
        <charset val="136"/>
        <scheme val="minor"/>
      </rPr>
      <t>淺咖</t>
    </r>
    <r>
      <rPr>
        <sz val="12"/>
        <color indexed="10"/>
        <rFont val="新細明體"/>
        <family val="1"/>
        <charset val="136"/>
        <scheme val="minor"/>
      </rPr>
      <t xml:space="preserve"> </t>
    </r>
    <phoneticPr fontId="70" type="noConversion"/>
  </si>
  <si>
    <r>
      <t xml:space="preserve">柳屋YANAGIYA 雅娜蒂髮根營養液 </t>
    </r>
    <r>
      <rPr>
        <sz val="12"/>
        <color indexed="12"/>
        <rFont val="新細明體"/>
        <family val="1"/>
        <charset val="136"/>
        <scheme val="minor"/>
      </rPr>
      <t>柑橘加強版</t>
    </r>
    <r>
      <rPr>
        <sz val="12"/>
        <rFont val="新細明體"/>
        <family val="1"/>
        <charset val="136"/>
        <scheme val="minor"/>
      </rPr>
      <t xml:space="preserve"> 240ml                </t>
    </r>
    <r>
      <rPr>
        <b/>
        <sz val="12"/>
        <color indexed="10"/>
        <rFont val="新細明體"/>
        <family val="1"/>
        <charset val="136"/>
        <scheme val="minor"/>
      </rPr>
      <t xml:space="preserve">   </t>
    </r>
    <phoneticPr fontId="70" type="noConversion"/>
  </si>
  <si>
    <r>
      <t xml:space="preserve">日本 利尻昆布 天然植物無添加 </t>
    </r>
    <r>
      <rPr>
        <sz val="12"/>
        <color indexed="12"/>
        <rFont val="新細明體"/>
        <family val="1"/>
        <charset val="136"/>
        <scheme val="minor"/>
      </rPr>
      <t>白髮專用</t>
    </r>
    <r>
      <rPr>
        <sz val="12"/>
        <rFont val="新細明體"/>
        <family val="1"/>
        <charset val="136"/>
        <scheme val="minor"/>
      </rPr>
      <t xml:space="preserve"> 染髮護髮乳 200g-</t>
    </r>
    <r>
      <rPr>
        <sz val="12"/>
        <color indexed="12"/>
        <rFont val="新細明體"/>
        <family val="1"/>
        <charset val="136"/>
        <scheme val="minor"/>
      </rPr>
      <t xml:space="preserve">黑色 </t>
    </r>
    <phoneticPr fontId="70" type="noConversion"/>
  </si>
  <si>
    <r>
      <t>柳屋YANAGIYA 雅娜蒂涵E 養髮特級精華液 240ml-</t>
    </r>
    <r>
      <rPr>
        <sz val="12"/>
        <color indexed="12"/>
        <rFont val="新細明體"/>
        <family val="1"/>
        <charset val="136"/>
        <scheme val="minor"/>
      </rPr>
      <t>銀盒</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</si>
  <si>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 xml:space="preserve">日本 利尻昆布 天然植物無添加 </t>
    </r>
    <r>
      <rPr>
        <sz val="12"/>
        <color indexed="12"/>
        <rFont val="新細明體"/>
        <family val="1"/>
        <charset val="136"/>
        <scheme val="minor"/>
      </rPr>
      <t>白髮專用</t>
    </r>
    <r>
      <rPr>
        <sz val="12"/>
        <rFont val="新細明體"/>
        <family val="1"/>
        <charset val="136"/>
        <scheme val="minor"/>
      </rPr>
      <t xml:space="preserve"> 染髮護髮乳 200g-</t>
    </r>
    <r>
      <rPr>
        <sz val="12"/>
        <color indexed="12"/>
        <rFont val="新細明體"/>
        <family val="1"/>
        <charset val="136"/>
        <scheme val="minor"/>
      </rPr>
      <t>深咖</t>
    </r>
    <r>
      <rPr>
        <sz val="12"/>
        <color indexed="10"/>
        <rFont val="新細明體"/>
        <family val="1"/>
        <charset val="136"/>
        <scheme val="minor"/>
      </rPr>
      <t xml:space="preserve"> </t>
    </r>
    <phoneticPr fontId="70" type="noConversion"/>
  </si>
  <si>
    <r>
      <t xml:space="preserve">日本 利尻昆布 天然植物無添加 </t>
    </r>
    <r>
      <rPr>
        <sz val="12"/>
        <color indexed="12"/>
        <rFont val="新細明體"/>
        <family val="1"/>
        <charset val="136"/>
        <scheme val="minor"/>
      </rPr>
      <t>白髮專用</t>
    </r>
    <r>
      <rPr>
        <sz val="12"/>
        <rFont val="新細明體"/>
        <family val="1"/>
        <charset val="136"/>
        <scheme val="minor"/>
      </rPr>
      <t xml:space="preserve"> 染髮護髮乳 200g-</t>
    </r>
    <r>
      <rPr>
        <sz val="12"/>
        <color indexed="12"/>
        <rFont val="新細明體"/>
        <family val="1"/>
        <charset val="136"/>
        <scheme val="minor"/>
      </rPr>
      <t>淺咖</t>
    </r>
    <phoneticPr fontId="70" type="noConversion"/>
  </si>
  <si>
    <r>
      <t xml:space="preserve">日本 日高昆布 </t>
    </r>
    <r>
      <rPr>
        <sz val="12"/>
        <color rgb="FF0000FF"/>
        <rFont val="新細明體"/>
        <family val="1"/>
        <charset val="136"/>
        <scheme val="minor"/>
      </rPr>
      <t>白髮補染</t>
    </r>
    <r>
      <rPr>
        <sz val="12"/>
        <rFont val="新細明體"/>
        <family val="1"/>
        <charset val="136"/>
        <scheme val="minor"/>
      </rPr>
      <t>快速染髮筆 20g-</t>
    </r>
    <r>
      <rPr>
        <sz val="12"/>
        <color rgb="FF0000FF"/>
        <rFont val="新細明體"/>
        <family val="1"/>
        <charset val="136"/>
        <scheme val="minor"/>
      </rPr>
      <t>黑色</t>
    </r>
    <phoneticPr fontId="70" type="noConversion"/>
  </si>
  <si>
    <r>
      <t xml:space="preserve">日本 日高昆布 </t>
    </r>
    <r>
      <rPr>
        <sz val="12"/>
        <color rgb="FF0000FF"/>
        <rFont val="新細明體"/>
        <family val="1"/>
        <charset val="136"/>
        <scheme val="minor"/>
      </rPr>
      <t>白髮補染</t>
    </r>
    <r>
      <rPr>
        <sz val="12"/>
        <rFont val="新細明體"/>
        <family val="1"/>
        <charset val="136"/>
        <scheme val="minor"/>
      </rPr>
      <t>快速染髮筆 20g-</t>
    </r>
    <r>
      <rPr>
        <sz val="12"/>
        <color rgb="FF0000FF"/>
        <rFont val="新細明體"/>
        <family val="1"/>
        <charset val="136"/>
        <scheme val="minor"/>
      </rPr>
      <t>褐色</t>
    </r>
    <phoneticPr fontId="70" type="noConversion"/>
  </si>
  <si>
    <r>
      <t>柳屋YANAGIYA 立體增髮噴霧/</t>
    </r>
    <r>
      <rPr>
        <sz val="12"/>
        <color indexed="12"/>
        <rFont val="新細明體"/>
        <family val="1"/>
        <charset val="136"/>
        <scheme val="minor"/>
      </rPr>
      <t>明亮黑</t>
    </r>
    <r>
      <rPr>
        <sz val="12"/>
        <rFont val="新細明體"/>
        <family val="1"/>
        <charset val="136"/>
        <scheme val="minor"/>
      </rPr>
      <t xml:space="preserve"> 150g(</t>
    </r>
    <r>
      <rPr>
        <sz val="12"/>
        <color indexed="12"/>
        <rFont val="新細明體"/>
        <family val="1"/>
        <charset val="136"/>
        <scheme val="minor"/>
      </rPr>
      <t>銀盒-21506</t>
    </r>
    <r>
      <rPr>
        <sz val="12"/>
        <rFont val="新細明體"/>
        <family val="1"/>
        <charset val="136"/>
        <scheme val="minor"/>
      </rPr>
      <t>)</t>
    </r>
    <r>
      <rPr>
        <sz val="12"/>
        <color indexed="12"/>
        <rFont val="新細明體"/>
        <family val="1"/>
        <charset val="136"/>
        <scheme val="minor"/>
      </rPr>
      <t xml:space="preserve"> </t>
    </r>
    <r>
      <rPr>
        <sz val="12"/>
        <color indexed="10"/>
        <rFont val="新細明體"/>
        <family val="1"/>
        <charset val="136"/>
        <scheme val="minor"/>
      </rPr>
      <t xml:space="preserve"> 請詳閱使用說明</t>
    </r>
    <phoneticPr fontId="70" type="noConversion"/>
  </si>
  <si>
    <r>
      <t>柳屋YANAGIYA 立體增髮噴霧/</t>
    </r>
    <r>
      <rPr>
        <sz val="12"/>
        <color indexed="12"/>
        <rFont val="新細明體"/>
        <family val="1"/>
        <charset val="136"/>
        <scheme val="minor"/>
      </rPr>
      <t>自然黑</t>
    </r>
    <r>
      <rPr>
        <sz val="12"/>
        <rFont val="新細明體"/>
        <family val="1"/>
        <charset val="136"/>
        <scheme val="minor"/>
      </rPr>
      <t xml:space="preserve"> 150g(</t>
    </r>
    <r>
      <rPr>
        <sz val="12"/>
        <color indexed="12"/>
        <rFont val="新細明體"/>
        <family val="1"/>
        <charset val="136"/>
        <scheme val="minor"/>
      </rPr>
      <t>白盒-21501</t>
    </r>
    <r>
      <rPr>
        <sz val="12"/>
        <rFont val="新細明體"/>
        <family val="1"/>
        <charset val="136"/>
        <scheme val="minor"/>
      </rPr>
      <t>)</t>
    </r>
    <r>
      <rPr>
        <sz val="12"/>
        <color indexed="12"/>
        <rFont val="新細明體"/>
        <family val="1"/>
        <charset val="136"/>
        <scheme val="minor"/>
      </rPr>
      <t xml:space="preserve">  </t>
    </r>
    <r>
      <rPr>
        <sz val="12"/>
        <color indexed="10"/>
        <rFont val="新細明體"/>
        <family val="1"/>
        <charset val="136"/>
        <scheme val="minor"/>
      </rPr>
      <t>消耗性商品無法退換</t>
    </r>
    <phoneticPr fontId="70" type="noConversion"/>
  </si>
  <si>
    <r>
      <t>柳屋YANAGIYA 疏髮遮蓋粉霜/</t>
    </r>
    <r>
      <rPr>
        <sz val="12"/>
        <color indexed="12"/>
        <rFont val="新細明體"/>
        <family val="1"/>
        <charset val="136"/>
        <scheme val="minor"/>
      </rPr>
      <t>明亮黑</t>
    </r>
    <r>
      <rPr>
        <sz val="12"/>
        <rFont val="新細明體"/>
        <family val="1"/>
        <charset val="136"/>
        <scheme val="minor"/>
      </rPr>
      <t xml:space="preserve"> 35g(</t>
    </r>
    <r>
      <rPr>
        <sz val="12"/>
        <color indexed="12"/>
        <rFont val="新細明體"/>
        <family val="1"/>
        <charset val="136"/>
        <scheme val="minor"/>
      </rPr>
      <t>銀盒-21508</t>
    </r>
    <r>
      <rPr>
        <sz val="12"/>
        <rFont val="新細明體"/>
        <family val="1"/>
        <charset val="136"/>
        <scheme val="minor"/>
      </rPr>
      <t>)</t>
    </r>
    <r>
      <rPr>
        <sz val="12"/>
        <color indexed="12"/>
        <rFont val="新細明體"/>
        <family val="1"/>
        <charset val="136"/>
        <scheme val="minor"/>
      </rPr>
      <t xml:space="preserve"> 植物纖維粉末靜電附著</t>
    </r>
    <phoneticPr fontId="70" type="noConversion"/>
  </si>
  <si>
    <r>
      <t>柳屋YANAGIYA 疏髮遮蓋粉霜/</t>
    </r>
    <r>
      <rPr>
        <sz val="12"/>
        <color indexed="12"/>
        <rFont val="新細明體"/>
        <family val="1"/>
        <charset val="136"/>
        <scheme val="minor"/>
      </rPr>
      <t>自然黑</t>
    </r>
    <r>
      <rPr>
        <sz val="12"/>
        <rFont val="新細明體"/>
        <family val="1"/>
        <charset val="136"/>
        <scheme val="minor"/>
      </rPr>
      <t xml:space="preserve"> 35g(</t>
    </r>
    <r>
      <rPr>
        <sz val="12"/>
        <color indexed="12"/>
        <rFont val="新細明體"/>
        <family val="1"/>
        <charset val="136"/>
        <scheme val="minor"/>
      </rPr>
      <t>白盒-21503</t>
    </r>
    <r>
      <rPr>
        <sz val="12"/>
        <rFont val="新細明體"/>
        <family val="1"/>
        <charset val="136"/>
        <scheme val="minor"/>
      </rPr>
      <t>)</t>
    </r>
    <r>
      <rPr>
        <sz val="12"/>
        <color indexed="12"/>
        <rFont val="新細明體"/>
        <family val="1"/>
        <charset val="136"/>
        <scheme val="minor"/>
      </rPr>
      <t xml:space="preserve"> 請參考註解說明</t>
    </r>
    <phoneticPr fontId="70" type="noConversion"/>
  </si>
  <si>
    <t xml:space="preserve">日本 NATURACTOR 娜拉兒系列   </t>
  </si>
  <si>
    <t>日本 奇士美</t>
    <phoneticPr fontId="70" type="noConversion"/>
  </si>
  <si>
    <r>
      <t>奇士美 花漾美姬</t>
    </r>
    <r>
      <rPr>
        <sz val="12"/>
        <color indexed="12"/>
        <rFont val="新細明體"/>
        <family val="1"/>
        <charset val="136"/>
        <scheme val="minor"/>
      </rPr>
      <t>零阻力絲滑濃黑</t>
    </r>
    <r>
      <rPr>
        <sz val="12"/>
        <rFont val="新細明體"/>
        <family val="1"/>
        <charset val="136"/>
        <scheme val="minor"/>
      </rPr>
      <t>眼線液筆 0.4ml-</t>
    </r>
    <r>
      <rPr>
        <sz val="12"/>
        <color indexed="12"/>
        <rFont val="新細明體"/>
        <family val="1"/>
        <charset val="136"/>
        <scheme val="minor"/>
      </rPr>
      <t xml:space="preserve">濃密漆黑升級           </t>
    </r>
    <phoneticPr fontId="70" type="noConversion"/>
  </si>
  <si>
    <r>
      <t xml:space="preserve">奇士美 手部保濕修護霜(護手霜) </t>
    </r>
    <r>
      <rPr>
        <sz val="12"/>
        <color indexed="12"/>
        <rFont val="新細明體"/>
        <family val="1"/>
        <charset val="136"/>
        <scheme val="minor"/>
      </rPr>
      <t>30g/小-條裝</t>
    </r>
    <phoneticPr fontId="70" type="noConversion"/>
  </si>
  <si>
    <r>
      <t xml:space="preserve">奇士美 手部保濕修護霜(護手霜) </t>
    </r>
    <r>
      <rPr>
        <sz val="12"/>
        <color indexed="12"/>
        <rFont val="新細明體"/>
        <family val="1"/>
        <charset val="136"/>
        <scheme val="minor"/>
      </rPr>
      <t>75g/大-罐裝</t>
    </r>
    <phoneticPr fontId="70" type="noConversion"/>
  </si>
  <si>
    <t>日本 D.U.P/DUP</t>
    <phoneticPr fontId="70" type="noConversion"/>
  </si>
  <si>
    <r>
      <t>DUP EX552 長效假睫毛膠水黏著劑/</t>
    </r>
    <r>
      <rPr>
        <sz val="12"/>
        <color indexed="12"/>
        <rFont val="新細明體"/>
        <family val="1"/>
        <charset val="136"/>
        <scheme val="minor"/>
      </rPr>
      <t>透明</t>
    </r>
    <r>
      <rPr>
        <sz val="12"/>
        <color indexed="8"/>
        <rFont val="新細明體"/>
        <family val="1"/>
        <charset val="136"/>
        <scheme val="minor"/>
      </rPr>
      <t xml:space="preserve"> 5ml </t>
    </r>
    <r>
      <rPr>
        <b/>
        <sz val="12"/>
        <color indexed="10"/>
        <rFont val="新細明體"/>
        <family val="1"/>
        <charset val="136"/>
        <scheme val="minor"/>
      </rPr>
      <t xml:space="preserve"> </t>
    </r>
    <phoneticPr fontId="70" type="noConversion"/>
  </si>
  <si>
    <r>
      <t>DUP EX553 長效假睫毛膠水/</t>
    </r>
    <r>
      <rPr>
        <sz val="12"/>
        <color indexed="12"/>
        <rFont val="新細明體"/>
        <family val="1"/>
        <charset val="136"/>
        <scheme val="minor"/>
      </rPr>
      <t>黑膠 5ml</t>
    </r>
    <r>
      <rPr>
        <sz val="12"/>
        <color indexed="8"/>
        <rFont val="新細明體"/>
        <family val="1"/>
        <charset val="136"/>
        <scheme val="minor"/>
      </rPr>
      <t xml:space="preserve">   </t>
    </r>
    <r>
      <rPr>
        <b/>
        <sz val="12"/>
        <color indexed="10"/>
        <rFont val="新細明體"/>
        <family val="1"/>
        <charset val="136"/>
        <scheme val="minor"/>
      </rPr>
      <t xml:space="preserve">     </t>
    </r>
    <phoneticPr fontId="70" type="noConversion"/>
  </si>
  <si>
    <t>日本牛乳石鹼</t>
    <phoneticPr fontId="70" type="noConversion"/>
  </si>
  <si>
    <r>
      <t xml:space="preserve">日本 牛乳石鹼 COW 嬰兒全身泡泡沐浴乳 400ml  </t>
    </r>
    <r>
      <rPr>
        <sz val="12"/>
        <color indexed="12"/>
        <rFont val="新細明體"/>
        <family val="1"/>
        <charset val="136"/>
        <scheme val="minor"/>
      </rPr>
      <t>(皂香-紅瓶)</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</si>
  <si>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 xml:space="preserve">日本 牛乳石鹼 COW 嬰兒全身泡泡沐浴乳 400ml  </t>
    </r>
    <r>
      <rPr>
        <sz val="12"/>
        <color indexed="12"/>
        <rFont val="新細明體"/>
        <family val="1"/>
        <charset val="136"/>
        <scheme val="minor"/>
      </rPr>
      <t>(無香-藍瓶)</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</si>
  <si>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 xml:space="preserve">日本 牛乳石鹼 COW 植物性 無添加高保濕沐浴乳 550ml    </t>
    </r>
    <r>
      <rPr>
        <b/>
        <sz val="12"/>
        <color indexed="10"/>
        <rFont val="新細明體"/>
        <family val="1"/>
        <charset val="136"/>
        <scheme val="minor"/>
      </rPr>
      <t xml:space="preserve">                  </t>
    </r>
    <phoneticPr fontId="70" type="noConversion"/>
  </si>
  <si>
    <r>
      <t xml:space="preserve">日本 牛乳石鹼 COW 無添加 泡沫洗面乳 200ml     </t>
    </r>
    <r>
      <rPr>
        <b/>
        <sz val="12"/>
        <color indexed="10"/>
        <rFont val="新細明體"/>
        <family val="1"/>
        <charset val="136"/>
        <scheme val="minor"/>
      </rPr>
      <t xml:space="preserve">    </t>
    </r>
    <phoneticPr fontId="70" type="noConversion"/>
  </si>
  <si>
    <t xml:space="preserve">日本 牛乳石鹼 牛奶保濕沐浴乳 550ml                               </t>
    <phoneticPr fontId="70" type="noConversion"/>
  </si>
  <si>
    <t>日本愛詩庭《雞仔牌》</t>
  </si>
  <si>
    <t xml:space="preserve">日本原裝白元溫泉粉    </t>
    <phoneticPr fontId="70" type="noConversion"/>
  </si>
  <si>
    <t>日本愛詩庭《雞仔牌》洗衣槽除霉殺菌清洗劑 550g</t>
    <phoneticPr fontId="70" type="noConversion"/>
  </si>
  <si>
    <r>
      <t>白元 HERS 濁湯溫泉旅行記入浴劑 600g-</t>
    </r>
    <r>
      <rPr>
        <sz val="12"/>
        <color indexed="12"/>
        <rFont val="新細明體"/>
        <family val="1"/>
        <charset val="136"/>
        <scheme val="minor"/>
      </rPr>
      <t>柑橘(乳白色)</t>
    </r>
    <phoneticPr fontId="70" type="noConversion"/>
  </si>
  <si>
    <t xml:space="preserve">日本愛詩庭《雞仔牌》吊掛式 防蟲劑 150g (75g*2枚) </t>
  </si>
  <si>
    <r>
      <t>白元 HERS 濁湯溫泉旅行記入浴劑 600g-</t>
    </r>
    <r>
      <rPr>
        <sz val="12"/>
        <color indexed="12"/>
        <rFont val="新細明體"/>
        <family val="1"/>
        <charset val="136"/>
        <scheme val="minor"/>
      </rPr>
      <t>柚子(乳黃色)</t>
    </r>
    <phoneticPr fontId="70" type="noConversion"/>
  </si>
  <si>
    <t xml:space="preserve">日本愛詩庭《雞仔牌》吊掛式 防蟲劑 300g (75g*4枚) </t>
    <phoneticPr fontId="70" type="noConversion"/>
  </si>
  <si>
    <r>
      <t>白元 HERS 濁湯溫泉旅行記入浴劑 600g-</t>
    </r>
    <r>
      <rPr>
        <sz val="12"/>
        <color indexed="12"/>
        <rFont val="新細明體"/>
        <family val="1"/>
        <charset val="136"/>
        <scheme val="minor"/>
      </rPr>
      <t>森林(乳綠色)</t>
    </r>
    <phoneticPr fontId="70" type="noConversion"/>
  </si>
  <si>
    <r>
      <t xml:space="preserve">日本愛詩庭《雞仔牌》便利防蟲劑 400g/約50包           </t>
    </r>
    <r>
      <rPr>
        <sz val="12"/>
        <color indexed="12"/>
        <rFont val="新細明體"/>
        <family val="1"/>
        <charset val="136"/>
        <scheme val="minor"/>
      </rPr>
      <t>和紙小包裝,每包兩錠入</t>
    </r>
    <phoneticPr fontId="70" type="noConversion"/>
  </si>
  <si>
    <r>
      <t>白元 HERS 濁湯溫泉旅行記入浴劑 600g-</t>
    </r>
    <r>
      <rPr>
        <sz val="12"/>
        <color indexed="12"/>
        <rFont val="新細明體"/>
        <family val="1"/>
        <charset val="136"/>
        <scheme val="minor"/>
      </rPr>
      <t>檜木(乳橙色)</t>
    </r>
    <phoneticPr fontId="70" type="noConversion"/>
  </si>
  <si>
    <r>
      <t xml:space="preserve">日本愛詩庭《雞仔牌》便利防蟲劑 800g/約100包         </t>
    </r>
    <r>
      <rPr>
        <sz val="12"/>
        <color indexed="12"/>
        <rFont val="新細明體"/>
        <family val="1"/>
        <charset val="136"/>
        <scheme val="minor"/>
      </rPr>
      <t>和紙小包裝,每包兩錠入</t>
    </r>
    <phoneticPr fontId="70" type="noConversion"/>
  </si>
  <si>
    <r>
      <t>日本愛詩庭《雞仔牌》</t>
    </r>
    <r>
      <rPr>
        <sz val="12"/>
        <color rgb="FF0000FF"/>
        <rFont val="新細明體"/>
        <family val="1"/>
        <charset val="136"/>
        <scheme val="minor"/>
      </rPr>
      <t>花香</t>
    </r>
    <r>
      <rPr>
        <sz val="12"/>
        <rFont val="新細明體"/>
        <family val="1"/>
        <charset val="136"/>
        <scheme val="minor"/>
      </rPr>
      <t xml:space="preserve">便利防蟲劑 800g/約100包  </t>
    </r>
    <r>
      <rPr>
        <sz val="12"/>
        <color rgb="FF0000FF"/>
        <rFont val="新細明體"/>
        <family val="1"/>
        <charset val="136"/>
        <scheme val="minor"/>
      </rPr>
      <t xml:space="preserve">和紙小包裝,每包兩錠入    </t>
    </r>
    <phoneticPr fontId="70" type="noConversion"/>
  </si>
  <si>
    <r>
      <t>日本愛詩庭《雞仔牌》脫臭炭消臭劑 140g</t>
    </r>
    <r>
      <rPr>
        <sz val="12"/>
        <color indexed="12"/>
        <rFont val="新細明體"/>
        <family val="1"/>
        <charset val="136"/>
        <scheme val="minor"/>
      </rPr>
      <t xml:space="preserve"> (冷藏庫/冰箱用)</t>
    </r>
    <phoneticPr fontId="70" type="noConversion"/>
  </si>
  <si>
    <r>
      <t xml:space="preserve">白元 HERS 濁湯巡禮 碳酸入浴錠 45g*16錠/盒 - </t>
    </r>
    <r>
      <rPr>
        <sz val="12"/>
        <color rgb="FF0000FF"/>
        <rFont val="新細明體"/>
        <family val="1"/>
        <charset val="136"/>
        <scheme val="minor"/>
      </rPr>
      <t>作並(粉色)</t>
    </r>
    <phoneticPr fontId="70" type="noConversion"/>
  </si>
  <si>
    <r>
      <t>日本愛詩庭《雞仔牌》脫臭炭消臭劑 140g</t>
    </r>
    <r>
      <rPr>
        <sz val="12"/>
        <color indexed="12"/>
        <rFont val="新細明體"/>
        <family val="1"/>
        <charset val="136"/>
        <scheme val="minor"/>
      </rPr>
      <t xml:space="preserve"> (備長炭-鞋櫃用)</t>
    </r>
    <phoneticPr fontId="70" type="noConversion"/>
  </si>
  <si>
    <r>
      <t xml:space="preserve">白元 HERS 濁湯巡禮 碳酸入浴錠 45g*16錠/盒 - </t>
    </r>
    <r>
      <rPr>
        <sz val="12"/>
        <color rgb="FF0000FF"/>
        <rFont val="新細明體"/>
        <family val="1"/>
        <charset val="136"/>
        <scheme val="minor"/>
      </rPr>
      <t>葳王(紫色)</t>
    </r>
    <phoneticPr fontId="70" type="noConversion"/>
  </si>
  <si>
    <r>
      <t xml:space="preserve">白元 HERS 濁湯巡禮 碳酸入浴錠 45g*16錠/盒 - </t>
    </r>
    <r>
      <rPr>
        <sz val="12"/>
        <color rgb="FF0000FF"/>
        <rFont val="新細明體"/>
        <family val="1"/>
        <charset val="136"/>
        <scheme val="minor"/>
      </rPr>
      <t>登別(橘色)</t>
    </r>
    <phoneticPr fontId="70" type="noConversion"/>
  </si>
  <si>
    <r>
      <t xml:space="preserve">白元 HERS 濁湯巡禮 碳酸入浴錠 45g*16錠/盒 - </t>
    </r>
    <r>
      <rPr>
        <sz val="12"/>
        <color rgb="FF0000FF"/>
        <rFont val="新細明體"/>
        <family val="1"/>
        <charset val="136"/>
        <scheme val="minor"/>
      </rPr>
      <t>湯之川(黃色)</t>
    </r>
    <phoneticPr fontId="70" type="noConversion"/>
  </si>
  <si>
    <r>
      <t xml:space="preserve">白元 HERS 濁湯巡禮 碳酸入浴錠 45g*16錠/盒 - </t>
    </r>
    <r>
      <rPr>
        <sz val="12"/>
        <color rgb="FF0000FF"/>
        <rFont val="新細明體"/>
        <family val="1"/>
        <charset val="136"/>
        <scheme val="minor"/>
      </rPr>
      <t>鬼怒川(綠色)</t>
    </r>
    <phoneticPr fontId="70" type="noConversion"/>
  </si>
  <si>
    <r>
      <t xml:space="preserve">白元 HERS 濁湯巡禮 碳酸入浴錠 45g*16錠/盒 - </t>
    </r>
    <r>
      <rPr>
        <sz val="12"/>
        <color rgb="FF0000FF"/>
        <rFont val="新細明體"/>
        <family val="1"/>
        <charset val="136"/>
        <scheme val="minor"/>
      </rPr>
      <t>那須(藍色)</t>
    </r>
    <phoneticPr fontId="70" type="noConversion"/>
  </si>
  <si>
    <r>
      <t>日本愛詩庭《雞仔牌》指尖強化手套</t>
    </r>
    <r>
      <rPr>
        <sz val="12"/>
        <color rgb="FF0000FF"/>
        <rFont val="新細明體"/>
        <family val="1"/>
        <charset val="136"/>
        <scheme val="minor"/>
      </rPr>
      <t xml:space="preserve"> (保溫裹毛-中厚手) 一</t>
    </r>
    <r>
      <rPr>
        <sz val="12"/>
        <rFont val="新細明體"/>
        <family val="1"/>
        <charset val="136"/>
        <scheme val="minor"/>
      </rPr>
      <t>雙入/</t>
    </r>
    <r>
      <rPr>
        <sz val="12"/>
        <color rgb="FF0000FF"/>
        <rFont val="新細明體"/>
        <family val="1"/>
        <charset val="136"/>
        <scheme val="minor"/>
      </rPr>
      <t xml:space="preserve">粉M  </t>
    </r>
    <phoneticPr fontId="70" type="noConversion"/>
  </si>
  <si>
    <t>貝印</t>
    <phoneticPr fontId="70" type="noConversion"/>
  </si>
  <si>
    <r>
      <t xml:space="preserve">日本愛詩庭《雞仔牌》指尖強化手套 </t>
    </r>
    <r>
      <rPr>
        <sz val="12"/>
        <color rgb="FF0000FF"/>
        <rFont val="新細明體"/>
        <family val="1"/>
        <charset val="136"/>
        <scheme val="minor"/>
      </rPr>
      <t>(保溫裹毛-中厚手)</t>
    </r>
    <r>
      <rPr>
        <sz val="12"/>
        <rFont val="新細明體"/>
        <family val="1"/>
        <charset val="136"/>
        <scheme val="minor"/>
      </rPr>
      <t xml:space="preserve"> 一雙入/</t>
    </r>
    <r>
      <rPr>
        <sz val="12"/>
        <color rgb="FF0000FF"/>
        <rFont val="新細明體"/>
        <family val="1"/>
        <charset val="136"/>
        <scheme val="minor"/>
      </rPr>
      <t xml:space="preserve">綠L  </t>
    </r>
    <phoneticPr fontId="70" type="noConversion"/>
  </si>
  <si>
    <t xml:space="preserve">KAI 貝印 梳子除毛清潔刷 HBC-400                                                    </t>
    <phoneticPr fontId="70" type="noConversion"/>
  </si>
  <si>
    <r>
      <t>日本愛詩庭《雞仔牌》指尖手掌強化手套</t>
    </r>
    <r>
      <rPr>
        <sz val="12"/>
        <color rgb="FF0000FF"/>
        <rFont val="新細明體"/>
        <family val="1"/>
        <charset val="136"/>
        <scheme val="minor"/>
      </rPr>
      <t xml:space="preserve"> (保溫裹毛-厚手)</t>
    </r>
    <r>
      <rPr>
        <sz val="12"/>
        <rFont val="新細明體"/>
        <family val="1"/>
        <charset val="136"/>
        <scheme val="minor"/>
      </rPr>
      <t xml:space="preserve"> 一雙入/</t>
    </r>
    <r>
      <rPr>
        <sz val="12"/>
        <color rgb="FF0000FF"/>
        <rFont val="新細明體"/>
        <family val="1"/>
        <charset val="136"/>
        <scheme val="minor"/>
      </rPr>
      <t xml:space="preserve">紫M  </t>
    </r>
    <phoneticPr fontId="70" type="noConversion"/>
  </si>
  <si>
    <r>
      <t xml:space="preserve">KAI 貝印 眉夾(斜口) HL-0401 材質:鐵(鉻合金電鍍)  </t>
    </r>
    <r>
      <rPr>
        <sz val="12"/>
        <color indexed="12"/>
        <rFont val="新細明體"/>
        <family val="1"/>
        <charset val="136"/>
        <scheme val="minor"/>
      </rPr>
      <t>日本製</t>
    </r>
    <phoneticPr fontId="70" type="noConversion"/>
  </si>
  <si>
    <r>
      <t>日本愛詩庭《雞仔牌》指尖手掌強化手套</t>
    </r>
    <r>
      <rPr>
        <sz val="12"/>
        <color rgb="FF0000FF"/>
        <rFont val="新細明體"/>
        <family val="1"/>
        <charset val="136"/>
        <scheme val="minor"/>
      </rPr>
      <t xml:space="preserve"> (保溫裹毛-厚手)</t>
    </r>
    <r>
      <rPr>
        <sz val="12"/>
        <rFont val="新細明體"/>
        <family val="1"/>
        <charset val="136"/>
        <scheme val="minor"/>
      </rPr>
      <t xml:space="preserve"> 一雙入/</t>
    </r>
    <r>
      <rPr>
        <sz val="12"/>
        <color rgb="FF0000FF"/>
        <rFont val="新細明體"/>
        <family val="1"/>
        <charset val="136"/>
        <scheme val="minor"/>
      </rPr>
      <t xml:space="preserve">紫L  </t>
    </r>
    <phoneticPr fontId="70" type="noConversion"/>
  </si>
  <si>
    <r>
      <t xml:space="preserve">KAI 貝印 抗菌指甲刀/指甲剪 KE-0610 - M號               </t>
    </r>
    <r>
      <rPr>
        <b/>
        <sz val="12"/>
        <color indexed="10"/>
        <rFont val="新細明體"/>
        <family val="1"/>
        <charset val="136"/>
        <scheme val="minor"/>
      </rPr>
      <t xml:space="preserve"> </t>
    </r>
    <phoneticPr fontId="70" type="noConversion"/>
  </si>
  <si>
    <t>日本第一石鹼</t>
    <phoneticPr fontId="70" type="noConversion"/>
  </si>
  <si>
    <t>KAI 貝印 抗菌指甲刀/指甲剪 KE-0609 - S號</t>
    <phoneticPr fontId="70" type="noConversion"/>
  </si>
  <si>
    <t xml:space="preserve">KAI 貝印 不鏽鋼指甲刀/指甲剪 HC-0718 - M號 (長度約9cm)              </t>
    <phoneticPr fontId="70" type="noConversion"/>
  </si>
  <si>
    <r>
      <t xml:space="preserve">KAI 貝印 LED 白光LED 耳扒 KQ-0291                                               </t>
    </r>
    <r>
      <rPr>
        <b/>
        <sz val="12"/>
        <color indexed="10"/>
        <rFont val="新細明體"/>
        <family val="1"/>
        <charset val="136"/>
        <scheme val="minor"/>
      </rPr>
      <t xml:space="preserve">  </t>
    </r>
    <phoneticPr fontId="70" type="noConversion"/>
  </si>
  <si>
    <t>KAI 貝印 119 手動旋轉鼻毛剪 KF-1038</t>
    <phoneticPr fontId="70" type="noConversion"/>
  </si>
  <si>
    <t xml:space="preserve">花王 </t>
    <phoneticPr fontId="70" type="noConversion"/>
  </si>
  <si>
    <r>
      <t>花王溫熱感蒸氣浴舒適眼罩 (</t>
    </r>
    <r>
      <rPr>
        <sz val="12"/>
        <color indexed="10"/>
        <rFont val="新細明體"/>
        <family val="1"/>
        <charset val="136"/>
        <scheme val="minor"/>
      </rPr>
      <t>美舒律眼罩-無香</t>
    </r>
    <r>
      <rPr>
        <sz val="12"/>
        <rFont val="新細明體"/>
        <family val="1"/>
        <charset val="136"/>
        <scheme val="minor"/>
      </rPr>
      <t xml:space="preserve">)          12枚入/盒  </t>
    </r>
    <phoneticPr fontId="70" type="noConversion"/>
  </si>
  <si>
    <r>
      <t>花王溫熱感蒸氣浴舒適眼罩 (</t>
    </r>
    <r>
      <rPr>
        <sz val="12"/>
        <color indexed="10"/>
        <rFont val="新細明體"/>
        <family val="1"/>
        <charset val="136"/>
        <scheme val="minor"/>
      </rPr>
      <t>美舒律眼罩-薰衣草</t>
    </r>
    <r>
      <rPr>
        <sz val="12"/>
        <rFont val="新細明體"/>
        <family val="1"/>
        <charset val="136"/>
        <scheme val="minor"/>
      </rPr>
      <t xml:space="preserve">)      12枚入/盒    </t>
    </r>
    <r>
      <rPr>
        <sz val="12"/>
        <color indexed="10"/>
        <rFont val="新細明體"/>
        <family val="1"/>
        <charset val="136"/>
        <scheme val="minor"/>
      </rPr>
      <t xml:space="preserve"> </t>
    </r>
    <phoneticPr fontId="70" type="noConversion"/>
  </si>
  <si>
    <r>
      <t>日本 KAO 花王 防縮洗衣精 玫瑰花香 500ml/</t>
    </r>
    <r>
      <rPr>
        <sz val="12"/>
        <color indexed="12"/>
        <rFont val="新細明體"/>
        <family val="1"/>
        <charset val="136"/>
        <scheme val="minor"/>
      </rPr>
      <t xml:space="preserve">瓶裝 </t>
    </r>
    <r>
      <rPr>
        <sz val="12"/>
        <rFont val="新細明體"/>
        <family val="1"/>
        <charset val="136"/>
        <scheme val="minor"/>
      </rPr>
      <t xml:space="preserve">                 </t>
    </r>
    <phoneticPr fontId="70" type="noConversion"/>
  </si>
  <si>
    <r>
      <t>花王溫熱感蒸氣浴舒適眼罩</t>
    </r>
    <r>
      <rPr>
        <sz val="12"/>
        <color indexed="10"/>
        <rFont val="新細明體"/>
        <family val="1"/>
        <charset val="136"/>
        <scheme val="minor"/>
      </rPr>
      <t xml:space="preserve"> (美舒律眼罩-森林浴)     </t>
    </r>
    <r>
      <rPr>
        <sz val="12"/>
        <rFont val="新細明體"/>
        <family val="1"/>
        <charset val="136"/>
        <scheme val="minor"/>
      </rPr>
      <t xml:space="preserve"> 12枚入/盒        </t>
    </r>
    <phoneticPr fontId="70" type="noConversion"/>
  </si>
  <si>
    <r>
      <t>日本 KAO 花王 防縮洗衣精 清新香草 500ml/</t>
    </r>
    <r>
      <rPr>
        <sz val="12"/>
        <color indexed="12"/>
        <rFont val="新細明體"/>
        <family val="1"/>
        <charset val="136"/>
        <scheme val="minor"/>
      </rPr>
      <t>瓶裝</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</si>
  <si>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花王溫熱感蒸氣浴舒適</t>
    </r>
    <r>
      <rPr>
        <sz val="12"/>
        <color indexed="10"/>
        <rFont val="新細明體"/>
        <family val="1"/>
        <charset val="136"/>
        <scheme val="minor"/>
      </rPr>
      <t>肩貼-無香</t>
    </r>
    <r>
      <rPr>
        <sz val="12"/>
        <rFont val="新細明體"/>
        <family val="1"/>
        <charset val="136"/>
        <scheme val="minor"/>
      </rPr>
      <t xml:space="preserve"> 12枚入/盒                        </t>
    </r>
    <phoneticPr fontId="70" type="noConversion"/>
  </si>
  <si>
    <r>
      <t>日本 KAO 花王 防縮洗衣精 清新香草 400ml/</t>
    </r>
    <r>
      <rPr>
        <sz val="12"/>
        <color indexed="12"/>
        <rFont val="新細明體"/>
        <family val="1"/>
        <charset val="136"/>
        <scheme val="minor"/>
      </rPr>
      <t xml:space="preserve">小補充包           </t>
    </r>
    <r>
      <rPr>
        <b/>
        <sz val="12"/>
        <color indexed="10"/>
        <rFont val="新細明體"/>
        <family val="1"/>
        <charset val="136"/>
        <scheme val="minor"/>
      </rPr>
      <t xml:space="preserve">         </t>
    </r>
    <phoneticPr fontId="70" type="noConversion"/>
  </si>
  <si>
    <r>
      <t>花王溫熱感蒸氣浴舒適</t>
    </r>
    <r>
      <rPr>
        <sz val="12"/>
        <color indexed="10"/>
        <rFont val="新細明體"/>
        <family val="1"/>
        <charset val="136"/>
        <scheme val="minor"/>
      </rPr>
      <t>肩貼-薰衣草</t>
    </r>
    <r>
      <rPr>
        <sz val="12"/>
        <rFont val="新細明體"/>
        <family val="1"/>
        <charset val="136"/>
        <scheme val="minor"/>
      </rPr>
      <t xml:space="preserve"> 12枚入/盒                    </t>
    </r>
    <phoneticPr fontId="70" type="noConversion"/>
  </si>
  <si>
    <r>
      <t>日本 KAO 花王 防縮洗衣精 清新香草 900ml/</t>
    </r>
    <r>
      <rPr>
        <sz val="12"/>
        <color indexed="12"/>
        <rFont val="新細明體"/>
        <family val="1"/>
        <charset val="136"/>
        <scheme val="minor"/>
      </rPr>
      <t>大補充包</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</si>
  <si>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日本 KAO 花王 CLEAR CLEAN 牙膏-</t>
    </r>
    <r>
      <rPr>
        <sz val="12"/>
        <color indexed="12"/>
        <rFont val="新細明體"/>
        <family val="1"/>
        <charset val="136"/>
        <scheme val="minor"/>
      </rPr>
      <t>薄荷(綠)</t>
    </r>
    <r>
      <rPr>
        <sz val="12"/>
        <rFont val="新細明體"/>
        <family val="1"/>
        <charset val="136"/>
        <scheme val="minor"/>
      </rPr>
      <t xml:space="preserve"> 120g    </t>
    </r>
    <r>
      <rPr>
        <b/>
        <sz val="12"/>
        <color indexed="10"/>
        <rFont val="新細明體"/>
        <family val="1"/>
        <charset val="136"/>
        <scheme val="minor"/>
      </rPr>
      <t xml:space="preserve">     </t>
    </r>
    <phoneticPr fontId="70" type="noConversion"/>
  </si>
  <si>
    <r>
      <t>日本 KAO 花王 CLEAR CLEAN 牙膏-</t>
    </r>
    <r>
      <rPr>
        <sz val="12"/>
        <color indexed="12"/>
        <rFont val="新細明體"/>
        <family val="1"/>
        <charset val="136"/>
        <scheme val="minor"/>
      </rPr>
      <t>柑橘(黃)</t>
    </r>
    <r>
      <rPr>
        <sz val="12"/>
        <rFont val="新細明體"/>
        <family val="1"/>
        <charset val="136"/>
        <scheme val="minor"/>
      </rPr>
      <t xml:space="preserve"> 120g        </t>
    </r>
    <phoneticPr fontId="70" type="noConversion"/>
  </si>
  <si>
    <t>Rohto + 葵緹亞 kracie + 韓國美妝</t>
    <phoneticPr fontId="70" type="noConversion"/>
  </si>
  <si>
    <t>韓國其他超熱銷商品</t>
  </si>
  <si>
    <r>
      <t xml:space="preserve">韓國 SNAIL 妮爾斯 蝸牛 酵素去角質凝膠 180ml    </t>
    </r>
    <r>
      <rPr>
        <sz val="12"/>
        <color rgb="FF0000FF"/>
        <rFont val="新細明體"/>
        <family val="1"/>
        <charset val="136"/>
        <scheme val="minor"/>
      </rPr>
      <t xml:space="preserve"> 臉部專用</t>
    </r>
    <phoneticPr fontId="70" type="noConversion"/>
  </si>
  <si>
    <t>韓國 Ottie 歐緹</t>
    <phoneticPr fontId="70" type="noConversion"/>
  </si>
  <si>
    <r>
      <t>日本 ROHTO 肌研極潤</t>
    </r>
    <r>
      <rPr>
        <sz val="12"/>
        <color indexed="12"/>
        <rFont val="新細明體"/>
        <family val="1"/>
        <charset val="136"/>
        <scheme val="minor"/>
      </rPr>
      <t>特濃</t>
    </r>
    <r>
      <rPr>
        <sz val="12"/>
        <rFont val="新細明體"/>
        <family val="1"/>
        <charset val="136"/>
        <scheme val="minor"/>
      </rPr>
      <t>保濕乳液 140ml</t>
    </r>
    <r>
      <rPr>
        <sz val="12"/>
        <color rgb="FF0000FF"/>
        <rFont val="新細明體"/>
        <family val="1"/>
        <charset val="136"/>
        <scheme val="minor"/>
      </rPr>
      <t xml:space="preserve">/補充包 </t>
    </r>
    <phoneticPr fontId="70" type="noConversion"/>
  </si>
  <si>
    <r>
      <t>日本 ROHTO 肌研極潤健康化妝水 170ml</t>
    </r>
    <r>
      <rPr>
        <sz val="12"/>
        <color rgb="FF0000FF"/>
        <rFont val="新細明體"/>
        <family val="1"/>
        <charset val="136"/>
        <scheme val="minor"/>
      </rPr>
      <t>/清爽型</t>
    </r>
    <phoneticPr fontId="70" type="noConversion"/>
  </si>
  <si>
    <r>
      <t>日本 ROHTO 肌研極潤健康化妝水 170ml</t>
    </r>
    <r>
      <rPr>
        <sz val="12"/>
        <color rgb="FF0000FF"/>
        <rFont val="新細明體"/>
        <family val="1"/>
        <charset val="136"/>
        <scheme val="minor"/>
      </rPr>
      <t>/清爽型 (補充包)</t>
    </r>
    <phoneticPr fontId="70" type="noConversion"/>
  </si>
  <si>
    <r>
      <t xml:space="preserve">日本 ROHTO 肌研濃極潤 五合一完美潤白保濕凝露 100g - </t>
    </r>
    <r>
      <rPr>
        <sz val="12"/>
        <color rgb="FF0000FF"/>
        <rFont val="新細明體"/>
        <family val="1"/>
        <charset val="136"/>
        <scheme val="minor"/>
      </rPr>
      <t xml:space="preserve">白盒  </t>
    </r>
    <phoneticPr fontId="70" type="noConversion"/>
  </si>
  <si>
    <t xml:space="preserve">葵緹亞 kracie </t>
  </si>
  <si>
    <r>
      <t xml:space="preserve">葵緹亞 kracie 肌美精 緊緻彈力眼膜 30回份/60枚/盒  </t>
    </r>
    <r>
      <rPr>
        <sz val="12"/>
        <color indexed="10"/>
        <rFont val="新細明體"/>
        <family val="1"/>
        <charset val="136"/>
        <scheme val="minor"/>
      </rPr>
      <t xml:space="preserve">    </t>
    </r>
    <phoneticPr fontId="70" type="noConversion"/>
  </si>
  <si>
    <t xml:space="preserve">葵緹亞 kracie 海潤藻深層洗髮乳 520ml                         </t>
    <phoneticPr fontId="70" type="noConversion"/>
  </si>
  <si>
    <t>韓國芙羅蘭絲 Prorance</t>
    <phoneticPr fontId="70" type="noConversion"/>
  </si>
  <si>
    <r>
      <t>韓國芙羅蘭絲 指緣油  15</t>
    </r>
    <r>
      <rPr>
        <sz val="12"/>
        <color indexed="12"/>
        <rFont val="新細明體"/>
        <family val="1"/>
        <charset val="136"/>
        <scheme val="minor"/>
      </rPr>
      <t xml:space="preserve">ml </t>
    </r>
    <r>
      <rPr>
        <sz val="12"/>
        <color indexed="10"/>
        <rFont val="新細明體"/>
        <family val="1"/>
        <charset val="136"/>
        <scheme val="minor"/>
      </rPr>
      <t xml:space="preserve"> </t>
    </r>
    <phoneticPr fontId="70" type="noConversion"/>
  </si>
  <si>
    <r>
      <t>韓國芙羅蘭絲 硬甲油  15</t>
    </r>
    <r>
      <rPr>
        <sz val="12"/>
        <color indexed="12"/>
        <rFont val="新細明體"/>
        <family val="1"/>
        <charset val="136"/>
        <scheme val="minor"/>
      </rPr>
      <t xml:space="preserve">ml </t>
    </r>
    <r>
      <rPr>
        <sz val="12"/>
        <color indexed="10"/>
        <rFont val="新細明體"/>
        <family val="1"/>
        <charset val="136"/>
        <scheme val="minor"/>
      </rPr>
      <t xml:space="preserve"> </t>
    </r>
    <phoneticPr fontId="70" type="noConversion"/>
  </si>
  <si>
    <r>
      <t>韓國芙羅蘭絲 亮光油  15</t>
    </r>
    <r>
      <rPr>
        <sz val="12"/>
        <color indexed="12"/>
        <rFont val="新細明體"/>
        <family val="1"/>
        <charset val="136"/>
        <scheme val="minor"/>
      </rPr>
      <t xml:space="preserve">ml </t>
    </r>
    <r>
      <rPr>
        <sz val="12"/>
        <color indexed="10"/>
        <rFont val="新細明體"/>
        <family val="1"/>
        <charset val="136"/>
        <scheme val="minor"/>
      </rPr>
      <t xml:space="preserve"> </t>
    </r>
    <phoneticPr fontId="70" type="noConversion"/>
  </si>
  <si>
    <r>
      <t>韓國芙羅蘭絲 快乾油  15</t>
    </r>
    <r>
      <rPr>
        <sz val="12"/>
        <color indexed="12"/>
        <rFont val="新細明體"/>
        <family val="1"/>
        <charset val="136"/>
        <scheme val="minor"/>
      </rPr>
      <t xml:space="preserve">ml </t>
    </r>
    <r>
      <rPr>
        <sz val="12"/>
        <color indexed="10"/>
        <rFont val="新細明體"/>
        <family val="1"/>
        <charset val="136"/>
        <scheme val="minor"/>
      </rPr>
      <t xml:space="preserve"> </t>
    </r>
    <phoneticPr fontId="70" type="noConversion"/>
  </si>
  <si>
    <r>
      <t xml:space="preserve">韓國芙羅蘭絲 護甲去光水  </t>
    </r>
    <r>
      <rPr>
        <sz val="12"/>
        <color indexed="12"/>
        <rFont val="新細明體"/>
        <family val="1"/>
        <charset val="136"/>
        <scheme val="minor"/>
      </rPr>
      <t xml:space="preserve">80ml/小      </t>
    </r>
    <r>
      <rPr>
        <sz val="12"/>
        <color indexed="10"/>
        <rFont val="新細明體"/>
        <family val="1"/>
        <charset val="136"/>
        <scheme val="minor"/>
      </rPr>
      <t xml:space="preserve"> </t>
    </r>
    <r>
      <rPr>
        <sz val="12"/>
        <color indexed="12"/>
        <rFont val="新細明體"/>
        <family val="1"/>
        <charset val="136"/>
        <scheme val="minor"/>
      </rPr>
      <t xml:space="preserve">(恕不挑色)          </t>
    </r>
    <phoneticPr fontId="70" type="noConversion"/>
  </si>
  <si>
    <r>
      <t>葵緹亞 kracie 旅之宿日本溫泉名盛-</t>
    </r>
    <r>
      <rPr>
        <sz val="12"/>
        <color indexed="12"/>
        <rFont val="新細明體"/>
        <family val="1"/>
        <charset val="136"/>
        <scheme val="minor"/>
      </rPr>
      <t>滋潤之湯</t>
    </r>
    <r>
      <rPr>
        <sz val="12"/>
        <rFont val="新細明體"/>
        <family val="1"/>
        <charset val="136"/>
        <scheme val="minor"/>
      </rPr>
      <t xml:space="preserve"> 25g*13包/盒 (含4種名湯)</t>
    </r>
    <phoneticPr fontId="70" type="noConversion"/>
  </si>
  <si>
    <r>
      <t>韓國芙羅蘭絲 護甲去光水</t>
    </r>
    <r>
      <rPr>
        <sz val="12"/>
        <color indexed="12"/>
        <rFont val="新細明體"/>
        <family val="1"/>
        <charset val="136"/>
        <scheme val="minor"/>
      </rPr>
      <t xml:space="preserve"> 250ml/大   </t>
    </r>
    <r>
      <rPr>
        <sz val="12"/>
        <color indexed="10"/>
        <rFont val="新細明體"/>
        <family val="1"/>
        <charset val="136"/>
        <scheme val="minor"/>
      </rPr>
      <t xml:space="preserve">   </t>
    </r>
    <r>
      <rPr>
        <sz val="12"/>
        <color indexed="12"/>
        <rFont val="新細明體"/>
        <family val="1"/>
        <charset val="136"/>
        <scheme val="minor"/>
      </rPr>
      <t xml:space="preserve">(恕不挑色)   </t>
    </r>
    <phoneticPr fontId="70" type="noConversion"/>
  </si>
  <si>
    <r>
      <t>葵緹亞 kracie 旅之宿日本溫泉名盛-</t>
    </r>
    <r>
      <rPr>
        <sz val="12"/>
        <color indexed="12"/>
        <rFont val="新細明體"/>
        <family val="1"/>
        <charset val="136"/>
        <scheme val="minor"/>
      </rPr>
      <t>透明之湯</t>
    </r>
    <r>
      <rPr>
        <sz val="12"/>
        <rFont val="新細明體"/>
        <family val="1"/>
        <charset val="136"/>
        <scheme val="minor"/>
      </rPr>
      <t xml:space="preserve"> 25g*13包/盒 (含5種名湯)</t>
    </r>
    <phoneticPr fontId="70" type="noConversion"/>
  </si>
  <si>
    <r>
      <t>韓國芙羅蘭絲 遮瑕膏 3.7g/</t>
    </r>
    <r>
      <rPr>
        <sz val="12"/>
        <color rgb="FF0000FF"/>
        <rFont val="新細明體"/>
        <family val="1"/>
        <charset val="136"/>
        <scheme val="minor"/>
      </rPr>
      <t>No. 21 (自然膚)</t>
    </r>
    <phoneticPr fontId="70" type="noConversion"/>
  </si>
  <si>
    <r>
      <t>葵緹亞 kracie 旅之宿日本溫泉名盛-</t>
    </r>
    <r>
      <rPr>
        <sz val="12"/>
        <color indexed="12"/>
        <rFont val="新細明體"/>
        <family val="1"/>
        <charset val="136"/>
        <scheme val="minor"/>
      </rPr>
      <t>濁之湯</t>
    </r>
    <r>
      <rPr>
        <sz val="12"/>
        <rFont val="新細明體"/>
        <family val="1"/>
        <charset val="136"/>
        <scheme val="minor"/>
      </rPr>
      <t xml:space="preserve"> 25g*13包/盒 (含4種名湯)</t>
    </r>
    <phoneticPr fontId="70" type="noConversion"/>
  </si>
  <si>
    <r>
      <t>韓國芙羅蘭絲 遮瑕膏 3.7g/</t>
    </r>
    <r>
      <rPr>
        <sz val="12"/>
        <color rgb="FF0000FF"/>
        <rFont val="新細明體"/>
        <family val="1"/>
        <charset val="136"/>
        <scheme val="minor"/>
      </rPr>
      <t>No. 23 (深膚色)</t>
    </r>
    <phoneticPr fontId="70" type="noConversion"/>
  </si>
  <si>
    <r>
      <t>韓國芙羅蘭絲保濕粉底液 40ml/</t>
    </r>
    <r>
      <rPr>
        <sz val="12"/>
        <color indexed="12"/>
        <rFont val="新細明體"/>
        <family val="1"/>
        <charset val="136"/>
        <scheme val="minor"/>
      </rPr>
      <t xml:space="preserve">No.13  (中偏白肌)      </t>
    </r>
    <phoneticPr fontId="70" type="noConversion"/>
  </si>
  <si>
    <r>
      <t>韓國芙羅蘭絲保濕粉底液 40ml/</t>
    </r>
    <r>
      <rPr>
        <sz val="12"/>
        <color indexed="12"/>
        <rFont val="新細明體"/>
        <family val="1"/>
        <charset val="136"/>
        <scheme val="minor"/>
      </rPr>
      <t xml:space="preserve">No.21  (自然膚)              </t>
    </r>
    <phoneticPr fontId="70" type="noConversion"/>
  </si>
  <si>
    <r>
      <t>韓國芙羅蘭絲保濕粉底液 40ml/</t>
    </r>
    <r>
      <rPr>
        <sz val="12"/>
        <color indexed="12"/>
        <rFont val="新細明體"/>
        <family val="1"/>
        <charset val="136"/>
        <scheme val="minor"/>
      </rPr>
      <t xml:space="preserve">No.23  (自然偏深膚)       </t>
    </r>
    <phoneticPr fontId="70" type="noConversion"/>
  </si>
  <si>
    <r>
      <t>韓國芙羅蘭絲兩用粉餅 14g*2個入/</t>
    </r>
    <r>
      <rPr>
        <sz val="12"/>
        <color indexed="12"/>
        <rFont val="新細明體"/>
        <family val="1"/>
        <charset val="136"/>
        <scheme val="minor"/>
      </rPr>
      <t xml:space="preserve">No.13  (中偏白肌)    </t>
    </r>
    <phoneticPr fontId="70" type="noConversion"/>
  </si>
  <si>
    <r>
      <t>韓國芙羅蘭絲兩用粉餅 14g*2個入/</t>
    </r>
    <r>
      <rPr>
        <sz val="12"/>
        <color indexed="12"/>
        <rFont val="新細明體"/>
        <family val="1"/>
        <charset val="136"/>
        <scheme val="minor"/>
      </rPr>
      <t xml:space="preserve">No.21  (自然膚)           </t>
    </r>
    <phoneticPr fontId="70" type="noConversion"/>
  </si>
  <si>
    <r>
      <t>韓國芙羅蘭絲兩用粉餅 14g*2個入/</t>
    </r>
    <r>
      <rPr>
        <sz val="12"/>
        <color indexed="12"/>
        <rFont val="新細明體"/>
        <family val="1"/>
        <charset val="136"/>
        <scheme val="minor"/>
      </rPr>
      <t xml:space="preserve">No..23  (自然偏深膚)  </t>
    </r>
    <phoneticPr fontId="70" type="noConversion"/>
  </si>
  <si>
    <r>
      <t>韓國芙羅蘭絲珊妮 BB透光完美無瑕蜜粉餅 14g*2個入/</t>
    </r>
    <r>
      <rPr>
        <sz val="12"/>
        <color indexed="12"/>
        <rFont val="新細明體"/>
        <family val="1"/>
        <charset val="136"/>
        <scheme val="minor"/>
      </rPr>
      <t xml:space="preserve">No.13 (中偏白肌) </t>
    </r>
    <phoneticPr fontId="70" type="noConversion"/>
  </si>
  <si>
    <r>
      <t>韓國芙羅蘭絲珊妮 BB透光完美無瑕蜜粉餅 14g*2個入/</t>
    </r>
    <r>
      <rPr>
        <sz val="12"/>
        <color indexed="12"/>
        <rFont val="新細明體"/>
        <family val="1"/>
        <charset val="136"/>
        <scheme val="minor"/>
      </rPr>
      <t xml:space="preserve">No.21 (自然膚)      </t>
    </r>
    <phoneticPr fontId="70" type="noConversion"/>
  </si>
  <si>
    <r>
      <t>韓國芙羅蘭絲珊妮 BB透光完美無瑕蜜粉餅 14g*2個入/</t>
    </r>
    <r>
      <rPr>
        <sz val="12"/>
        <color indexed="12"/>
        <rFont val="新細明體"/>
        <family val="1"/>
        <charset val="136"/>
        <scheme val="minor"/>
      </rPr>
      <t xml:space="preserve">No.23 (自然偏深膚) </t>
    </r>
    <phoneticPr fontId="70" type="noConversion"/>
  </si>
  <si>
    <t xml:space="preserve"> Rohto + 葵緹亞 kracie + 韓國美妝  :</t>
    <phoneticPr fontId="70" type="noConversion"/>
  </si>
  <si>
    <t xml:space="preserve">資生堂 SHISEIDO </t>
    <phoneticPr fontId="70" type="noConversion"/>
  </si>
  <si>
    <t xml:space="preserve"> 優白系列 -百貨公司專櫃貨 </t>
    <phoneticPr fontId="70" type="noConversion"/>
  </si>
  <si>
    <t>資生堂熱銷產品</t>
    <phoneticPr fontId="70" type="noConversion"/>
  </si>
  <si>
    <r>
      <t>資生堂UV WHITE 優白洗面皂 (乳)  (</t>
    </r>
    <r>
      <rPr>
        <sz val="12"/>
        <color indexed="12"/>
        <rFont val="新細明體"/>
        <family val="1"/>
        <charset val="136"/>
        <scheme val="minor"/>
      </rPr>
      <t>清爽</t>
    </r>
    <r>
      <rPr>
        <sz val="12"/>
        <rFont val="新細明體"/>
        <family val="1"/>
        <charset val="136"/>
        <scheme val="minor"/>
      </rPr>
      <t xml:space="preserve">) 130g - </t>
    </r>
    <r>
      <rPr>
        <sz val="12"/>
        <color indexed="12"/>
        <rFont val="新細明體"/>
        <family val="1"/>
        <charset val="136"/>
        <scheme val="minor"/>
      </rPr>
      <t xml:space="preserve">專櫃價 : 800元 </t>
    </r>
    <r>
      <rPr>
        <sz val="12"/>
        <color indexed="10"/>
        <rFont val="新細明體"/>
        <family val="1"/>
        <charset val="136"/>
        <scheme val="minor"/>
      </rPr>
      <t xml:space="preserve">     </t>
    </r>
    <phoneticPr fontId="70" type="noConversion"/>
  </si>
  <si>
    <r>
      <t>資生堂六角眉筆 1.2g Eyebrow Pencil-</t>
    </r>
    <r>
      <rPr>
        <sz val="12"/>
        <color indexed="12"/>
        <rFont val="新細明體"/>
        <family val="1"/>
        <charset val="136"/>
        <scheme val="minor"/>
      </rPr>
      <t>1號/黑色</t>
    </r>
    <r>
      <rPr>
        <sz val="12"/>
        <rFont val="新細明體"/>
        <family val="1"/>
        <charset val="136"/>
        <scheme val="minor"/>
      </rPr>
      <t xml:space="preserve"> </t>
    </r>
    <r>
      <rPr>
        <sz val="12"/>
        <color indexed="12"/>
        <rFont val="新細明體"/>
        <family val="1"/>
        <charset val="136"/>
        <scheme val="minor"/>
      </rPr>
      <t xml:space="preserve"> </t>
    </r>
    <phoneticPr fontId="70" type="noConversion"/>
  </si>
  <si>
    <r>
      <t>資生堂UV WHITE 優白洗面皂 (乳)  (</t>
    </r>
    <r>
      <rPr>
        <sz val="12"/>
        <color indexed="12"/>
        <rFont val="新細明體"/>
        <family val="1"/>
        <charset val="136"/>
        <scheme val="minor"/>
      </rPr>
      <t>滋潤</t>
    </r>
    <r>
      <rPr>
        <sz val="12"/>
        <rFont val="新細明體"/>
        <family val="1"/>
        <charset val="136"/>
        <scheme val="minor"/>
      </rPr>
      <t xml:space="preserve">) 130g - </t>
    </r>
    <r>
      <rPr>
        <sz val="12"/>
        <color indexed="12"/>
        <rFont val="新細明體"/>
        <family val="1"/>
        <charset val="136"/>
        <scheme val="minor"/>
      </rPr>
      <t xml:space="preserve">專櫃價 : 800元 </t>
    </r>
    <r>
      <rPr>
        <sz val="12"/>
        <color indexed="10"/>
        <rFont val="新細明體"/>
        <family val="1"/>
        <charset val="136"/>
        <scheme val="minor"/>
      </rPr>
      <t xml:space="preserve">     </t>
    </r>
    <phoneticPr fontId="70" type="noConversion"/>
  </si>
  <si>
    <r>
      <t>資生堂六角眉筆 1.2g Eyebrow Pencil-</t>
    </r>
    <r>
      <rPr>
        <sz val="12"/>
        <color indexed="12"/>
        <rFont val="新細明體"/>
        <family val="1"/>
        <charset val="136"/>
        <scheme val="minor"/>
      </rPr>
      <t>2號/深咖</t>
    </r>
    <r>
      <rPr>
        <sz val="12"/>
        <rFont val="新細明體"/>
        <family val="1"/>
        <charset val="136"/>
        <scheme val="minor"/>
      </rPr>
      <t xml:space="preserve"> </t>
    </r>
  </si>
  <si>
    <r>
      <t>資生堂UV WHITE 優白柔膚水 (</t>
    </r>
    <r>
      <rPr>
        <sz val="12"/>
        <color indexed="12"/>
        <rFont val="新細明體"/>
        <family val="1"/>
        <charset val="136"/>
        <scheme val="minor"/>
      </rPr>
      <t>清爽</t>
    </r>
    <r>
      <rPr>
        <sz val="12"/>
        <rFont val="新細明體"/>
        <family val="1"/>
        <charset val="136"/>
        <scheme val="minor"/>
      </rPr>
      <t xml:space="preserve">) 150ml - </t>
    </r>
    <r>
      <rPr>
        <sz val="12"/>
        <color indexed="12"/>
        <rFont val="新細明體"/>
        <family val="1"/>
        <charset val="136"/>
        <scheme val="minor"/>
      </rPr>
      <t xml:space="preserve">專櫃價 : 1200元   </t>
    </r>
    <phoneticPr fontId="70" type="noConversion"/>
  </si>
  <si>
    <r>
      <t>資生堂六角眉筆 1.2g Eyebrow Pencil-</t>
    </r>
    <r>
      <rPr>
        <sz val="12"/>
        <color indexed="12"/>
        <rFont val="新細明體"/>
        <family val="1"/>
        <charset val="136"/>
        <scheme val="minor"/>
      </rPr>
      <t xml:space="preserve">3號/淺咖 </t>
    </r>
  </si>
  <si>
    <r>
      <t>資生堂UV WHITE 優白柔膚水 (</t>
    </r>
    <r>
      <rPr>
        <sz val="12"/>
        <color indexed="12"/>
        <rFont val="新細明體"/>
        <family val="1"/>
        <charset val="136"/>
        <scheme val="minor"/>
      </rPr>
      <t>滋潤</t>
    </r>
    <r>
      <rPr>
        <sz val="12"/>
        <rFont val="新細明體"/>
        <family val="1"/>
        <charset val="136"/>
        <scheme val="minor"/>
      </rPr>
      <t xml:space="preserve">) 150ml - </t>
    </r>
    <r>
      <rPr>
        <sz val="12"/>
        <color indexed="12"/>
        <rFont val="新細明體"/>
        <family val="1"/>
        <charset val="136"/>
        <scheme val="minor"/>
      </rPr>
      <t xml:space="preserve">專櫃價 : 1200元   </t>
    </r>
    <phoneticPr fontId="70" type="noConversion"/>
  </si>
  <si>
    <r>
      <t>資生堂六角眉筆 1.2g Eyebrow Pencil-</t>
    </r>
    <r>
      <rPr>
        <sz val="12"/>
        <color indexed="12"/>
        <rFont val="新細明體"/>
        <family val="1"/>
        <charset val="136"/>
        <scheme val="minor"/>
      </rPr>
      <t>4號/灰色</t>
    </r>
    <phoneticPr fontId="70" type="noConversion"/>
  </si>
  <si>
    <r>
      <t>資生堂UV WHITE 優白防護乳 75ml/SPF15 PA++ (</t>
    </r>
    <r>
      <rPr>
        <sz val="12"/>
        <color indexed="12"/>
        <rFont val="新細明體"/>
        <family val="1"/>
        <charset val="136"/>
        <scheme val="minor"/>
      </rPr>
      <t>清爽</t>
    </r>
    <r>
      <rPr>
        <sz val="12"/>
        <rFont val="新細明體"/>
        <family val="1"/>
        <charset val="136"/>
        <scheme val="minor"/>
      </rPr>
      <t xml:space="preserve">) - </t>
    </r>
    <r>
      <rPr>
        <sz val="12"/>
        <color indexed="12"/>
        <rFont val="新細明體"/>
        <family val="1"/>
        <charset val="136"/>
        <scheme val="minor"/>
      </rPr>
      <t xml:space="preserve">專櫃價 : 1150元      </t>
    </r>
    <phoneticPr fontId="70" type="noConversion"/>
  </si>
  <si>
    <r>
      <t>資生堂UV WHITE 優白防護乳 75ml/SPF15 PA++ (</t>
    </r>
    <r>
      <rPr>
        <sz val="12"/>
        <color indexed="12"/>
        <rFont val="新細明體"/>
        <family val="1"/>
        <charset val="136"/>
        <scheme val="minor"/>
      </rPr>
      <t>滋潤</t>
    </r>
    <r>
      <rPr>
        <sz val="12"/>
        <rFont val="新細明體"/>
        <family val="1"/>
        <charset val="136"/>
        <scheme val="minor"/>
      </rPr>
      <t xml:space="preserve">) - </t>
    </r>
    <r>
      <rPr>
        <sz val="12"/>
        <color indexed="12"/>
        <rFont val="新細明體"/>
        <family val="1"/>
        <charset val="136"/>
        <scheme val="minor"/>
      </rPr>
      <t xml:space="preserve">專櫃價 : 1150元      </t>
    </r>
    <phoneticPr fontId="70" type="noConversion"/>
  </si>
  <si>
    <r>
      <t>資生堂UV WHITE 優白活膚乳 (</t>
    </r>
    <r>
      <rPr>
        <sz val="12"/>
        <color indexed="12"/>
        <rFont val="新細明體"/>
        <family val="1"/>
        <charset val="136"/>
        <scheme val="minor"/>
      </rPr>
      <t>清爽</t>
    </r>
    <r>
      <rPr>
        <sz val="12"/>
        <rFont val="新細明體"/>
        <family val="1"/>
        <charset val="136"/>
        <scheme val="minor"/>
      </rPr>
      <t xml:space="preserve">) 100ml- </t>
    </r>
    <r>
      <rPr>
        <sz val="12"/>
        <color indexed="12"/>
        <rFont val="新細明體"/>
        <family val="1"/>
        <charset val="136"/>
        <scheme val="minor"/>
      </rPr>
      <t xml:space="preserve">專櫃價 : 1300元      </t>
    </r>
    <phoneticPr fontId="70" type="noConversion"/>
  </si>
  <si>
    <r>
      <t xml:space="preserve">資生堂213睫毛夾，附替換蕊 </t>
    </r>
    <r>
      <rPr>
        <sz val="12"/>
        <color indexed="12"/>
        <rFont val="新細明體"/>
        <family val="1"/>
        <charset val="136"/>
        <scheme val="minor"/>
      </rPr>
      <t>(全眼型)</t>
    </r>
    <r>
      <rPr>
        <sz val="12"/>
        <color indexed="10"/>
        <rFont val="新細明體"/>
        <family val="1"/>
        <charset val="136"/>
        <scheme val="minor"/>
      </rPr>
      <t xml:space="preserve">         </t>
    </r>
  </si>
  <si>
    <r>
      <t>資生堂UV WHITE 優白活膚乳 (</t>
    </r>
    <r>
      <rPr>
        <sz val="12"/>
        <color indexed="12"/>
        <rFont val="新細明體"/>
        <family val="1"/>
        <charset val="136"/>
        <scheme val="minor"/>
      </rPr>
      <t>滋潤</t>
    </r>
    <r>
      <rPr>
        <sz val="12"/>
        <rFont val="新細明體"/>
        <family val="1"/>
        <charset val="136"/>
        <scheme val="minor"/>
      </rPr>
      <t xml:space="preserve">) 100ml- </t>
    </r>
    <r>
      <rPr>
        <sz val="12"/>
        <color indexed="12"/>
        <rFont val="新細明體"/>
        <family val="1"/>
        <charset val="136"/>
        <scheme val="minor"/>
      </rPr>
      <t xml:space="preserve">專櫃價 : 1300元      </t>
    </r>
    <phoneticPr fontId="70" type="noConversion"/>
  </si>
  <si>
    <r>
      <t xml:space="preserve">資生堂214 </t>
    </r>
    <r>
      <rPr>
        <sz val="12"/>
        <color indexed="12"/>
        <rFont val="新細明體"/>
        <family val="1"/>
        <charset val="136"/>
        <scheme val="minor"/>
      </rPr>
      <t>(213睫毛夾替換蕊)*2個/包</t>
    </r>
    <r>
      <rPr>
        <sz val="12"/>
        <rFont val="新細明體"/>
        <family val="1"/>
        <charset val="136"/>
        <scheme val="minor"/>
      </rPr>
      <t xml:space="preserve"> </t>
    </r>
    <r>
      <rPr>
        <b/>
        <sz val="12"/>
        <color indexed="10"/>
        <rFont val="新細明體"/>
        <family val="1"/>
        <charset val="136"/>
        <scheme val="minor"/>
      </rPr>
      <t xml:space="preserve">            </t>
    </r>
  </si>
  <si>
    <r>
      <t xml:space="preserve">資生堂UV WHITE 優白敷容蜜 100g - </t>
    </r>
    <r>
      <rPr>
        <sz val="12"/>
        <color indexed="12"/>
        <rFont val="新細明體"/>
        <family val="1"/>
        <charset val="136"/>
        <scheme val="minor"/>
      </rPr>
      <t xml:space="preserve">專櫃價 : 1500元 </t>
    </r>
    <r>
      <rPr>
        <sz val="12"/>
        <color indexed="10"/>
        <rFont val="新細明體"/>
        <family val="1"/>
        <charset val="136"/>
        <scheme val="minor"/>
      </rPr>
      <t xml:space="preserve">     </t>
    </r>
    <phoneticPr fontId="70" type="noConversion"/>
  </si>
  <si>
    <r>
      <t>資生堂 唇刷</t>
    </r>
    <r>
      <rPr>
        <sz val="12"/>
        <color rgb="FF0000FF"/>
        <rFont val="新細明體"/>
        <family val="1"/>
        <charset val="136"/>
        <scheme val="minor"/>
      </rPr>
      <t xml:space="preserve"> (唇筆-伸縮型) #407/日本製            </t>
    </r>
    <phoneticPr fontId="70" type="noConversion"/>
  </si>
  <si>
    <r>
      <t xml:space="preserve">資生堂 粉底刷 </t>
    </r>
    <r>
      <rPr>
        <sz val="12"/>
        <color rgb="FF0000FF"/>
        <rFont val="新細明體"/>
        <family val="1"/>
        <charset val="136"/>
        <scheme val="minor"/>
      </rPr>
      <t xml:space="preserve">No.131-日本製 (斜平頭粉底刷) </t>
    </r>
    <phoneticPr fontId="70" type="noConversion"/>
  </si>
  <si>
    <r>
      <t xml:space="preserve">資生堂UV WHITE 優白 光采白皙粉蜜 25ml-OC10 </t>
    </r>
    <r>
      <rPr>
        <sz val="12"/>
        <color indexed="12"/>
        <rFont val="新細明體"/>
        <family val="1"/>
        <charset val="136"/>
        <scheme val="minor"/>
      </rPr>
      <t xml:space="preserve">專櫃價 : 1400元    </t>
    </r>
    <r>
      <rPr>
        <sz val="12"/>
        <color indexed="10"/>
        <rFont val="新細明體"/>
        <family val="1"/>
        <charset val="136"/>
        <scheme val="minor"/>
      </rPr>
      <t>粉底液</t>
    </r>
    <phoneticPr fontId="70" type="noConversion"/>
  </si>
  <si>
    <r>
      <t>資生堂 抽取式吸油粉紙 65枚/包-</t>
    </r>
    <r>
      <rPr>
        <sz val="12"/>
        <color indexed="12"/>
        <rFont val="新細明體"/>
        <family val="1"/>
        <charset val="136"/>
        <scheme val="minor"/>
      </rPr>
      <t xml:space="preserve">透明           </t>
    </r>
    <r>
      <rPr>
        <b/>
        <sz val="12"/>
        <color indexed="10"/>
        <rFont val="新細明體"/>
        <family val="1"/>
        <charset val="136"/>
        <scheme val="minor"/>
      </rPr>
      <t xml:space="preserve"> </t>
    </r>
    <phoneticPr fontId="70" type="noConversion"/>
  </si>
  <si>
    <r>
      <t xml:space="preserve">資生堂UV WHITE 優白 光采白皙粉蜜 25ml-OC20 </t>
    </r>
    <r>
      <rPr>
        <sz val="12"/>
        <color indexed="12"/>
        <rFont val="新細明體"/>
        <family val="1"/>
        <charset val="136"/>
        <scheme val="minor"/>
      </rPr>
      <t xml:space="preserve">專櫃價 : 1400元    </t>
    </r>
    <r>
      <rPr>
        <sz val="12"/>
        <color indexed="10"/>
        <rFont val="新細明體"/>
        <family val="1"/>
        <charset val="136"/>
        <scheme val="minor"/>
      </rPr>
      <t>粉底液</t>
    </r>
    <phoneticPr fontId="70" type="noConversion"/>
  </si>
  <si>
    <r>
      <t>資生堂 抽取式吸油粉紙 65枚/包-</t>
    </r>
    <r>
      <rPr>
        <sz val="12"/>
        <color indexed="12"/>
        <rFont val="新細明體"/>
        <family val="1"/>
        <charset val="136"/>
        <scheme val="minor"/>
      </rPr>
      <t xml:space="preserve">肌色           </t>
    </r>
    <phoneticPr fontId="70" type="noConversion"/>
  </si>
  <si>
    <t xml:space="preserve"> 怡麗絲爾-彈潤系列 -百貨公司專櫃貨</t>
    <phoneticPr fontId="70" type="noConversion"/>
  </si>
  <si>
    <r>
      <t>資生堂ELIXIR 怡麗絲爾 彈潤洗面乳 N (</t>
    </r>
    <r>
      <rPr>
        <sz val="12"/>
        <color indexed="12"/>
        <rFont val="新細明體"/>
        <family val="1"/>
        <charset val="136"/>
        <scheme val="minor"/>
      </rPr>
      <t>清爽</t>
    </r>
    <r>
      <rPr>
        <sz val="12"/>
        <color indexed="8"/>
        <rFont val="新細明體"/>
        <family val="1"/>
        <charset val="136"/>
        <scheme val="minor"/>
      </rPr>
      <t xml:space="preserve">) 145g-  </t>
    </r>
    <r>
      <rPr>
        <sz val="12"/>
        <color indexed="12"/>
        <rFont val="新細明體"/>
        <family val="1"/>
        <charset val="136"/>
        <scheme val="minor"/>
      </rPr>
      <t>專櫃價:750元</t>
    </r>
    <phoneticPr fontId="70" type="noConversion"/>
  </si>
  <si>
    <t xml:space="preserve">資生堂 UNO 炭 洗面乳 130g Whip Wash Black                            </t>
    <phoneticPr fontId="70" type="noConversion"/>
  </si>
  <si>
    <r>
      <t>資生堂ELIXIR 怡麗絲爾 彈潤洗面乳 N (</t>
    </r>
    <r>
      <rPr>
        <sz val="12"/>
        <color indexed="12"/>
        <rFont val="新細明體"/>
        <family val="1"/>
        <charset val="136"/>
        <scheme val="minor"/>
      </rPr>
      <t>滋潤</t>
    </r>
    <r>
      <rPr>
        <sz val="12"/>
        <color indexed="8"/>
        <rFont val="新細明體"/>
        <family val="1"/>
        <charset val="136"/>
        <scheme val="minor"/>
      </rPr>
      <t xml:space="preserve">) 145g-  </t>
    </r>
    <r>
      <rPr>
        <sz val="12"/>
        <color indexed="12"/>
        <rFont val="新細明體"/>
        <family val="1"/>
        <charset val="136"/>
        <scheme val="minor"/>
      </rPr>
      <t>專櫃價:750元</t>
    </r>
    <phoneticPr fontId="70" type="noConversion"/>
  </si>
  <si>
    <r>
      <t>資生堂嘉美豔容露 150ml/</t>
    </r>
    <r>
      <rPr>
        <sz val="12"/>
        <color indexed="12"/>
        <rFont val="新細明體"/>
        <family val="1"/>
        <charset val="136"/>
        <scheme val="minor"/>
      </rPr>
      <t>玻璃瓶</t>
    </r>
    <r>
      <rPr>
        <sz val="12"/>
        <rFont val="新細明體"/>
        <family val="1"/>
        <charset val="136"/>
        <scheme val="minor"/>
      </rPr>
      <t xml:space="preserve">     </t>
    </r>
    <r>
      <rPr>
        <sz val="12"/>
        <color indexed="12"/>
        <rFont val="新細明體"/>
        <family val="1"/>
        <charset val="136"/>
        <scheme val="minor"/>
      </rPr>
      <t>調理面皰膚質</t>
    </r>
    <r>
      <rPr>
        <sz val="12"/>
        <rFont val="新細明體"/>
        <family val="1"/>
        <charset val="136"/>
        <scheme val="minor"/>
      </rPr>
      <t xml:space="preserve">   </t>
    </r>
    <phoneticPr fontId="70" type="noConversion"/>
  </si>
  <si>
    <r>
      <t>資生堂ELIXIR 怡麗絲爾 彈潤保濕水 (</t>
    </r>
    <r>
      <rPr>
        <sz val="12"/>
        <color indexed="12"/>
        <rFont val="新細明體"/>
        <family val="1"/>
        <charset val="136"/>
        <scheme val="minor"/>
      </rPr>
      <t>清爽</t>
    </r>
    <r>
      <rPr>
        <sz val="12"/>
        <color indexed="8"/>
        <rFont val="新細明體"/>
        <family val="1"/>
        <charset val="136"/>
        <scheme val="minor"/>
      </rPr>
      <t xml:space="preserve">) 170ml </t>
    </r>
    <r>
      <rPr>
        <sz val="12"/>
        <color indexed="12"/>
        <rFont val="新細明體"/>
        <family val="1"/>
        <charset val="136"/>
        <scheme val="minor"/>
      </rPr>
      <t xml:space="preserve"> - 專櫃價 : 1050元</t>
    </r>
    <phoneticPr fontId="70" type="noConversion"/>
  </si>
  <si>
    <r>
      <t>資生堂皮脂調理露 260ml/</t>
    </r>
    <r>
      <rPr>
        <sz val="12"/>
        <color indexed="12"/>
        <rFont val="新細明體"/>
        <family val="1"/>
        <charset val="136"/>
        <scheme val="minor"/>
      </rPr>
      <t>日本製</t>
    </r>
    <r>
      <rPr>
        <sz val="12"/>
        <rFont val="新細明體"/>
        <family val="1"/>
        <charset val="136"/>
        <scheme val="minor"/>
      </rPr>
      <t xml:space="preserve">  </t>
    </r>
    <r>
      <rPr>
        <sz val="12"/>
        <color indexed="12"/>
        <rFont val="新細明體"/>
        <family val="1"/>
        <charset val="136"/>
        <scheme val="minor"/>
      </rPr>
      <t xml:space="preserve">緊緻毛孔專用, 使用前請先搖勻 </t>
    </r>
  </si>
  <si>
    <r>
      <t>資生堂ELIXIR 怡麗絲爾 彈潤保濕水 (</t>
    </r>
    <r>
      <rPr>
        <sz val="12"/>
        <color indexed="12"/>
        <rFont val="新細明體"/>
        <family val="1"/>
        <charset val="136"/>
        <scheme val="minor"/>
      </rPr>
      <t>滋潤</t>
    </r>
    <r>
      <rPr>
        <sz val="12"/>
        <color indexed="8"/>
        <rFont val="新細明體"/>
        <family val="1"/>
        <charset val="136"/>
        <scheme val="minor"/>
      </rPr>
      <t xml:space="preserve">) 170ml </t>
    </r>
    <r>
      <rPr>
        <sz val="12"/>
        <color indexed="12"/>
        <rFont val="新細明體"/>
        <family val="1"/>
        <charset val="136"/>
        <scheme val="minor"/>
      </rPr>
      <t xml:space="preserve"> - 專櫃價 : 1050元</t>
    </r>
    <phoneticPr fontId="70" type="noConversion"/>
  </si>
  <si>
    <r>
      <t xml:space="preserve">資生堂 抗菌手部清潔乳/洗手乳 250ml   </t>
    </r>
    <r>
      <rPr>
        <sz val="12"/>
        <color indexed="12"/>
        <rFont val="新細明體"/>
        <family val="1"/>
        <charset val="136"/>
        <scheme val="minor"/>
      </rPr>
      <t xml:space="preserve">HAND SOAP 殺菌+消毒 </t>
    </r>
    <r>
      <rPr>
        <b/>
        <sz val="12"/>
        <color indexed="10"/>
        <rFont val="新細明體"/>
        <family val="1"/>
        <charset val="136"/>
        <scheme val="minor"/>
      </rPr>
      <t xml:space="preserve"> </t>
    </r>
    <phoneticPr fontId="70" type="noConversion"/>
  </si>
  <si>
    <r>
      <t>資生堂ELIXIR 怡麗絲爾 彈潤保濕乳 (</t>
    </r>
    <r>
      <rPr>
        <sz val="12"/>
        <color indexed="12"/>
        <rFont val="新細明體"/>
        <family val="1"/>
        <charset val="136"/>
        <scheme val="minor"/>
      </rPr>
      <t>清爽</t>
    </r>
    <r>
      <rPr>
        <sz val="12"/>
        <color indexed="8"/>
        <rFont val="新細明體"/>
        <family val="1"/>
        <charset val="136"/>
        <scheme val="minor"/>
      </rPr>
      <t xml:space="preserve">) 130ml </t>
    </r>
    <r>
      <rPr>
        <sz val="12"/>
        <color indexed="12"/>
        <rFont val="新細明體"/>
        <family val="1"/>
        <charset val="136"/>
        <scheme val="minor"/>
      </rPr>
      <t>- 專櫃價 : 1200元</t>
    </r>
    <phoneticPr fontId="70" type="noConversion"/>
  </si>
  <si>
    <t xml:space="preserve">資生堂 美肌護手霜 (深層滋養型) 100g </t>
    <phoneticPr fontId="70" type="noConversion"/>
  </si>
  <si>
    <r>
      <t>資生堂ELIXIR 怡麗絲爾 彈潤保濕乳 (</t>
    </r>
    <r>
      <rPr>
        <sz val="12"/>
        <color indexed="12"/>
        <rFont val="新細明體"/>
        <family val="1"/>
        <charset val="136"/>
        <scheme val="minor"/>
      </rPr>
      <t>滋潤</t>
    </r>
    <r>
      <rPr>
        <sz val="12"/>
        <color indexed="8"/>
        <rFont val="新細明體"/>
        <family val="1"/>
        <charset val="136"/>
        <scheme val="minor"/>
      </rPr>
      <t xml:space="preserve">) 130ml </t>
    </r>
    <r>
      <rPr>
        <sz val="12"/>
        <color indexed="12"/>
        <rFont val="新細明體"/>
        <family val="1"/>
        <charset val="136"/>
        <scheme val="minor"/>
      </rPr>
      <t>- 專櫃價 : 1200元</t>
    </r>
    <phoneticPr fontId="70" type="noConversion"/>
  </si>
  <si>
    <r>
      <t xml:space="preserve">資生堂ELIXIR 怡麗絲爾 多效彈潤美肌乳 T+/SPF50+/35ml - </t>
    </r>
    <r>
      <rPr>
        <sz val="12"/>
        <color rgb="FFFF0000"/>
        <rFont val="新細明體"/>
        <family val="1"/>
        <charset val="136"/>
        <scheme val="minor"/>
      </rPr>
      <t xml:space="preserve">小金管   </t>
    </r>
    <phoneticPr fontId="70" type="noConversion"/>
  </si>
  <si>
    <r>
      <t>資生堂 KUYURA</t>
    </r>
    <r>
      <rPr>
        <sz val="12"/>
        <color indexed="12"/>
        <rFont val="新細明體"/>
        <family val="1"/>
        <charset val="136"/>
        <scheme val="minor"/>
      </rPr>
      <t xml:space="preserve"> 優雅花果</t>
    </r>
    <r>
      <rPr>
        <sz val="12"/>
        <rFont val="新細明體"/>
        <family val="1"/>
        <charset val="136"/>
        <scheme val="minor"/>
      </rPr>
      <t>沐浴乳 550ml (H-836253/粉標)</t>
    </r>
  </si>
  <si>
    <t xml:space="preserve"> 怡麗絲爾-淨白系列 -百貨公司專櫃貨</t>
    <phoneticPr fontId="70" type="noConversion"/>
  </si>
  <si>
    <r>
      <t xml:space="preserve">資生堂ELIXIR 怡麗絲爾 淨白洗面乳 N 145g - </t>
    </r>
    <r>
      <rPr>
        <sz val="12"/>
        <color indexed="12"/>
        <rFont val="新細明體"/>
        <family val="1"/>
        <charset val="136"/>
        <scheme val="minor"/>
      </rPr>
      <t xml:space="preserve">專櫃價 : 950元 </t>
    </r>
    <r>
      <rPr>
        <sz val="12"/>
        <color indexed="10"/>
        <rFont val="新細明體"/>
        <family val="1"/>
        <charset val="136"/>
        <scheme val="minor"/>
      </rPr>
      <t xml:space="preserve">     </t>
    </r>
    <phoneticPr fontId="70" type="noConversion"/>
  </si>
  <si>
    <r>
      <t>資生堂ELIXIR 怡麗絲爾 淨白柔膚水</t>
    </r>
    <r>
      <rPr>
        <sz val="12"/>
        <color indexed="12"/>
        <rFont val="新細明體"/>
        <family val="1"/>
        <charset val="136"/>
        <scheme val="minor"/>
      </rPr>
      <t xml:space="preserve"> (清爽)</t>
    </r>
    <r>
      <rPr>
        <sz val="12"/>
        <rFont val="新細明體"/>
        <family val="1"/>
        <charset val="136"/>
        <scheme val="minor"/>
      </rPr>
      <t xml:space="preserve"> 170ml - </t>
    </r>
    <r>
      <rPr>
        <sz val="12"/>
        <color indexed="12"/>
        <rFont val="新細明體"/>
        <family val="1"/>
        <charset val="136"/>
        <scheme val="minor"/>
      </rPr>
      <t xml:space="preserve">專櫃價 : 1200元 </t>
    </r>
    <r>
      <rPr>
        <sz val="12"/>
        <color indexed="10"/>
        <rFont val="新細明體"/>
        <family val="1"/>
        <charset val="136"/>
        <scheme val="minor"/>
      </rPr>
      <t xml:space="preserve">     </t>
    </r>
    <phoneticPr fontId="70" type="noConversion"/>
  </si>
  <si>
    <r>
      <t>資生堂全效抗痕白金抗皺眼膜 2片1包/12包/盒</t>
    </r>
    <r>
      <rPr>
        <sz val="12"/>
        <color indexed="12"/>
        <rFont val="新細明體"/>
        <family val="1"/>
        <charset val="136"/>
        <scheme val="minor"/>
      </rPr>
      <t>-專櫃價:2200元</t>
    </r>
    <r>
      <rPr>
        <sz val="12"/>
        <rFont val="新細明體"/>
        <family val="1"/>
        <charset val="136"/>
        <scheme val="minor"/>
      </rPr>
      <t xml:space="preserve"> </t>
    </r>
    <r>
      <rPr>
        <sz val="12"/>
        <color indexed="12"/>
        <rFont val="新細明體"/>
        <family val="1"/>
        <charset val="136"/>
        <scheme val="minor"/>
      </rPr>
      <t>- 百貨公司專櫃貨</t>
    </r>
    <phoneticPr fontId="70" type="noConversion"/>
  </si>
  <si>
    <r>
      <t>資生堂ELIXIR 怡麗絲爾 淨白柔膚水</t>
    </r>
    <r>
      <rPr>
        <sz val="12"/>
        <color indexed="12"/>
        <rFont val="新細明體"/>
        <family val="1"/>
        <charset val="136"/>
        <scheme val="minor"/>
      </rPr>
      <t xml:space="preserve"> (滋潤)</t>
    </r>
    <r>
      <rPr>
        <sz val="12"/>
        <rFont val="新細明體"/>
        <family val="1"/>
        <charset val="136"/>
        <scheme val="minor"/>
      </rPr>
      <t xml:space="preserve"> 170ml - </t>
    </r>
    <r>
      <rPr>
        <sz val="12"/>
        <color indexed="12"/>
        <rFont val="新細明體"/>
        <family val="1"/>
        <charset val="136"/>
        <scheme val="minor"/>
      </rPr>
      <t xml:space="preserve">專櫃價 : 1200元   </t>
    </r>
    <phoneticPr fontId="70" type="noConversion"/>
  </si>
  <si>
    <r>
      <t>資生堂百優精純乳霜</t>
    </r>
    <r>
      <rPr>
        <sz val="12"/>
        <color indexed="12"/>
        <rFont val="新細明體"/>
        <family val="1"/>
        <charset val="136"/>
        <scheme val="minor"/>
      </rPr>
      <t xml:space="preserve"> (銀貂霜)</t>
    </r>
    <r>
      <rPr>
        <sz val="12"/>
        <rFont val="新細明體"/>
        <family val="1"/>
        <charset val="136"/>
        <scheme val="minor"/>
      </rPr>
      <t xml:space="preserve"> 50ml</t>
    </r>
    <r>
      <rPr>
        <sz val="12"/>
        <color indexed="12"/>
        <rFont val="新細明體"/>
        <family val="1"/>
        <charset val="136"/>
        <scheme val="minor"/>
      </rPr>
      <t>-專櫃價:2600元</t>
    </r>
    <r>
      <rPr>
        <sz val="12"/>
        <rFont val="新細明體"/>
        <family val="1"/>
        <charset val="136"/>
        <scheme val="minor"/>
      </rPr>
      <t xml:space="preserve"> </t>
    </r>
    <r>
      <rPr>
        <sz val="12"/>
        <color indexed="12"/>
        <rFont val="新細明體"/>
        <family val="1"/>
        <charset val="136"/>
        <scheme val="minor"/>
      </rPr>
      <t>- 百貨公司專櫃貨</t>
    </r>
    <phoneticPr fontId="70" type="noConversion"/>
  </si>
  <si>
    <r>
      <t>資生堂ELIXIR 怡麗絲爾 淨白柔膚乳</t>
    </r>
    <r>
      <rPr>
        <sz val="12"/>
        <color indexed="12"/>
        <rFont val="新細明體"/>
        <family val="1"/>
        <charset val="136"/>
        <scheme val="minor"/>
      </rPr>
      <t xml:space="preserve"> (清爽)</t>
    </r>
    <r>
      <rPr>
        <sz val="12"/>
        <rFont val="新細明體"/>
        <family val="1"/>
        <charset val="136"/>
        <scheme val="minor"/>
      </rPr>
      <t xml:space="preserve"> 130ml - </t>
    </r>
    <r>
      <rPr>
        <sz val="12"/>
        <color indexed="12"/>
        <rFont val="新細明體"/>
        <family val="1"/>
        <charset val="136"/>
        <scheme val="minor"/>
      </rPr>
      <t xml:space="preserve">專櫃價 : 1350元       </t>
    </r>
    <phoneticPr fontId="70" type="noConversion"/>
  </si>
  <si>
    <r>
      <t>資生堂百優精純乳霜</t>
    </r>
    <r>
      <rPr>
        <sz val="12"/>
        <color indexed="12"/>
        <rFont val="新細明體"/>
        <family val="1"/>
        <charset val="136"/>
        <scheme val="minor"/>
      </rPr>
      <t xml:space="preserve"> (銀貂霜)</t>
    </r>
    <r>
      <rPr>
        <sz val="12"/>
        <rFont val="新細明體"/>
        <family val="1"/>
        <charset val="136"/>
        <scheme val="minor"/>
      </rPr>
      <t xml:space="preserve"> 75ml/</t>
    </r>
    <r>
      <rPr>
        <sz val="12"/>
        <color indexed="10"/>
        <rFont val="新細明體"/>
        <family val="1"/>
        <charset val="136"/>
        <scheme val="minor"/>
      </rPr>
      <t>大</t>
    </r>
    <r>
      <rPr>
        <sz val="12"/>
        <color indexed="12"/>
        <rFont val="新細明體"/>
        <family val="1"/>
        <charset val="136"/>
        <scheme val="minor"/>
      </rPr>
      <t>-專櫃價:3300元</t>
    </r>
    <r>
      <rPr>
        <sz val="12"/>
        <rFont val="新細明體"/>
        <family val="1"/>
        <charset val="136"/>
        <scheme val="minor"/>
      </rPr>
      <t xml:space="preserve"> </t>
    </r>
    <r>
      <rPr>
        <sz val="12"/>
        <color indexed="12"/>
        <rFont val="新細明體"/>
        <family val="1"/>
        <charset val="136"/>
        <scheme val="minor"/>
      </rPr>
      <t>- 百貨公司專櫃貨</t>
    </r>
    <phoneticPr fontId="70" type="noConversion"/>
  </si>
  <si>
    <r>
      <t>資生堂ELIXIR 怡麗絲爾 淨白柔膚乳</t>
    </r>
    <r>
      <rPr>
        <sz val="12"/>
        <color indexed="12"/>
        <rFont val="新細明體"/>
        <family val="1"/>
        <charset val="136"/>
        <scheme val="minor"/>
      </rPr>
      <t xml:space="preserve"> (滋潤)</t>
    </r>
    <r>
      <rPr>
        <sz val="12"/>
        <rFont val="新細明體"/>
        <family val="1"/>
        <charset val="136"/>
        <scheme val="minor"/>
      </rPr>
      <t xml:space="preserve"> 130ml - </t>
    </r>
    <r>
      <rPr>
        <sz val="12"/>
        <color indexed="12"/>
        <rFont val="新細明體"/>
        <family val="1"/>
        <charset val="136"/>
        <scheme val="minor"/>
      </rPr>
      <t xml:space="preserve">專櫃價 : 1350元      </t>
    </r>
    <phoneticPr fontId="70" type="noConversion"/>
  </si>
  <si>
    <r>
      <t xml:space="preserve">資生堂ELIXIR 怡麗絲爾 淨白多效日間美肌乳 C+/SPF50+/35ml - </t>
    </r>
    <r>
      <rPr>
        <sz val="12"/>
        <color indexed="10"/>
        <rFont val="新細明體"/>
        <family val="1"/>
        <charset val="136"/>
        <scheme val="minor"/>
      </rPr>
      <t>小銀管</t>
    </r>
    <phoneticPr fontId="70" type="noConversion"/>
  </si>
  <si>
    <t xml:space="preserve"> REVITAL 莉薇特麗保養系列 (改善老化3D:黯沉.皺紋.斑點, 創造完美肌膚)-百貨公司專櫃貨</t>
  </si>
  <si>
    <r>
      <t xml:space="preserve">資生堂REVITAL 莉薇特麗調理潤膚皂 </t>
    </r>
    <r>
      <rPr>
        <sz val="12"/>
        <color indexed="12"/>
        <rFont val="新細明體"/>
        <family val="1"/>
        <charset val="136"/>
        <scheme val="minor"/>
      </rPr>
      <t>(清爽型)</t>
    </r>
    <r>
      <rPr>
        <sz val="12"/>
        <color indexed="8"/>
        <rFont val="新細明體"/>
        <family val="1"/>
        <charset val="136"/>
        <scheme val="minor"/>
      </rPr>
      <t xml:space="preserve"> 125g-</t>
    </r>
    <r>
      <rPr>
        <sz val="12"/>
        <color indexed="12"/>
        <rFont val="新細明體"/>
        <family val="1"/>
        <charset val="136"/>
        <scheme val="minor"/>
      </rPr>
      <t>專櫃價 : 1050元</t>
    </r>
    <phoneticPr fontId="70" type="noConversion"/>
  </si>
  <si>
    <r>
      <t xml:space="preserve">資生堂REVITAL 莉薇特麗調理潤膚皂 </t>
    </r>
    <r>
      <rPr>
        <sz val="12"/>
        <color indexed="12"/>
        <rFont val="新細明體"/>
        <family val="1"/>
        <charset val="136"/>
        <scheme val="minor"/>
      </rPr>
      <t>(滋潤型)</t>
    </r>
    <r>
      <rPr>
        <sz val="12"/>
        <color indexed="8"/>
        <rFont val="新細明體"/>
        <family val="1"/>
        <charset val="136"/>
        <scheme val="minor"/>
      </rPr>
      <t xml:space="preserve"> 125g</t>
    </r>
    <r>
      <rPr>
        <sz val="12"/>
        <color indexed="12"/>
        <rFont val="新細明體"/>
        <family val="1"/>
        <charset val="136"/>
        <scheme val="minor"/>
      </rPr>
      <t xml:space="preserve">-專櫃價 : 1050元 </t>
    </r>
    <phoneticPr fontId="70" type="noConversion"/>
  </si>
  <si>
    <r>
      <t>資生堂REVITAL 莉薇特麗全效化妝水</t>
    </r>
    <r>
      <rPr>
        <sz val="12"/>
        <color indexed="12"/>
        <rFont val="新細明體"/>
        <family val="1"/>
        <charset val="136"/>
        <scheme val="minor"/>
      </rPr>
      <t xml:space="preserve"> </t>
    </r>
    <r>
      <rPr>
        <sz val="12"/>
        <color indexed="8"/>
        <rFont val="新細明體"/>
        <family val="1"/>
        <charset val="136"/>
        <scheme val="minor"/>
      </rPr>
      <t>EX</t>
    </r>
    <r>
      <rPr>
        <sz val="12"/>
        <color indexed="12"/>
        <rFont val="新細明體"/>
        <family val="1"/>
        <charset val="136"/>
        <scheme val="minor"/>
      </rPr>
      <t xml:space="preserve"> (清爽型)</t>
    </r>
    <r>
      <rPr>
        <sz val="12"/>
        <rFont val="新細明體"/>
        <family val="1"/>
        <charset val="136"/>
        <scheme val="minor"/>
      </rPr>
      <t xml:space="preserve"> 130ml</t>
    </r>
    <r>
      <rPr>
        <sz val="12"/>
        <color indexed="12"/>
        <rFont val="新細明體"/>
        <family val="1"/>
        <charset val="136"/>
        <scheme val="minor"/>
      </rPr>
      <t xml:space="preserve">-專櫃價 : 2000元    </t>
    </r>
    <r>
      <rPr>
        <sz val="12"/>
        <rFont val="新細明體"/>
        <family val="1"/>
        <charset val="136"/>
        <scheme val="minor"/>
      </rPr>
      <t xml:space="preserve">                     </t>
    </r>
    <phoneticPr fontId="70" type="noConversion"/>
  </si>
  <si>
    <r>
      <t xml:space="preserve">資生堂REVITAL 莉薇特麗全效化妝水 EX </t>
    </r>
    <r>
      <rPr>
        <sz val="12"/>
        <color indexed="12"/>
        <rFont val="新細明體"/>
        <family val="1"/>
        <charset val="136"/>
        <scheme val="minor"/>
      </rPr>
      <t>(滋潤型)</t>
    </r>
    <r>
      <rPr>
        <sz val="12"/>
        <rFont val="新細明體"/>
        <family val="1"/>
        <charset val="136"/>
        <scheme val="minor"/>
      </rPr>
      <t xml:space="preserve"> 130ml</t>
    </r>
    <r>
      <rPr>
        <sz val="12"/>
        <color indexed="12"/>
        <rFont val="新細明體"/>
        <family val="1"/>
        <charset val="136"/>
        <scheme val="minor"/>
      </rPr>
      <t xml:space="preserve">-專櫃價 : 2000元      </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</si>
  <si>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資生堂REVITAL 莉薇特麗全效乳液</t>
    </r>
    <r>
      <rPr>
        <sz val="12"/>
        <color indexed="12"/>
        <rFont val="新細明體"/>
        <family val="1"/>
        <charset val="136"/>
        <scheme val="minor"/>
      </rPr>
      <t xml:space="preserve"> EX (清爽型)</t>
    </r>
    <r>
      <rPr>
        <sz val="12"/>
        <rFont val="新細明體"/>
        <family val="1"/>
        <charset val="136"/>
        <scheme val="minor"/>
      </rPr>
      <t xml:space="preserve"> 100ml-</t>
    </r>
    <r>
      <rPr>
        <sz val="12"/>
        <color indexed="12"/>
        <rFont val="新細明體"/>
        <family val="1"/>
        <charset val="136"/>
        <scheme val="minor"/>
      </rPr>
      <t xml:space="preserve">專櫃價 : 2300元             </t>
    </r>
    <r>
      <rPr>
        <sz val="12"/>
        <rFont val="新細明體"/>
        <family val="1"/>
        <charset val="136"/>
        <scheme val="minor"/>
      </rPr>
      <t xml:space="preserve">            </t>
    </r>
    <phoneticPr fontId="70" type="noConversion"/>
  </si>
  <si>
    <r>
      <t xml:space="preserve">資生堂REVITAL 莉薇特麗全效乳液 </t>
    </r>
    <r>
      <rPr>
        <sz val="12"/>
        <color indexed="12"/>
        <rFont val="新細明體"/>
        <family val="1"/>
        <charset val="136"/>
        <scheme val="minor"/>
      </rPr>
      <t xml:space="preserve">EX (滋潤型) </t>
    </r>
    <r>
      <rPr>
        <sz val="12"/>
        <rFont val="新細明體"/>
        <family val="1"/>
        <charset val="136"/>
        <scheme val="minor"/>
      </rPr>
      <t>100ml</t>
    </r>
    <r>
      <rPr>
        <sz val="12"/>
        <color indexed="12"/>
        <rFont val="新細明體"/>
        <family val="1"/>
        <charset val="136"/>
        <scheme val="minor"/>
      </rPr>
      <t xml:space="preserve">-專櫃價 : 2300元           </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</si>
  <si>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資生堂REVITAL 莉薇特麗除皺晶露AA 125ml</t>
    </r>
    <r>
      <rPr>
        <sz val="12"/>
        <color indexed="12"/>
        <rFont val="新細明體"/>
        <family val="1"/>
        <charset val="136"/>
        <scheme val="minor"/>
      </rPr>
      <t xml:space="preserve"> - 專櫃價 : 2600元 </t>
    </r>
    <phoneticPr fontId="70" type="noConversion"/>
  </si>
  <si>
    <r>
      <t xml:space="preserve">資生堂REVITAL 莉薇特麗美頸緊實精華 75g </t>
    </r>
    <r>
      <rPr>
        <sz val="12"/>
        <color indexed="12"/>
        <rFont val="新細明體"/>
        <family val="1"/>
        <charset val="136"/>
        <scheme val="minor"/>
      </rPr>
      <t>- 專櫃價 : 1500元</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</si>
  <si>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資生堂REVITAL 莉薇特麗緊緻兩用粉餅</t>
    </r>
    <r>
      <rPr>
        <sz val="12"/>
        <color rgb="FFFF0000"/>
        <rFont val="新細明體"/>
        <family val="1"/>
        <charset val="136"/>
        <scheme val="minor"/>
      </rPr>
      <t>餅蕊(不含盒)</t>
    </r>
    <r>
      <rPr>
        <sz val="12"/>
        <color indexed="12"/>
        <rFont val="新細明體"/>
        <family val="1"/>
        <charset val="136"/>
        <scheme val="minor"/>
      </rPr>
      <t xml:space="preserve"> </t>
    </r>
    <r>
      <rPr>
        <sz val="12"/>
        <rFont val="新細明體"/>
        <family val="1"/>
        <charset val="136"/>
        <scheme val="minor"/>
      </rPr>
      <t>12g/</t>
    </r>
    <r>
      <rPr>
        <sz val="12"/>
        <color rgb="FF0000FF"/>
        <rFont val="新細明體"/>
        <family val="1"/>
        <charset val="136"/>
        <scheme val="minor"/>
      </rPr>
      <t xml:space="preserve">OC00-專櫃價:1500元   </t>
    </r>
    <r>
      <rPr>
        <sz val="12"/>
        <color indexed="12"/>
        <rFont val="新細明體"/>
        <family val="1"/>
        <charset val="136"/>
        <scheme val="minor"/>
      </rPr>
      <t xml:space="preserve">        </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</si>
  <si>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資生堂心機星魅輕羽粉餅芯(</t>
    </r>
    <r>
      <rPr>
        <sz val="12"/>
        <color indexed="10"/>
        <rFont val="新細明體"/>
        <family val="1"/>
        <charset val="136"/>
        <scheme val="minor"/>
      </rPr>
      <t>無盒</t>
    </r>
    <r>
      <rPr>
        <sz val="12"/>
        <rFont val="新細明體"/>
        <family val="1"/>
        <charset val="136"/>
        <scheme val="minor"/>
      </rPr>
      <t>) UV N 9.3g/</t>
    </r>
    <r>
      <rPr>
        <sz val="12"/>
        <color indexed="12"/>
        <rFont val="新細明體"/>
        <family val="1"/>
        <charset val="136"/>
        <scheme val="minor"/>
      </rPr>
      <t>OC10-專櫃價:1000元  無重力慕絲壓製</t>
    </r>
    <phoneticPr fontId="70" type="noConversion"/>
  </si>
  <si>
    <r>
      <t>資生堂REVITAL 莉薇特麗緊緻兩用粉餅</t>
    </r>
    <r>
      <rPr>
        <sz val="12"/>
        <color rgb="FFFF0000"/>
        <rFont val="新細明體"/>
        <family val="1"/>
        <charset val="136"/>
        <scheme val="minor"/>
      </rPr>
      <t>餅蕊(不含盒)</t>
    </r>
    <r>
      <rPr>
        <sz val="12"/>
        <color indexed="12"/>
        <rFont val="新細明體"/>
        <family val="1"/>
        <charset val="136"/>
        <scheme val="minor"/>
      </rPr>
      <t xml:space="preserve"> </t>
    </r>
    <r>
      <rPr>
        <sz val="12"/>
        <rFont val="新細明體"/>
        <family val="1"/>
        <charset val="136"/>
        <scheme val="minor"/>
      </rPr>
      <t>12g/</t>
    </r>
    <r>
      <rPr>
        <sz val="12"/>
        <color rgb="FF0000FF"/>
        <rFont val="新細明體"/>
        <family val="1"/>
        <charset val="136"/>
        <scheme val="minor"/>
      </rPr>
      <t xml:space="preserve">OC10-專櫃價:1500元   </t>
    </r>
    <r>
      <rPr>
        <sz val="12"/>
        <color indexed="12"/>
        <rFont val="新細明體"/>
        <family val="1"/>
        <charset val="136"/>
        <scheme val="minor"/>
      </rPr>
      <t xml:space="preserve">        </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</si>
  <si>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資生堂心機星魅輕羽粉餅芯(</t>
    </r>
    <r>
      <rPr>
        <sz val="12"/>
        <color indexed="10"/>
        <rFont val="新細明體"/>
        <family val="1"/>
        <charset val="136"/>
        <scheme val="minor"/>
      </rPr>
      <t>無盒</t>
    </r>
    <r>
      <rPr>
        <sz val="12"/>
        <rFont val="新細明體"/>
        <family val="1"/>
        <charset val="136"/>
        <scheme val="minor"/>
      </rPr>
      <t>) UV N 9.3g/</t>
    </r>
    <r>
      <rPr>
        <sz val="12"/>
        <color indexed="12"/>
        <rFont val="新細明體"/>
        <family val="1"/>
        <charset val="136"/>
        <scheme val="minor"/>
      </rPr>
      <t>OC20-專櫃價:1000元  無重力慕絲壓製</t>
    </r>
    <phoneticPr fontId="70" type="noConversion"/>
  </si>
  <si>
    <r>
      <t>資生堂REVITAL 莉薇特麗緊緻兩用粉餅</t>
    </r>
    <r>
      <rPr>
        <sz val="12"/>
        <color rgb="FFFF0000"/>
        <rFont val="新細明體"/>
        <family val="1"/>
        <charset val="136"/>
        <scheme val="minor"/>
      </rPr>
      <t>餅蕊(不含盒)</t>
    </r>
    <r>
      <rPr>
        <sz val="12"/>
        <color indexed="12"/>
        <rFont val="新細明體"/>
        <family val="1"/>
        <charset val="136"/>
        <scheme val="minor"/>
      </rPr>
      <t xml:space="preserve"> </t>
    </r>
    <r>
      <rPr>
        <sz val="12"/>
        <rFont val="新細明體"/>
        <family val="1"/>
        <charset val="136"/>
        <scheme val="minor"/>
      </rPr>
      <t>12g/</t>
    </r>
    <r>
      <rPr>
        <sz val="12"/>
        <color rgb="FF0000FF"/>
        <rFont val="新細明體"/>
        <family val="1"/>
        <charset val="136"/>
        <scheme val="minor"/>
      </rPr>
      <t xml:space="preserve">OC20-專櫃價:1500元   </t>
    </r>
    <r>
      <rPr>
        <sz val="12"/>
        <color indexed="12"/>
        <rFont val="新細明體"/>
        <family val="1"/>
        <charset val="136"/>
        <scheme val="minor"/>
      </rPr>
      <t xml:space="preserve">        </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</si>
  <si>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資生堂心機星魅輕羽粉餅</t>
    </r>
    <r>
      <rPr>
        <sz val="12"/>
        <color indexed="10"/>
        <rFont val="新細明體"/>
        <family val="1"/>
        <charset val="136"/>
        <scheme val="minor"/>
      </rPr>
      <t>盒</t>
    </r>
    <r>
      <rPr>
        <sz val="12"/>
        <rFont val="新細明體"/>
        <family val="1"/>
        <charset val="136"/>
        <scheme val="minor"/>
      </rPr>
      <t xml:space="preserve"> 1入 (空粉盒)-</t>
    </r>
    <r>
      <rPr>
        <sz val="12"/>
        <color indexed="12"/>
        <rFont val="新細明體"/>
        <family val="1"/>
        <charset val="136"/>
        <scheme val="minor"/>
      </rPr>
      <t xml:space="preserve">專櫃價:400元  </t>
    </r>
    <phoneticPr fontId="70" type="noConversion"/>
  </si>
  <si>
    <t>台灣代理商公司貨:法倈麗國際(股)公司</t>
  </si>
  <si>
    <r>
      <t>資生堂GRACY 瞬間淨白瑩透兩用水粉餅粉餅芯(</t>
    </r>
    <r>
      <rPr>
        <sz val="12"/>
        <color indexed="10"/>
        <rFont val="新細明體"/>
        <family val="1"/>
        <charset val="136"/>
        <scheme val="minor"/>
      </rPr>
      <t>無盒</t>
    </r>
    <r>
      <rPr>
        <sz val="12"/>
        <rFont val="新細明體"/>
        <family val="1"/>
        <charset val="136"/>
        <scheme val="minor"/>
      </rPr>
      <t>) 11g/</t>
    </r>
    <r>
      <rPr>
        <sz val="12"/>
        <color indexed="12"/>
        <rFont val="新細明體"/>
        <family val="1"/>
        <charset val="136"/>
        <scheme val="minor"/>
      </rPr>
      <t>透明膚</t>
    </r>
    <phoneticPr fontId="70" type="noConversion"/>
  </si>
  <si>
    <r>
      <t>資生堂GRACY 瞬間淨白瑩透兩用水粉餅粉餅芯(</t>
    </r>
    <r>
      <rPr>
        <sz val="12"/>
        <color indexed="10"/>
        <rFont val="新細明體"/>
        <family val="1"/>
        <charset val="136"/>
        <scheme val="minor"/>
      </rPr>
      <t>無盒</t>
    </r>
    <r>
      <rPr>
        <sz val="12"/>
        <rFont val="新細明體"/>
        <family val="1"/>
        <charset val="136"/>
        <scheme val="minor"/>
      </rPr>
      <t>) 11g/</t>
    </r>
    <r>
      <rPr>
        <sz val="12"/>
        <color indexed="12"/>
        <rFont val="新細明體"/>
        <family val="1"/>
        <charset val="136"/>
        <scheme val="minor"/>
      </rPr>
      <t>粉嫩色</t>
    </r>
    <phoneticPr fontId="70" type="noConversion"/>
  </si>
  <si>
    <r>
      <t>資生堂GRACY 瞬間淨白瑩透兩用水粉餅粉餅芯(</t>
    </r>
    <r>
      <rPr>
        <sz val="12"/>
        <color indexed="10"/>
        <rFont val="新細明體"/>
        <family val="1"/>
        <charset val="136"/>
        <scheme val="minor"/>
      </rPr>
      <t>附盒</t>
    </r>
    <r>
      <rPr>
        <sz val="12"/>
        <rFont val="新細明體"/>
        <family val="1"/>
        <charset val="136"/>
        <scheme val="minor"/>
      </rPr>
      <t>) 11g/</t>
    </r>
    <r>
      <rPr>
        <sz val="12"/>
        <color indexed="12"/>
        <rFont val="新細明體"/>
        <family val="1"/>
        <charset val="136"/>
        <scheme val="minor"/>
      </rPr>
      <t>透明膚</t>
    </r>
    <phoneticPr fontId="70" type="noConversion"/>
  </si>
  <si>
    <r>
      <t>資生堂GRACY 瞬間淨白瑩透兩用水粉餅粉餅芯(</t>
    </r>
    <r>
      <rPr>
        <sz val="12"/>
        <color indexed="10"/>
        <rFont val="新細明體"/>
        <family val="1"/>
        <charset val="136"/>
        <scheme val="minor"/>
      </rPr>
      <t>附盒</t>
    </r>
    <r>
      <rPr>
        <sz val="12"/>
        <rFont val="新細明體"/>
        <family val="1"/>
        <charset val="136"/>
        <scheme val="minor"/>
      </rPr>
      <t>) 11g/</t>
    </r>
    <r>
      <rPr>
        <sz val="12"/>
        <color indexed="12"/>
        <rFont val="新細明體"/>
        <family val="1"/>
        <charset val="136"/>
        <scheme val="minor"/>
      </rPr>
      <t>粉嫩色</t>
    </r>
    <phoneticPr fontId="70" type="noConversion"/>
  </si>
  <si>
    <r>
      <t>資生堂 INTEGRATE GRACY 妝前修飾乳 30ml-</t>
    </r>
    <r>
      <rPr>
        <sz val="12"/>
        <color indexed="18"/>
        <rFont val="新細明體"/>
        <family val="1"/>
        <charset val="136"/>
        <scheme val="minor"/>
      </rPr>
      <t>美肌優白</t>
    </r>
    <r>
      <rPr>
        <sz val="12"/>
        <rFont val="新細明體"/>
        <family val="1"/>
        <charset val="136"/>
        <scheme val="minor"/>
      </rPr>
      <t xml:space="preserve">            </t>
    </r>
    <phoneticPr fontId="70" type="noConversion"/>
  </si>
  <si>
    <t>資生堂日本原裝粉底系列</t>
  </si>
  <si>
    <t>資生堂沙龍專業美髮 芯之麗 系列</t>
    <phoneticPr fontId="70" type="noConversion"/>
  </si>
  <si>
    <r>
      <t>資生堂日本原裝粉條 16g/色號 :</t>
    </r>
    <r>
      <rPr>
        <sz val="12"/>
        <color indexed="12"/>
        <rFont val="新細明體"/>
        <family val="1"/>
        <charset val="136"/>
        <scheme val="minor"/>
      </rPr>
      <t xml:space="preserve"> 131 - 淺膚色</t>
    </r>
    <r>
      <rPr>
        <sz val="12"/>
        <rFont val="新細明體"/>
        <family val="1"/>
        <charset val="136"/>
        <scheme val="minor"/>
      </rPr>
      <t xml:space="preserve">   </t>
    </r>
    <r>
      <rPr>
        <sz val="12"/>
        <color indexed="12"/>
        <rFont val="新細明體"/>
        <family val="1"/>
        <charset val="136"/>
        <scheme val="minor"/>
      </rPr>
      <t xml:space="preserve"> </t>
    </r>
    <phoneticPr fontId="70" type="noConversion"/>
  </si>
  <si>
    <r>
      <t xml:space="preserve">資生堂遮瑕膏，S100/20g </t>
    </r>
    <r>
      <rPr>
        <sz val="12"/>
        <color indexed="10"/>
        <rFont val="新細明體"/>
        <family val="1"/>
        <charset val="136"/>
        <scheme val="minor"/>
      </rPr>
      <t xml:space="preserve"> </t>
    </r>
    <r>
      <rPr>
        <sz val="12"/>
        <color indexed="12"/>
        <rFont val="新細明體"/>
        <family val="1"/>
        <charset val="136"/>
        <scheme val="minor"/>
      </rPr>
      <t>膚色, 一般用</t>
    </r>
    <r>
      <rPr>
        <sz val="12"/>
        <color indexed="10"/>
        <rFont val="新細明體"/>
        <family val="1"/>
        <charset val="136"/>
        <scheme val="minor"/>
      </rPr>
      <t xml:space="preserve">    </t>
    </r>
  </si>
  <si>
    <t>芯之麗 優源舒活系列 (頭皮問題)</t>
    <phoneticPr fontId="70" type="noConversion"/>
  </si>
  <si>
    <r>
      <t>資生堂 芯之麗 優源舒活洗髮露 (</t>
    </r>
    <r>
      <rPr>
        <sz val="12"/>
        <color rgb="FF0000FF"/>
        <rFont val="新細明體"/>
        <family val="1"/>
        <charset val="136"/>
        <scheme val="minor"/>
      </rPr>
      <t>淨化)</t>
    </r>
    <r>
      <rPr>
        <sz val="12"/>
        <rFont val="新細明體"/>
        <family val="1"/>
        <charset val="136"/>
        <scheme val="minor"/>
      </rPr>
      <t xml:space="preserve"> 500ml/按壓瓶     </t>
    </r>
    <r>
      <rPr>
        <sz val="12"/>
        <color rgb="FF0000FF"/>
        <rFont val="新細明體"/>
        <family val="1"/>
        <charset val="136"/>
        <scheme val="minor"/>
      </rPr>
      <t xml:space="preserve">頭皮搔癢, 皮屑問題        </t>
    </r>
    <r>
      <rPr>
        <sz val="12"/>
        <rFont val="新細明體"/>
        <family val="1"/>
        <charset val="136"/>
        <scheme val="minor"/>
      </rPr>
      <t xml:space="preserve">           </t>
    </r>
    <phoneticPr fontId="70" type="noConversion"/>
  </si>
  <si>
    <r>
      <t xml:space="preserve">資生堂金碧英華粉條 11g/色號 : </t>
    </r>
    <r>
      <rPr>
        <sz val="12"/>
        <color indexed="12"/>
        <rFont val="新細明體"/>
        <family val="1"/>
        <charset val="136"/>
        <scheme val="minor"/>
      </rPr>
      <t>249 - 淺膚色</t>
    </r>
    <r>
      <rPr>
        <sz val="12"/>
        <color indexed="30"/>
        <rFont val="新細明體"/>
        <family val="1"/>
        <charset val="136"/>
        <scheme val="minor"/>
      </rPr>
      <t xml:space="preserve"> </t>
    </r>
    <phoneticPr fontId="70" type="noConversion"/>
  </si>
  <si>
    <r>
      <t>資生堂 芯之麗 優源舒活洗髮露 (</t>
    </r>
    <r>
      <rPr>
        <sz val="12"/>
        <color rgb="FF0000FF"/>
        <rFont val="新細明體"/>
        <family val="1"/>
        <charset val="136"/>
        <scheme val="minor"/>
      </rPr>
      <t>淨化)</t>
    </r>
    <r>
      <rPr>
        <sz val="12"/>
        <rFont val="新細明體"/>
        <family val="1"/>
        <charset val="136"/>
        <scheme val="minor"/>
      </rPr>
      <t xml:space="preserve"> 1000ml/按壓瓶   </t>
    </r>
    <r>
      <rPr>
        <sz val="12"/>
        <color rgb="FF0000FF"/>
        <rFont val="新細明體"/>
        <family val="1"/>
        <charset val="136"/>
        <scheme val="minor"/>
      </rPr>
      <t xml:space="preserve">頭皮搔癢, 皮屑問題        </t>
    </r>
    <r>
      <rPr>
        <sz val="12"/>
        <rFont val="新細明體"/>
        <family val="1"/>
        <charset val="136"/>
        <scheme val="minor"/>
      </rPr>
      <t xml:space="preserve">           </t>
    </r>
    <phoneticPr fontId="70" type="noConversion"/>
  </si>
  <si>
    <r>
      <t xml:space="preserve">資生堂金碧英華粉條 11g/色號 : </t>
    </r>
    <r>
      <rPr>
        <sz val="12"/>
        <color indexed="12"/>
        <rFont val="新細明體"/>
        <family val="1"/>
        <charset val="136"/>
        <scheme val="minor"/>
      </rPr>
      <t>368 - 中偏白</t>
    </r>
    <r>
      <rPr>
        <sz val="12"/>
        <color indexed="30"/>
        <rFont val="新細明體"/>
        <family val="1"/>
        <charset val="136"/>
        <scheme val="minor"/>
      </rPr>
      <t xml:space="preserve">  </t>
    </r>
  </si>
  <si>
    <r>
      <t>資生堂 芯之麗 優源舒活洗髮露 (</t>
    </r>
    <r>
      <rPr>
        <sz val="12"/>
        <color rgb="FF0000FF"/>
        <rFont val="新細明體"/>
        <family val="1"/>
        <charset val="136"/>
        <scheme val="minor"/>
      </rPr>
      <t>乾性</t>
    </r>
    <r>
      <rPr>
        <sz val="12"/>
        <rFont val="新細明體"/>
        <family val="1"/>
        <charset val="136"/>
        <scheme val="minor"/>
      </rPr>
      <t xml:space="preserve">) 500ml/按壓瓶     </t>
    </r>
    <r>
      <rPr>
        <sz val="12"/>
        <color rgb="FF0000FF"/>
        <rFont val="新細明體"/>
        <family val="1"/>
        <charset val="136"/>
        <scheme val="minor"/>
      </rPr>
      <t xml:space="preserve">乾性頭皮, 同時保水       </t>
    </r>
    <r>
      <rPr>
        <sz val="12"/>
        <rFont val="新細明體"/>
        <family val="1"/>
        <charset val="136"/>
        <scheme val="minor"/>
      </rPr>
      <t xml:space="preserve">           </t>
    </r>
    <phoneticPr fontId="70" type="noConversion"/>
  </si>
  <si>
    <r>
      <t xml:space="preserve">資生堂金碧英華粉條 11g/色號 : </t>
    </r>
    <r>
      <rPr>
        <sz val="12"/>
        <color indexed="12"/>
        <rFont val="新細明體"/>
        <family val="1"/>
        <charset val="136"/>
        <scheme val="minor"/>
      </rPr>
      <t>448 - 自然膚</t>
    </r>
    <r>
      <rPr>
        <sz val="12"/>
        <color indexed="30"/>
        <rFont val="新細明體"/>
        <family val="1"/>
        <charset val="136"/>
        <scheme val="minor"/>
      </rPr>
      <t xml:space="preserve">  </t>
    </r>
  </si>
  <si>
    <r>
      <t>資生堂 芯之麗 優源舒活洗髮露 (</t>
    </r>
    <r>
      <rPr>
        <sz val="12"/>
        <color rgb="FF0000FF"/>
        <rFont val="新細明體"/>
        <family val="1"/>
        <charset val="136"/>
        <scheme val="minor"/>
      </rPr>
      <t>乾性</t>
    </r>
    <r>
      <rPr>
        <sz val="12"/>
        <rFont val="新細明體"/>
        <family val="1"/>
        <charset val="136"/>
        <scheme val="minor"/>
      </rPr>
      <t xml:space="preserve">) 1000ml/按壓瓶   </t>
    </r>
    <r>
      <rPr>
        <sz val="12"/>
        <color rgb="FF0000FF"/>
        <rFont val="新細明體"/>
        <family val="1"/>
        <charset val="136"/>
        <scheme val="minor"/>
      </rPr>
      <t xml:space="preserve">乾性頭皮, 同時保水       </t>
    </r>
    <r>
      <rPr>
        <sz val="12"/>
        <rFont val="新細明體"/>
        <family val="1"/>
        <charset val="136"/>
        <scheme val="minor"/>
      </rPr>
      <t xml:space="preserve">           </t>
    </r>
    <phoneticPr fontId="70" type="noConversion"/>
  </si>
  <si>
    <t>資生堂夢思嬌系列-台灣製</t>
  </si>
  <si>
    <r>
      <t>資生堂 芯之麗 優源舒活洗髮露 (</t>
    </r>
    <r>
      <rPr>
        <sz val="12"/>
        <color rgb="FF0000FF"/>
        <rFont val="新細明體"/>
        <family val="1"/>
        <charset val="136"/>
        <scheme val="minor"/>
      </rPr>
      <t>油性</t>
    </r>
    <r>
      <rPr>
        <sz val="12"/>
        <rFont val="新細明體"/>
        <family val="1"/>
        <charset val="136"/>
        <scheme val="minor"/>
      </rPr>
      <t xml:space="preserve">) 500ml/按壓瓶     </t>
    </r>
    <r>
      <rPr>
        <sz val="12"/>
        <color rgb="FF0000FF"/>
        <rFont val="新細明體"/>
        <family val="1"/>
        <charset val="136"/>
        <scheme val="minor"/>
      </rPr>
      <t xml:space="preserve">油性頭皮, 去除異味      </t>
    </r>
    <r>
      <rPr>
        <sz val="12"/>
        <rFont val="新細明體"/>
        <family val="1"/>
        <charset val="136"/>
        <scheme val="minor"/>
      </rPr>
      <t xml:space="preserve">           </t>
    </r>
    <phoneticPr fontId="70" type="noConversion"/>
  </si>
  <si>
    <t xml:space="preserve">資生堂夢思嬌眼線液筆 7ml/黑色                           </t>
    <phoneticPr fontId="70" type="noConversion"/>
  </si>
  <si>
    <r>
      <t>資生堂 芯之麗 優源舒活洗髮露 (</t>
    </r>
    <r>
      <rPr>
        <sz val="12"/>
        <color rgb="FF0000FF"/>
        <rFont val="新細明體"/>
        <family val="1"/>
        <charset val="136"/>
        <scheme val="minor"/>
      </rPr>
      <t>油性</t>
    </r>
    <r>
      <rPr>
        <sz val="12"/>
        <rFont val="新細明體"/>
        <family val="1"/>
        <charset val="136"/>
        <scheme val="minor"/>
      </rPr>
      <t xml:space="preserve">) 1000ml/按壓瓶   </t>
    </r>
    <r>
      <rPr>
        <sz val="12"/>
        <color rgb="FF0000FF"/>
        <rFont val="新細明體"/>
        <family val="1"/>
        <charset val="136"/>
        <scheme val="minor"/>
      </rPr>
      <t xml:space="preserve">油性頭皮, 去除異味      </t>
    </r>
    <r>
      <rPr>
        <sz val="12"/>
        <rFont val="新細明體"/>
        <family val="1"/>
        <charset val="136"/>
        <scheme val="minor"/>
      </rPr>
      <t xml:space="preserve">           </t>
    </r>
    <phoneticPr fontId="70" type="noConversion"/>
  </si>
  <si>
    <r>
      <t xml:space="preserve">資生堂 芯之麗 優源舒活修護乳 1000g/按壓瓶   </t>
    </r>
    <r>
      <rPr>
        <sz val="12"/>
        <color rgb="FF0000FF"/>
        <rFont val="新細明體"/>
        <family val="1"/>
        <charset val="136"/>
        <scheme val="minor"/>
      </rPr>
      <t xml:space="preserve">適所有髮質, 調理頭皮平衡              </t>
    </r>
  </si>
  <si>
    <t>芯之麗 輕縈柔波系列 (捲髮用, 柔軟彈性 )</t>
    <phoneticPr fontId="70" type="noConversion"/>
  </si>
  <si>
    <t>資生堂沙龍專業美髮 Stage Works 造型 系列 - 日本製</t>
  </si>
  <si>
    <r>
      <t xml:space="preserve">資生堂 芯之麗 輕縈柔波洗髮露 500ml/按壓瓶                 </t>
    </r>
    <r>
      <rPr>
        <sz val="12"/>
        <color rgb="FF0000FF"/>
        <rFont val="新細明體"/>
        <family val="1"/>
        <charset val="136"/>
        <scheme val="minor"/>
      </rPr>
      <t xml:space="preserve">捲髮用, 柔軟彈性 </t>
    </r>
    <r>
      <rPr>
        <sz val="12"/>
        <rFont val="新細明體"/>
        <family val="1"/>
        <charset val="136"/>
        <scheme val="minor"/>
      </rPr>
      <t xml:space="preserve">      </t>
    </r>
    <phoneticPr fontId="70" type="noConversion"/>
  </si>
  <si>
    <r>
      <t xml:space="preserve">資生堂 芯之麗 輕縈柔波洗髮露 1000ml/按壓瓶               </t>
    </r>
    <r>
      <rPr>
        <sz val="12"/>
        <color rgb="FF0000FF"/>
        <rFont val="新細明體"/>
        <family val="1"/>
        <charset val="136"/>
        <scheme val="minor"/>
      </rPr>
      <t xml:space="preserve">捲髮用, 柔軟彈性 </t>
    </r>
    <r>
      <rPr>
        <sz val="12"/>
        <rFont val="新細明體"/>
        <family val="1"/>
        <charset val="136"/>
        <scheme val="minor"/>
      </rPr>
      <t xml:space="preserve">      </t>
    </r>
    <phoneticPr fontId="70" type="noConversion"/>
  </si>
  <si>
    <r>
      <t xml:space="preserve">資生堂 芯之麗 輕縈柔波護髮乳 500g/按壓瓶                   </t>
    </r>
    <r>
      <rPr>
        <sz val="12"/>
        <color rgb="FF0000FF"/>
        <rFont val="新細明體"/>
        <family val="1"/>
        <charset val="136"/>
        <scheme val="minor"/>
      </rPr>
      <t xml:space="preserve">捲髮用, 柔軟彈性 </t>
    </r>
    <r>
      <rPr>
        <sz val="12"/>
        <rFont val="新細明體"/>
        <family val="1"/>
        <charset val="136"/>
        <scheme val="minor"/>
      </rPr>
      <t xml:space="preserve">     </t>
    </r>
    <phoneticPr fontId="70" type="noConversion"/>
  </si>
  <si>
    <t xml:space="preserve">資生堂沙龍專業美髮 燙髮系列 </t>
  </si>
  <si>
    <t>芯之麗 盈潤新生系列 (乾燥/脆弱受損髮)</t>
    <phoneticPr fontId="70" type="noConversion"/>
  </si>
  <si>
    <r>
      <t>SHISEIDO 資生堂 瑰美特 T72 冷燙液 燙捲</t>
    </r>
    <r>
      <rPr>
        <sz val="12"/>
        <color indexed="12"/>
        <rFont val="新細明體"/>
        <family val="1"/>
        <charset val="136"/>
        <scheme val="minor"/>
      </rPr>
      <t xml:space="preserve"> 健康細軟髮</t>
    </r>
    <r>
      <rPr>
        <sz val="12"/>
        <rFont val="新細明體"/>
        <family val="1"/>
        <charset val="136"/>
        <scheme val="minor"/>
      </rPr>
      <t xml:space="preserve"> 400ml*2/組</t>
    </r>
    <phoneticPr fontId="70" type="noConversion"/>
  </si>
  <si>
    <r>
      <t>資生堂 芯之麗 盈潤新生洗髮露 1000ml/按壓瓶</t>
    </r>
    <r>
      <rPr>
        <b/>
        <sz val="12"/>
        <color indexed="10"/>
        <rFont val="新細明體"/>
        <family val="1"/>
        <charset val="136"/>
        <scheme val="minor"/>
      </rPr>
      <t xml:space="preserve">      </t>
    </r>
    <r>
      <rPr>
        <sz val="12"/>
        <color rgb="FF0000FF"/>
        <rFont val="新細明體"/>
        <family val="1"/>
        <charset val="136"/>
        <scheme val="minor"/>
      </rPr>
      <t>乾燥/脆弱受損髮 修護補水</t>
    </r>
    <r>
      <rPr>
        <b/>
        <sz val="12"/>
        <color indexed="10"/>
        <rFont val="新細明體"/>
        <family val="1"/>
        <charset val="136"/>
        <scheme val="minor"/>
      </rPr>
      <t xml:space="preserve">   </t>
    </r>
    <r>
      <rPr>
        <sz val="12"/>
        <color rgb="FF0000FF"/>
        <rFont val="新細明體"/>
        <family val="1"/>
        <charset val="136"/>
        <scheme val="minor"/>
      </rPr>
      <t xml:space="preserve">  </t>
    </r>
    <r>
      <rPr>
        <sz val="12"/>
        <rFont val="新細明體"/>
        <family val="1"/>
        <charset val="136"/>
        <scheme val="minor"/>
      </rPr>
      <t xml:space="preserve">               </t>
    </r>
    <phoneticPr fontId="70" type="noConversion"/>
  </si>
  <si>
    <r>
      <t xml:space="preserve">SHISEIDO 資生堂 瑰美特 T63 冷燙液 燙捲 </t>
    </r>
    <r>
      <rPr>
        <sz val="12"/>
        <color indexed="12"/>
        <rFont val="新細明體"/>
        <family val="1"/>
        <charset val="136"/>
        <scheme val="minor"/>
      </rPr>
      <t>輕受損/粗硬髮</t>
    </r>
    <r>
      <rPr>
        <sz val="12"/>
        <rFont val="新細明體"/>
        <family val="1"/>
        <charset val="136"/>
        <scheme val="minor"/>
      </rPr>
      <t xml:space="preserve"> 400ml*2/組</t>
    </r>
  </si>
  <si>
    <r>
      <t xml:space="preserve">SHISEIDO 資生堂 新水質感Q燙髮劑 M1M2 兩劑一組 400g*2 </t>
    </r>
    <r>
      <rPr>
        <sz val="12"/>
        <color indexed="12"/>
        <rFont val="新細明體"/>
        <family val="1"/>
        <charset val="136"/>
        <scheme val="minor"/>
      </rPr>
      <t>一般髮</t>
    </r>
    <phoneticPr fontId="70" type="noConversion"/>
  </si>
  <si>
    <r>
      <t>資生堂 芯之麗 盈潤新生護髮乳 (</t>
    </r>
    <r>
      <rPr>
        <sz val="12"/>
        <color rgb="FF0000FF"/>
        <rFont val="新細明體"/>
        <family val="1"/>
        <charset val="136"/>
        <scheme val="minor"/>
      </rPr>
      <t>脆弱受損</t>
    </r>
    <r>
      <rPr>
        <sz val="12"/>
        <rFont val="新細明體"/>
        <family val="1"/>
        <charset val="136"/>
        <scheme val="minor"/>
      </rPr>
      <t>) 500g/按壓瓶</t>
    </r>
    <r>
      <rPr>
        <b/>
        <sz val="12"/>
        <color indexed="10"/>
        <rFont val="新細明體"/>
        <family val="1"/>
        <charset val="136"/>
        <scheme val="minor"/>
      </rPr>
      <t xml:space="preserve">  </t>
    </r>
    <r>
      <rPr>
        <sz val="12"/>
        <color rgb="FF0000FF"/>
        <rFont val="新細明體"/>
        <family val="1"/>
        <charset val="136"/>
        <scheme val="minor"/>
      </rPr>
      <t xml:space="preserve">脆弱受損髮修護補水    </t>
    </r>
    <r>
      <rPr>
        <sz val="12"/>
        <rFont val="新細明體"/>
        <family val="1"/>
        <charset val="136"/>
        <scheme val="minor"/>
      </rPr>
      <t xml:space="preserve">               </t>
    </r>
    <phoneticPr fontId="70" type="noConversion"/>
  </si>
  <si>
    <r>
      <t xml:space="preserve">SHISEIDO 資生堂 新水質感II燙髮劑 H1H2 兩劑 </t>
    </r>
    <r>
      <rPr>
        <sz val="12"/>
        <color indexed="12"/>
        <rFont val="新細明體"/>
        <family val="1"/>
        <charset val="136"/>
        <scheme val="minor"/>
      </rPr>
      <t>(自然捲/健康髮)</t>
    </r>
    <r>
      <rPr>
        <sz val="12"/>
        <rFont val="新細明體"/>
        <family val="1"/>
        <charset val="136"/>
        <scheme val="minor"/>
      </rPr>
      <t xml:space="preserve"> 400ml*2/組</t>
    </r>
    <phoneticPr fontId="70" type="noConversion"/>
  </si>
  <si>
    <r>
      <t>資生堂 芯之麗 盈潤新生護髮乳 (</t>
    </r>
    <r>
      <rPr>
        <sz val="12"/>
        <color rgb="FF0000FF"/>
        <rFont val="新細明體"/>
        <family val="1"/>
        <charset val="136"/>
        <scheme val="minor"/>
      </rPr>
      <t>乾燥受損</t>
    </r>
    <r>
      <rPr>
        <sz val="12"/>
        <rFont val="新細明體"/>
        <family val="1"/>
        <charset val="136"/>
        <scheme val="minor"/>
      </rPr>
      <t>) 500g/按壓瓶</t>
    </r>
    <r>
      <rPr>
        <b/>
        <sz val="12"/>
        <color indexed="10"/>
        <rFont val="新細明體"/>
        <family val="1"/>
        <charset val="136"/>
        <scheme val="minor"/>
      </rPr>
      <t xml:space="preserve">  </t>
    </r>
    <r>
      <rPr>
        <sz val="12"/>
        <color rgb="FF0000FF"/>
        <rFont val="新細明體"/>
        <family val="1"/>
        <charset val="136"/>
        <scheme val="minor"/>
      </rPr>
      <t xml:space="preserve">乾燥受損髮修護補水    </t>
    </r>
    <r>
      <rPr>
        <sz val="12"/>
        <rFont val="新細明體"/>
        <family val="1"/>
        <charset val="136"/>
        <scheme val="minor"/>
      </rPr>
      <t xml:space="preserve">               </t>
    </r>
    <phoneticPr fontId="70" type="noConversion"/>
  </si>
  <si>
    <r>
      <t>SHISEIDO 資生堂 新水質感II燙髮劑 N1N2 兩劑</t>
    </r>
    <r>
      <rPr>
        <sz val="12"/>
        <color indexed="12"/>
        <rFont val="新細明體"/>
        <family val="1"/>
        <charset val="136"/>
        <scheme val="minor"/>
      </rPr>
      <t xml:space="preserve"> (一般/輕受損) </t>
    </r>
    <r>
      <rPr>
        <sz val="12"/>
        <rFont val="新細明體"/>
        <family val="1"/>
        <charset val="136"/>
        <scheme val="minor"/>
      </rPr>
      <t>400ml*2/組</t>
    </r>
    <phoneticPr fontId="70" type="noConversion"/>
  </si>
  <si>
    <r>
      <t>SHISEIDO 資生堂 新水質感Q燙髮劑 F1F2 兩劑一組 (</t>
    </r>
    <r>
      <rPr>
        <sz val="12"/>
        <color indexed="12"/>
        <rFont val="新細明體"/>
        <family val="1"/>
        <charset val="136"/>
        <scheme val="minor"/>
      </rPr>
      <t>健康自然捲</t>
    </r>
    <r>
      <rPr>
        <sz val="12"/>
        <rFont val="新細明體"/>
        <family val="1"/>
        <charset val="136"/>
        <scheme val="minor"/>
      </rPr>
      <t>) 400ml*2/組</t>
    </r>
    <phoneticPr fontId="70" type="noConversion"/>
  </si>
  <si>
    <t xml:space="preserve">資生堂 其他美髮 系列 </t>
    <phoneticPr fontId="70" type="noConversion"/>
  </si>
  <si>
    <r>
      <t xml:space="preserve">資生堂 MG5 保濕護髮乳液 150ml   </t>
    </r>
    <r>
      <rPr>
        <sz val="12"/>
        <color indexed="12"/>
        <rFont val="新細明體"/>
        <family val="1"/>
        <charset val="136"/>
        <scheme val="minor"/>
      </rPr>
      <t xml:space="preserve"> 日本原裝/男士整髮系列</t>
    </r>
    <r>
      <rPr>
        <sz val="12"/>
        <rFont val="新細明體"/>
        <family val="1"/>
        <charset val="136"/>
        <scheme val="minor"/>
      </rPr>
      <t xml:space="preserve">  </t>
    </r>
    <phoneticPr fontId="70" type="noConversion"/>
  </si>
  <si>
    <r>
      <t xml:space="preserve">資生堂 MG5 髮油 100g                     </t>
    </r>
    <r>
      <rPr>
        <sz val="12"/>
        <color indexed="12"/>
        <rFont val="新細明體"/>
        <family val="1"/>
        <charset val="136"/>
        <scheme val="minor"/>
      </rPr>
      <t xml:space="preserve">日本原裝/男士整髮系列 </t>
    </r>
    <phoneticPr fontId="70" type="noConversion"/>
  </si>
  <si>
    <r>
      <t xml:space="preserve">資生堂 BRAVAS 髮蠟條 髮腊條 60g - </t>
    </r>
    <r>
      <rPr>
        <sz val="12"/>
        <color indexed="12"/>
        <rFont val="新細明體"/>
        <family val="1"/>
        <charset val="136"/>
        <scheme val="minor"/>
      </rPr>
      <t xml:space="preserve">日本原裝         </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</si>
  <si>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 xml:space="preserve">資生堂 BRAVAS 護髮油 85g - </t>
    </r>
    <r>
      <rPr>
        <sz val="12"/>
        <color indexed="12"/>
        <rFont val="新細明體"/>
        <family val="1"/>
        <charset val="136"/>
        <scheme val="minor"/>
      </rPr>
      <t xml:space="preserve">日本原裝            </t>
    </r>
    <r>
      <rPr>
        <sz val="12"/>
        <rFont val="新細明體"/>
        <family val="1"/>
        <charset val="136"/>
        <scheme val="minor"/>
      </rPr>
      <t xml:space="preserve">          </t>
    </r>
    <phoneticPr fontId="70" type="noConversion"/>
  </si>
  <si>
    <t>芯之麗 活耀未來系列  (稀疏易落髮, 細軟扁塌髮)</t>
    <phoneticPr fontId="70" type="noConversion"/>
  </si>
  <si>
    <r>
      <t>資生堂 真型S3 造型膠 90g/</t>
    </r>
    <r>
      <rPr>
        <sz val="12"/>
        <color indexed="12"/>
        <rFont val="新細明體"/>
        <family val="1"/>
        <charset val="136"/>
        <scheme val="minor"/>
      </rPr>
      <t>藍罐</t>
    </r>
    <r>
      <rPr>
        <sz val="12"/>
        <rFont val="新細明體"/>
        <family val="1"/>
        <charset val="136"/>
        <scheme val="minor"/>
      </rPr>
      <t xml:space="preserve">   </t>
    </r>
    <r>
      <rPr>
        <sz val="12"/>
        <color indexed="12"/>
        <rFont val="新細明體"/>
        <family val="1"/>
        <charset val="136"/>
        <scheme val="minor"/>
      </rPr>
      <t>保濕輕盈, 時尚亮澤感</t>
    </r>
    <r>
      <rPr>
        <sz val="12"/>
        <rFont val="新細明體"/>
        <family val="1"/>
        <charset val="136"/>
        <scheme val="minor"/>
      </rPr>
      <t xml:space="preserve">           </t>
    </r>
    <phoneticPr fontId="70" type="noConversion"/>
  </si>
  <si>
    <r>
      <t xml:space="preserve">資生堂 芯之麗 活耀未來洗髮露 500ml/按壓瓶       </t>
    </r>
    <r>
      <rPr>
        <sz val="12"/>
        <color rgb="FF0000FF"/>
        <rFont val="新細明體"/>
        <family val="1"/>
        <charset val="136"/>
        <scheme val="minor"/>
      </rPr>
      <t>適稀疏易落髮, 細軟扁塌髮</t>
    </r>
    <phoneticPr fontId="70" type="noConversion"/>
  </si>
  <si>
    <r>
      <t>資生堂 真型M5 動感蠟 80g/</t>
    </r>
    <r>
      <rPr>
        <sz val="12"/>
        <color indexed="12"/>
        <rFont val="新細明體"/>
        <family val="1"/>
        <charset val="136"/>
        <scheme val="minor"/>
      </rPr>
      <t>黑罐</t>
    </r>
    <r>
      <rPr>
        <sz val="12"/>
        <rFont val="新細明體"/>
        <family val="1"/>
        <charset val="136"/>
        <scheme val="minor"/>
      </rPr>
      <t xml:space="preserve">  </t>
    </r>
    <r>
      <rPr>
        <sz val="12"/>
        <color indexed="12"/>
        <rFont val="新細明體"/>
        <family val="1"/>
        <charset val="136"/>
        <scheme val="minor"/>
      </rPr>
      <t xml:space="preserve">強力造型力, 無光澤霧面感, 快速立體  </t>
    </r>
  </si>
  <si>
    <r>
      <t xml:space="preserve">資生堂 芯之麗 活耀未來洗髮露 1000ml/按壓瓶      </t>
    </r>
    <r>
      <rPr>
        <sz val="12"/>
        <color rgb="FF0000FF"/>
        <rFont val="新細明體"/>
        <family val="1"/>
        <charset val="136"/>
        <scheme val="minor"/>
      </rPr>
      <t>適稀疏易落髮, 細軟扁塌髮</t>
    </r>
    <phoneticPr fontId="70" type="noConversion"/>
  </si>
  <si>
    <r>
      <t xml:space="preserve">資生堂 核心逆損頭皮防護噴霧 140g  </t>
    </r>
    <r>
      <rPr>
        <sz val="12"/>
        <color indexed="12"/>
        <rFont val="新細明體"/>
        <family val="1"/>
        <charset val="136"/>
        <scheme val="minor"/>
      </rPr>
      <t xml:space="preserve">染燙前頭皮防護隔離 </t>
    </r>
    <r>
      <rPr>
        <sz val="12"/>
        <rFont val="新細明體"/>
        <family val="1"/>
        <charset val="136"/>
        <scheme val="minor"/>
      </rPr>
      <t xml:space="preserve">   </t>
    </r>
    <phoneticPr fontId="70" type="noConversion"/>
  </si>
  <si>
    <r>
      <t xml:space="preserve">資生堂 芯之麗 活耀未來修護乳 1000g/按壓瓶        </t>
    </r>
    <r>
      <rPr>
        <sz val="12"/>
        <color rgb="FF0000FF"/>
        <rFont val="新細明體"/>
        <family val="1"/>
        <charset val="136"/>
        <scheme val="minor"/>
      </rPr>
      <t>適稀疏易落髮, 細軟扁塌髮</t>
    </r>
    <phoneticPr fontId="70" type="noConversion"/>
  </si>
  <si>
    <r>
      <t xml:space="preserve">資生堂 藥用髮密養髮液 150ml </t>
    </r>
    <r>
      <rPr>
        <sz val="12"/>
        <color indexed="12"/>
        <rFont val="新細明體"/>
        <family val="1"/>
        <charset val="136"/>
        <scheme val="minor"/>
      </rPr>
      <t xml:space="preserve">落髮專用-百貨公司專櫃貨 </t>
    </r>
    <phoneticPr fontId="70" type="noConversion"/>
  </si>
  <si>
    <r>
      <t xml:space="preserve">資生堂 芯之麗 活耀未來豐耀晶霧 125ml         </t>
    </r>
    <r>
      <rPr>
        <sz val="12"/>
        <color rgb="FF0000FF"/>
        <rFont val="新細明體"/>
        <family val="1"/>
        <charset val="136"/>
        <scheme val="minor"/>
      </rPr>
      <t xml:space="preserve"> [</t>
    </r>
    <r>
      <rPr>
        <sz val="12"/>
        <color rgb="FFFF0000"/>
        <rFont val="新細明體"/>
        <family val="1"/>
        <charset val="136"/>
        <scheme val="minor"/>
      </rPr>
      <t>小密豐</t>
    </r>
    <r>
      <rPr>
        <sz val="12"/>
        <color rgb="FF0000FF"/>
        <rFont val="新細明體"/>
        <family val="1"/>
        <charset val="136"/>
        <scheme val="minor"/>
      </rPr>
      <t>] 噴霧狀保養型蓬蓬水</t>
    </r>
    <phoneticPr fontId="70" type="noConversion"/>
  </si>
  <si>
    <r>
      <t xml:space="preserve">資生堂 芯之麗 活耀未來無限肌能精粹 120ml </t>
    </r>
    <r>
      <rPr>
        <sz val="12"/>
        <color rgb="FF0000FF"/>
        <rFont val="新細明體"/>
        <family val="1"/>
        <charset val="136"/>
        <scheme val="minor"/>
      </rPr>
      <t xml:space="preserve">  [</t>
    </r>
    <r>
      <rPr>
        <sz val="12"/>
        <color rgb="FFFF0000"/>
        <rFont val="新細明體"/>
        <family val="1"/>
        <charset val="136"/>
        <scheme val="minor"/>
      </rPr>
      <t>小金剛</t>
    </r>
    <r>
      <rPr>
        <sz val="12"/>
        <color rgb="FF0000FF"/>
        <rFont val="新細明體"/>
        <family val="1"/>
        <charset val="136"/>
        <scheme val="minor"/>
      </rPr>
      <t>] 頭皮精華液, 免沖洗</t>
    </r>
    <phoneticPr fontId="70" type="noConversion"/>
  </si>
  <si>
    <t>芯之麗 極光綻色系列 (染後髮持久綻色, 健康柔軟)</t>
    <phoneticPr fontId="70" type="noConversion"/>
  </si>
  <si>
    <r>
      <t>資生堂 芯之麗 極光綻色洗髮露 500ml/按壓瓶</t>
    </r>
    <r>
      <rPr>
        <sz val="12"/>
        <color rgb="FF0000FF"/>
        <rFont val="新細明體"/>
        <family val="1"/>
        <charset val="136"/>
        <scheme val="minor"/>
      </rPr>
      <t xml:space="preserve">          染後髮持久綻色, 健康柔軟</t>
    </r>
    <phoneticPr fontId="70" type="noConversion"/>
  </si>
  <si>
    <r>
      <t>資生堂 芯之麗 極光綻色洗髮露 1000ml/按壓瓶</t>
    </r>
    <r>
      <rPr>
        <sz val="12"/>
        <color rgb="FF0000FF"/>
        <rFont val="新細明體"/>
        <family val="1"/>
        <charset val="136"/>
        <scheme val="minor"/>
      </rPr>
      <t xml:space="preserve">        染後髮持久綻色, 健康柔軟</t>
    </r>
    <phoneticPr fontId="70" type="noConversion"/>
  </si>
  <si>
    <r>
      <t>資生堂 芯之麗 極光綻色護髮乳 500g/按壓瓶</t>
    </r>
    <r>
      <rPr>
        <sz val="12"/>
        <color rgb="FF0000FF"/>
        <rFont val="新細明體"/>
        <family val="1"/>
        <charset val="136"/>
        <scheme val="minor"/>
      </rPr>
      <t xml:space="preserve">         染後髮持久綻色, 健康柔軟</t>
    </r>
    <phoneticPr fontId="70" type="noConversion"/>
  </si>
  <si>
    <r>
      <t>資生堂 芯之麗 極光綻色護髮乳 1000g/按壓瓶</t>
    </r>
    <r>
      <rPr>
        <sz val="12"/>
        <color rgb="FF0000FF"/>
        <rFont val="新細明體"/>
        <family val="1"/>
        <charset val="136"/>
        <scheme val="minor"/>
      </rPr>
      <t xml:space="preserve">        染後髮持久綻色, 健康柔軟</t>
    </r>
    <phoneticPr fontId="70" type="noConversion"/>
  </si>
  <si>
    <t>資生堂 SHISEIDO  :</t>
    <phoneticPr fontId="70" type="noConversion"/>
  </si>
  <si>
    <r>
      <t>資生堂 芯之麗 極光綻色雙精萃 100ml/</t>
    </r>
    <r>
      <rPr>
        <sz val="12"/>
        <color rgb="FF0000FF"/>
        <rFont val="新細明體"/>
        <family val="1"/>
        <charset val="136"/>
        <scheme val="minor"/>
      </rPr>
      <t>免沖洗護髮</t>
    </r>
    <r>
      <rPr>
        <sz val="12"/>
        <rFont val="新細明體"/>
        <family val="1"/>
        <charset val="136"/>
        <scheme val="minor"/>
      </rPr>
      <t xml:space="preserve"> </t>
    </r>
    <r>
      <rPr>
        <sz val="12"/>
        <color rgb="FF0000FF"/>
        <rFont val="新細明體"/>
        <family val="1"/>
        <charset val="136"/>
        <scheme val="minor"/>
      </rPr>
      <t xml:space="preserve"> 染後髮持久綻色, 健康柔軟</t>
    </r>
    <phoneticPr fontId="70" type="noConversion"/>
  </si>
  <si>
    <t>基礎保養系列-SK-II -百貨公司專櫃貨</t>
  </si>
  <si>
    <t>抗老系列-SK-II -百貨公司專櫃貨</t>
  </si>
  <si>
    <r>
      <t>SK-II 全效活膚潔面乳 120g -</t>
    </r>
    <r>
      <rPr>
        <sz val="12"/>
        <color indexed="12"/>
        <rFont val="新細明體"/>
        <family val="1"/>
        <charset val="136"/>
        <scheme val="minor"/>
      </rPr>
      <t xml:space="preserve"> 專櫃價 : 2210元                                         </t>
    </r>
    <phoneticPr fontId="70" type="noConversion"/>
  </si>
  <si>
    <r>
      <t xml:space="preserve">SK-II 青春露 </t>
    </r>
    <r>
      <rPr>
        <sz val="12"/>
        <color rgb="FF0000FF"/>
        <rFont val="新細明體"/>
        <family val="1"/>
        <charset val="136"/>
        <scheme val="minor"/>
      </rPr>
      <t>160ml</t>
    </r>
    <r>
      <rPr>
        <sz val="12"/>
        <color indexed="10"/>
        <rFont val="新細明體"/>
        <family val="1"/>
        <charset val="136"/>
        <scheme val="minor"/>
      </rPr>
      <t xml:space="preserve"> </t>
    </r>
    <r>
      <rPr>
        <sz val="12"/>
        <rFont val="新細明體"/>
        <family val="1"/>
        <charset val="136"/>
        <scheme val="minor"/>
      </rPr>
      <t>-</t>
    </r>
    <r>
      <rPr>
        <sz val="12"/>
        <color indexed="12"/>
        <rFont val="新細明體"/>
        <family val="1"/>
        <charset val="136"/>
        <scheme val="minor"/>
      </rPr>
      <t xml:space="preserve"> 專櫃價 : 4750元         </t>
    </r>
    <phoneticPr fontId="70" type="noConversion"/>
  </si>
  <si>
    <r>
      <t xml:space="preserve">SK-II 青春露 </t>
    </r>
    <r>
      <rPr>
        <sz val="12"/>
        <color rgb="FF0000FF"/>
        <rFont val="新細明體"/>
        <family val="1"/>
        <charset val="136"/>
        <scheme val="minor"/>
      </rPr>
      <t>230ml</t>
    </r>
    <r>
      <rPr>
        <sz val="12"/>
        <color indexed="10"/>
        <rFont val="新細明體"/>
        <family val="1"/>
        <charset val="136"/>
        <scheme val="minor"/>
      </rPr>
      <t xml:space="preserve"> </t>
    </r>
    <r>
      <rPr>
        <sz val="12"/>
        <rFont val="新細明體"/>
        <family val="1"/>
        <charset val="136"/>
        <scheme val="minor"/>
      </rPr>
      <t>-</t>
    </r>
    <r>
      <rPr>
        <sz val="12"/>
        <color indexed="12"/>
        <rFont val="新細明體"/>
        <family val="1"/>
        <charset val="136"/>
        <scheme val="minor"/>
      </rPr>
      <t xml:space="preserve"> 專櫃價 : 6250元    </t>
    </r>
    <r>
      <rPr>
        <b/>
        <sz val="12"/>
        <color indexed="10"/>
        <rFont val="新細明體"/>
        <family val="1"/>
        <charset val="136"/>
        <scheme val="minor"/>
      </rPr>
      <t xml:space="preserve">   </t>
    </r>
    <r>
      <rPr>
        <sz val="12"/>
        <color indexed="12"/>
        <rFont val="新細明體"/>
        <family val="1"/>
        <charset val="136"/>
        <scheme val="minor"/>
      </rPr>
      <t xml:space="preserve">       </t>
    </r>
    <phoneticPr fontId="70" type="noConversion"/>
  </si>
  <si>
    <r>
      <t>SK-II 青春露 3</t>
    </r>
    <r>
      <rPr>
        <sz val="12"/>
        <color rgb="FF0000FF"/>
        <rFont val="新細明體"/>
        <family val="1"/>
        <charset val="136"/>
        <scheme val="minor"/>
      </rPr>
      <t>30ml</t>
    </r>
    <r>
      <rPr>
        <sz val="12"/>
        <color indexed="10"/>
        <rFont val="新細明體"/>
        <family val="1"/>
        <charset val="136"/>
        <scheme val="minor"/>
      </rPr>
      <t xml:space="preserve"> </t>
    </r>
    <r>
      <rPr>
        <sz val="12"/>
        <rFont val="新細明體"/>
        <family val="1"/>
        <charset val="136"/>
        <scheme val="minor"/>
      </rPr>
      <t>-</t>
    </r>
    <r>
      <rPr>
        <sz val="12"/>
        <color indexed="12"/>
        <rFont val="新細明體"/>
        <family val="1"/>
        <charset val="136"/>
        <scheme val="minor"/>
      </rPr>
      <t xml:space="preserve"> 專櫃價 : 7980元    </t>
    </r>
    <r>
      <rPr>
        <b/>
        <sz val="12"/>
        <color indexed="10"/>
        <rFont val="新細明體"/>
        <family val="1"/>
        <charset val="136"/>
        <scheme val="minor"/>
      </rPr>
      <t xml:space="preserve">   </t>
    </r>
    <r>
      <rPr>
        <sz val="12"/>
        <color indexed="12"/>
        <rFont val="新細明體"/>
        <family val="1"/>
        <charset val="136"/>
        <scheme val="minor"/>
      </rPr>
      <t xml:space="preserve">       </t>
    </r>
    <phoneticPr fontId="70" type="noConversion"/>
  </si>
  <si>
    <r>
      <t xml:space="preserve">SK-II 亮采化妝水 160ml - </t>
    </r>
    <r>
      <rPr>
        <sz val="12"/>
        <color indexed="12"/>
        <rFont val="新細明體"/>
        <family val="1"/>
        <charset val="136"/>
        <scheme val="minor"/>
      </rPr>
      <t xml:space="preserve">專櫃價 : 2280元                   </t>
    </r>
    <phoneticPr fontId="70" type="noConversion"/>
  </si>
  <si>
    <r>
      <t xml:space="preserve">SK-II 超肌因鑽光淨白精華 </t>
    </r>
    <r>
      <rPr>
        <sz val="12"/>
        <color indexed="10"/>
        <rFont val="新細明體"/>
        <family val="1"/>
        <charset val="136"/>
        <scheme val="minor"/>
      </rPr>
      <t>50ml/大</t>
    </r>
    <r>
      <rPr>
        <sz val="12"/>
        <rFont val="新細明體"/>
        <family val="1"/>
        <charset val="136"/>
        <scheme val="minor"/>
      </rPr>
      <t xml:space="preserve"> - </t>
    </r>
    <r>
      <rPr>
        <sz val="12"/>
        <color indexed="12"/>
        <rFont val="新細明體"/>
        <family val="1"/>
        <charset val="136"/>
        <scheme val="minor"/>
      </rPr>
      <t xml:space="preserve">專櫃價 : 6600元              </t>
    </r>
    <phoneticPr fontId="70" type="noConversion"/>
  </si>
  <si>
    <r>
      <t xml:space="preserve">SK-II 晶緻活膚乳液 100g - </t>
    </r>
    <r>
      <rPr>
        <sz val="12"/>
        <color indexed="12"/>
        <rFont val="新細明體"/>
        <family val="1"/>
        <charset val="136"/>
        <scheme val="minor"/>
      </rPr>
      <t>專櫃價 : 2730元</t>
    </r>
    <phoneticPr fontId="70" type="noConversion"/>
  </si>
  <si>
    <r>
      <t xml:space="preserve">SK-II 超肌因阻黑淨斑精華 </t>
    </r>
    <r>
      <rPr>
        <sz val="12"/>
        <color indexed="10"/>
        <rFont val="新細明體"/>
        <family val="1"/>
        <charset val="136"/>
        <scheme val="minor"/>
      </rPr>
      <t>50ml/大</t>
    </r>
    <r>
      <rPr>
        <sz val="12"/>
        <rFont val="新細明體"/>
        <family val="1"/>
        <charset val="136"/>
        <scheme val="minor"/>
      </rPr>
      <t xml:space="preserve"> - </t>
    </r>
    <r>
      <rPr>
        <sz val="12"/>
        <color indexed="12"/>
        <rFont val="新細明體"/>
        <family val="1"/>
        <charset val="136"/>
        <scheme val="minor"/>
      </rPr>
      <t xml:space="preserve">專櫃價 : 5980元 </t>
    </r>
    <phoneticPr fontId="70" type="noConversion"/>
  </si>
  <si>
    <r>
      <t>SK-II 青春敷面膜 6片/盒</t>
    </r>
    <r>
      <rPr>
        <sz val="12"/>
        <color indexed="10"/>
        <rFont val="新細明體"/>
        <family val="1"/>
        <charset val="136"/>
        <scheme val="minor"/>
      </rPr>
      <t xml:space="preserve"> </t>
    </r>
    <r>
      <rPr>
        <sz val="12"/>
        <color indexed="12"/>
        <rFont val="新細明體"/>
        <family val="1"/>
        <charset val="136"/>
        <scheme val="minor"/>
      </rPr>
      <t>(新一代)</t>
    </r>
    <r>
      <rPr>
        <sz val="12"/>
        <color indexed="10"/>
        <rFont val="新細明體"/>
        <family val="1"/>
        <charset val="136"/>
        <scheme val="minor"/>
      </rPr>
      <t xml:space="preserve"> </t>
    </r>
    <r>
      <rPr>
        <sz val="12"/>
        <rFont val="新細明體"/>
        <family val="1"/>
        <charset val="136"/>
        <scheme val="minor"/>
      </rPr>
      <t xml:space="preserve">- </t>
    </r>
    <r>
      <rPr>
        <sz val="12"/>
        <color indexed="12"/>
        <rFont val="新細明體"/>
        <family val="1"/>
        <charset val="136"/>
        <scheme val="minor"/>
      </rPr>
      <t>專櫃價 : 2750元</t>
    </r>
    <phoneticPr fontId="70" type="noConversion"/>
  </si>
  <si>
    <t xml:space="preserve">            高絲 KOSE </t>
    <phoneticPr fontId="70" type="noConversion"/>
  </si>
  <si>
    <t xml:space="preserve"> Kose  雪肌精/純肌粹 </t>
    <phoneticPr fontId="70" type="noConversion"/>
  </si>
  <si>
    <t xml:space="preserve"> Kose 其他系列 </t>
  </si>
  <si>
    <r>
      <t>高絲 KOSE GRACE ONE 50才 多元活膚保濕精華液 230ml</t>
    </r>
    <r>
      <rPr>
        <sz val="12"/>
        <color indexed="12"/>
        <rFont val="新細明體"/>
        <family val="1"/>
        <charset val="136"/>
        <scheme val="minor"/>
      </rPr>
      <t xml:space="preserve">              </t>
    </r>
    <phoneticPr fontId="70" type="noConversion"/>
  </si>
  <si>
    <r>
      <t xml:space="preserve">高絲 KOSE 雪肌精 靚白洗顏乳 140ml </t>
    </r>
    <r>
      <rPr>
        <sz val="12"/>
        <color indexed="12"/>
        <rFont val="新細明體"/>
        <family val="1"/>
        <charset val="136"/>
        <scheme val="minor"/>
      </rPr>
      <t xml:space="preserve">- 專櫃價 : 990元 </t>
    </r>
    <r>
      <rPr>
        <sz val="12"/>
        <rFont val="新細明體"/>
        <family val="1"/>
        <charset val="136"/>
        <scheme val="minor"/>
      </rPr>
      <t xml:space="preserve">          </t>
    </r>
    <r>
      <rPr>
        <b/>
        <sz val="12"/>
        <color indexed="10"/>
        <rFont val="新細明體"/>
        <family val="1"/>
        <charset val="136"/>
        <scheme val="minor"/>
      </rPr>
      <t xml:space="preserve"> </t>
    </r>
  </si>
  <si>
    <t xml:space="preserve">高絲 KOSE GRACE ONE 50才 集中修護眼霜 30g                     </t>
    <phoneticPr fontId="70" type="noConversion"/>
  </si>
  <si>
    <r>
      <t xml:space="preserve">高絲 KOSE 雪肌精 淨透洗顏霜 130g - </t>
    </r>
    <r>
      <rPr>
        <sz val="12"/>
        <color indexed="12"/>
        <rFont val="新細明體"/>
        <family val="1"/>
        <charset val="136"/>
        <scheme val="minor"/>
      </rPr>
      <t xml:space="preserve">專櫃價 : 850元             </t>
    </r>
  </si>
  <si>
    <r>
      <t xml:space="preserve">高絲 KOSE GRACE ONE 50才 八合一特濃精華霜 100g            </t>
    </r>
    <r>
      <rPr>
        <b/>
        <sz val="12"/>
        <rFont val="新細明體"/>
        <family val="1"/>
        <charset val="136"/>
        <scheme val="minor"/>
      </rPr>
      <t xml:space="preserve">  </t>
    </r>
    <phoneticPr fontId="70" type="noConversion"/>
  </si>
  <si>
    <r>
      <t>高絲 KOSE 雪肌精 (化妝水) 360ml/</t>
    </r>
    <r>
      <rPr>
        <sz val="12"/>
        <color rgb="FF0000FF"/>
        <rFont val="新細明體"/>
        <family val="1"/>
        <charset val="136"/>
        <scheme val="minor"/>
      </rPr>
      <t>一般型</t>
    </r>
    <r>
      <rPr>
        <sz val="12"/>
        <rFont val="新細明體"/>
        <family val="1"/>
        <charset val="136"/>
        <scheme val="minor"/>
      </rPr>
      <t xml:space="preserve"> - </t>
    </r>
    <r>
      <rPr>
        <sz val="12"/>
        <color indexed="12"/>
        <rFont val="新細明體"/>
        <family val="1"/>
        <charset val="136"/>
        <scheme val="minor"/>
      </rPr>
      <t xml:space="preserve">專櫃價 : 1680元       </t>
    </r>
    <r>
      <rPr>
        <sz val="12"/>
        <rFont val="新細明體"/>
        <family val="1"/>
        <charset val="136"/>
        <scheme val="minor"/>
      </rPr>
      <t xml:space="preserve">   </t>
    </r>
    <phoneticPr fontId="70" type="noConversion"/>
  </si>
  <si>
    <r>
      <t xml:space="preserve">高絲 KOSE 雪肌精 乳液 140ml </t>
    </r>
    <r>
      <rPr>
        <sz val="12"/>
        <color indexed="12"/>
        <rFont val="新細明體"/>
        <family val="1"/>
        <charset val="136"/>
        <scheme val="minor"/>
      </rPr>
      <t xml:space="preserve">- 專櫃價 : 1200元   </t>
    </r>
    <r>
      <rPr>
        <sz val="12"/>
        <rFont val="新細明體"/>
        <family val="1"/>
        <charset val="136"/>
        <scheme val="minor"/>
      </rPr>
      <t xml:space="preserve">             </t>
    </r>
    <phoneticPr fontId="70" type="noConversion"/>
  </si>
  <si>
    <r>
      <t>高絲 KOSE Precious Garden 花園香氛護手霜 70g/</t>
    </r>
    <r>
      <rPr>
        <sz val="12"/>
        <color indexed="12"/>
        <rFont val="新細明體"/>
        <family val="1"/>
        <charset val="136"/>
        <scheme val="minor"/>
      </rPr>
      <t>浪漫玫瑰</t>
    </r>
    <r>
      <rPr>
        <b/>
        <sz val="12"/>
        <color indexed="10"/>
        <rFont val="新細明體"/>
        <family val="1"/>
        <charset val="136"/>
        <scheme val="minor"/>
      </rPr>
      <t xml:space="preserve">      </t>
    </r>
    <phoneticPr fontId="70" type="noConversion"/>
  </si>
  <si>
    <r>
      <t xml:space="preserve">高絲 KOSE 雪肌精 全能活膚凝露 80g </t>
    </r>
    <r>
      <rPr>
        <sz val="12"/>
        <color indexed="12"/>
        <rFont val="新細明體"/>
        <family val="1"/>
        <charset val="136"/>
        <scheme val="minor"/>
      </rPr>
      <t xml:space="preserve">- 專櫃價 : 1200元     </t>
    </r>
    <phoneticPr fontId="70" type="noConversion"/>
  </si>
  <si>
    <r>
      <t>高絲 KOSE Precious Garden 花園香氛護手霜 70g/</t>
    </r>
    <r>
      <rPr>
        <sz val="12"/>
        <color rgb="FF0000FF"/>
        <rFont val="新細明體"/>
        <family val="1"/>
        <charset val="136"/>
        <scheme val="minor"/>
      </rPr>
      <t>蜂蜜甜桃</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</si>
  <si>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高絲 KOSE 雪肌精 原生晶透緊潤眼霜 20g</t>
    </r>
    <r>
      <rPr>
        <sz val="12"/>
        <color indexed="12"/>
        <rFont val="新細明體"/>
        <family val="1"/>
        <charset val="136"/>
        <scheme val="minor"/>
      </rPr>
      <t xml:space="preserve"> - 專櫃價 : 1650元</t>
    </r>
    <r>
      <rPr>
        <sz val="12"/>
        <rFont val="新細明體"/>
        <family val="1"/>
        <charset val="136"/>
        <scheme val="minor"/>
      </rPr>
      <t xml:space="preserve">     </t>
    </r>
    <phoneticPr fontId="70" type="noConversion"/>
  </si>
  <si>
    <r>
      <t xml:space="preserve">高絲 KOSE 雪肌精 淨白黑面膜 </t>
    </r>
    <r>
      <rPr>
        <sz val="12"/>
        <color indexed="12"/>
        <rFont val="新細明體"/>
        <family val="1"/>
        <charset val="136"/>
        <scheme val="minor"/>
      </rPr>
      <t xml:space="preserve">80g - 專櫃價 : 850元         </t>
    </r>
  </si>
  <si>
    <r>
      <t>高絲 KOSE Je l'aime 爵戀</t>
    </r>
    <r>
      <rPr>
        <sz val="12"/>
        <color indexed="12"/>
        <rFont val="新細明體"/>
        <family val="1"/>
        <charset val="136"/>
        <scheme val="minor"/>
      </rPr>
      <t>醇厚光澤</t>
    </r>
    <r>
      <rPr>
        <sz val="12"/>
        <rFont val="新細明體"/>
        <family val="1"/>
        <charset val="136"/>
        <scheme val="minor"/>
      </rPr>
      <t>洗髮精 500ml/</t>
    </r>
    <r>
      <rPr>
        <sz val="12"/>
        <color rgb="FF0000FF"/>
        <rFont val="新細明體"/>
        <family val="1"/>
        <charset val="136"/>
        <scheme val="minor"/>
      </rPr>
      <t>按壓瓶</t>
    </r>
    <r>
      <rPr>
        <sz val="12"/>
        <rFont val="新細明體"/>
        <family val="1"/>
        <charset val="136"/>
        <scheme val="minor"/>
      </rPr>
      <t xml:space="preserve">   </t>
    </r>
    <r>
      <rPr>
        <sz val="12"/>
        <color indexed="12"/>
        <rFont val="新細明體"/>
        <family val="1"/>
        <charset val="136"/>
        <scheme val="minor"/>
      </rPr>
      <t xml:space="preserve">        </t>
    </r>
    <phoneticPr fontId="70" type="noConversion"/>
  </si>
  <si>
    <r>
      <t xml:space="preserve">高絲 KOSE 雪肌精 潤白保濕BB霜 </t>
    </r>
    <r>
      <rPr>
        <sz val="12"/>
        <color indexed="12"/>
        <rFont val="新細明體"/>
        <family val="1"/>
        <charset val="136"/>
        <scheme val="minor"/>
      </rPr>
      <t>#01 明亮膚</t>
    </r>
    <r>
      <rPr>
        <sz val="12"/>
        <rFont val="新細明體"/>
        <family val="1"/>
        <charset val="136"/>
        <scheme val="minor"/>
      </rPr>
      <t xml:space="preserve"> 30g-</t>
    </r>
    <r>
      <rPr>
        <sz val="12"/>
        <color indexed="12"/>
        <rFont val="新細明體"/>
        <family val="1"/>
        <charset val="136"/>
        <scheme val="minor"/>
      </rPr>
      <t>專櫃價 : 900元</t>
    </r>
    <phoneticPr fontId="70" type="noConversion"/>
  </si>
  <si>
    <r>
      <t>高絲 KOSE Je l'aime 爵戀</t>
    </r>
    <r>
      <rPr>
        <sz val="12"/>
        <color indexed="12"/>
        <rFont val="新細明體"/>
        <family val="1"/>
        <charset val="136"/>
        <scheme val="minor"/>
      </rPr>
      <t>潤澤滑順</t>
    </r>
    <r>
      <rPr>
        <sz val="12"/>
        <rFont val="新細明體"/>
        <family val="1"/>
        <charset val="136"/>
        <scheme val="minor"/>
      </rPr>
      <t>洗髮精 500ml/</t>
    </r>
    <r>
      <rPr>
        <sz val="12"/>
        <color rgb="FF0000FF"/>
        <rFont val="新細明體"/>
        <family val="1"/>
        <charset val="136"/>
        <scheme val="minor"/>
      </rPr>
      <t>按壓瓶</t>
    </r>
    <r>
      <rPr>
        <sz val="12"/>
        <rFont val="新細明體"/>
        <family val="1"/>
        <charset val="136"/>
        <scheme val="minor"/>
      </rPr>
      <t xml:space="preserve">   </t>
    </r>
    <r>
      <rPr>
        <sz val="12"/>
        <color indexed="12"/>
        <rFont val="新細明體"/>
        <family val="1"/>
        <charset val="136"/>
        <scheme val="minor"/>
      </rPr>
      <t xml:space="preserve">        </t>
    </r>
    <phoneticPr fontId="70" type="noConversion"/>
  </si>
  <si>
    <r>
      <t xml:space="preserve">高絲 KOSE 雪肌精 潤白保濕BB霜 </t>
    </r>
    <r>
      <rPr>
        <sz val="12"/>
        <color indexed="12"/>
        <rFont val="新細明體"/>
        <family val="1"/>
        <charset val="136"/>
        <scheme val="minor"/>
      </rPr>
      <t>#02 自然膚</t>
    </r>
    <r>
      <rPr>
        <sz val="12"/>
        <rFont val="新細明體"/>
        <family val="1"/>
        <charset val="136"/>
        <scheme val="minor"/>
      </rPr>
      <t xml:space="preserve"> 30g-</t>
    </r>
    <r>
      <rPr>
        <sz val="12"/>
        <color indexed="12"/>
        <rFont val="新細明體"/>
        <family val="1"/>
        <charset val="136"/>
        <scheme val="minor"/>
      </rPr>
      <t xml:space="preserve">專櫃價 : 900元  </t>
    </r>
    <phoneticPr fontId="70" type="noConversion"/>
  </si>
  <si>
    <r>
      <t>高絲 KOSE Je l'aime 爵戀氨基酸集中修護洗髮精 500ml/</t>
    </r>
    <r>
      <rPr>
        <sz val="12"/>
        <color rgb="FF0000FF"/>
        <rFont val="新細明體"/>
        <family val="1"/>
        <charset val="136"/>
        <scheme val="minor"/>
      </rPr>
      <t>按壓瓶</t>
    </r>
    <r>
      <rPr>
        <sz val="12"/>
        <rFont val="新細明體"/>
        <family val="1"/>
        <charset val="136"/>
        <scheme val="minor"/>
      </rPr>
      <t xml:space="preserve">      </t>
    </r>
    <r>
      <rPr>
        <sz val="12"/>
        <color rgb="FF0000FF"/>
        <rFont val="新細明體"/>
        <family val="1"/>
        <charset val="136"/>
        <scheme val="minor"/>
      </rPr>
      <t xml:space="preserve"> 修護保濕</t>
    </r>
    <phoneticPr fontId="70" type="noConversion"/>
  </si>
  <si>
    <r>
      <t xml:space="preserve">高絲 KOSE 雪肌精 透亮煥白CC霜 </t>
    </r>
    <r>
      <rPr>
        <sz val="12"/>
        <color indexed="12"/>
        <rFont val="新細明體"/>
        <family val="1"/>
        <charset val="136"/>
        <scheme val="minor"/>
      </rPr>
      <t>#01 明亮膚</t>
    </r>
    <r>
      <rPr>
        <sz val="12"/>
        <rFont val="新細明體"/>
        <family val="1"/>
        <charset val="136"/>
        <scheme val="minor"/>
      </rPr>
      <t xml:space="preserve"> 30g-</t>
    </r>
    <r>
      <rPr>
        <sz val="12"/>
        <color indexed="12"/>
        <rFont val="新細明體"/>
        <family val="1"/>
        <charset val="136"/>
        <scheme val="minor"/>
      </rPr>
      <t>專櫃價 : 900元</t>
    </r>
    <phoneticPr fontId="70" type="noConversion"/>
  </si>
  <si>
    <r>
      <t xml:space="preserve">高絲 KOSE 雪肌精 透亮煥白CC霜 </t>
    </r>
    <r>
      <rPr>
        <sz val="12"/>
        <color indexed="12"/>
        <rFont val="新細明體"/>
        <family val="1"/>
        <charset val="136"/>
        <scheme val="minor"/>
      </rPr>
      <t>#02 自然膚</t>
    </r>
    <r>
      <rPr>
        <sz val="12"/>
        <rFont val="新細明體"/>
        <family val="1"/>
        <charset val="136"/>
        <scheme val="minor"/>
      </rPr>
      <t xml:space="preserve"> 30g-</t>
    </r>
    <r>
      <rPr>
        <sz val="12"/>
        <color indexed="12"/>
        <rFont val="新細明體"/>
        <family val="1"/>
        <charset val="136"/>
        <scheme val="minor"/>
      </rPr>
      <t xml:space="preserve">專櫃價 : 900元  </t>
    </r>
  </si>
  <si>
    <r>
      <t>高絲 KOSE  BIOLISS 植萃乳油木</t>
    </r>
    <r>
      <rPr>
        <sz val="12"/>
        <color rgb="FF0000FF"/>
        <rFont val="新細明體"/>
        <family val="1"/>
        <charset val="136"/>
        <scheme val="minor"/>
      </rPr>
      <t>保濕</t>
    </r>
    <r>
      <rPr>
        <sz val="12"/>
        <rFont val="新細明體"/>
        <family val="1"/>
        <charset val="136"/>
        <scheme val="minor"/>
      </rPr>
      <t>洗髮乳 480ml/</t>
    </r>
    <r>
      <rPr>
        <sz val="12"/>
        <color rgb="FF0000FF"/>
        <rFont val="新細明體"/>
        <family val="1"/>
        <charset val="136"/>
        <scheme val="minor"/>
      </rPr>
      <t>按壓瓶</t>
    </r>
    <phoneticPr fontId="70" type="noConversion"/>
  </si>
  <si>
    <t xml:space="preserve"> Kose Softymo 開架系列 </t>
  </si>
  <si>
    <r>
      <t>高絲 KOSE  BIOLISS 植萃乳油木</t>
    </r>
    <r>
      <rPr>
        <sz val="12"/>
        <color rgb="FF0000FF"/>
        <rFont val="新細明體"/>
        <family val="1"/>
        <charset val="136"/>
        <scheme val="minor"/>
      </rPr>
      <t>柔順</t>
    </r>
    <r>
      <rPr>
        <sz val="12"/>
        <rFont val="新細明體"/>
        <family val="1"/>
        <charset val="136"/>
        <scheme val="minor"/>
      </rPr>
      <t>洗髮乳 480ml/</t>
    </r>
    <r>
      <rPr>
        <sz val="12"/>
        <color rgb="FF0000FF"/>
        <rFont val="新細明體"/>
        <family val="1"/>
        <charset val="136"/>
        <scheme val="minor"/>
      </rPr>
      <t>按壓瓶</t>
    </r>
    <phoneticPr fontId="70" type="noConversion"/>
  </si>
  <si>
    <r>
      <t>高絲 KOSE Softymo 高保濕玻尿酸洗面乳 150g</t>
    </r>
    <r>
      <rPr>
        <sz val="12"/>
        <color indexed="12"/>
        <rFont val="新細明體"/>
        <family val="1"/>
        <charset val="136"/>
        <scheme val="minor"/>
      </rPr>
      <t xml:space="preserve">       </t>
    </r>
    <r>
      <rPr>
        <sz val="12"/>
        <rFont val="新細明體"/>
        <family val="1"/>
        <charset val="136"/>
        <scheme val="minor"/>
      </rPr>
      <t xml:space="preserve">                               </t>
    </r>
    <phoneticPr fontId="70" type="noConversion"/>
  </si>
  <si>
    <r>
      <t>高絲 KOSE  BIOLISS  植物系沙龍級極致</t>
    </r>
    <r>
      <rPr>
        <sz val="12"/>
        <color rgb="FF0000FF"/>
        <rFont val="新細明體"/>
        <family val="1"/>
        <charset val="136"/>
        <scheme val="minor"/>
      </rPr>
      <t>保濕洗</t>
    </r>
    <r>
      <rPr>
        <sz val="12"/>
        <rFont val="新細明體"/>
        <family val="1"/>
        <charset val="136"/>
        <scheme val="minor"/>
      </rPr>
      <t>髮乳 500ml/</t>
    </r>
    <r>
      <rPr>
        <sz val="12"/>
        <color rgb="FF0000FF"/>
        <rFont val="新細明體"/>
        <family val="1"/>
        <charset val="136"/>
        <scheme val="minor"/>
      </rPr>
      <t>按壓瓶</t>
    </r>
    <phoneticPr fontId="70" type="noConversion"/>
  </si>
  <si>
    <t xml:space="preserve">高絲 KOSE Softymo 高保濕膠原蛋白洗面乳 150g                               </t>
    <phoneticPr fontId="70" type="noConversion"/>
  </si>
  <si>
    <r>
      <t>高絲 KOSE  BIOLISS  植物系沙龍級極致</t>
    </r>
    <r>
      <rPr>
        <sz val="12"/>
        <color rgb="FF0000FF"/>
        <rFont val="新細明體"/>
        <family val="1"/>
        <charset val="136"/>
        <scheme val="minor"/>
      </rPr>
      <t>保濕潤</t>
    </r>
    <r>
      <rPr>
        <sz val="12"/>
        <rFont val="新細明體"/>
        <family val="1"/>
        <charset val="136"/>
        <scheme val="minor"/>
      </rPr>
      <t>髮乳 500ml/</t>
    </r>
    <r>
      <rPr>
        <sz val="12"/>
        <color rgb="FF0000FF"/>
        <rFont val="新細明體"/>
        <family val="1"/>
        <charset val="136"/>
        <scheme val="minor"/>
      </rPr>
      <t>按壓瓶</t>
    </r>
    <phoneticPr fontId="70" type="noConversion"/>
  </si>
  <si>
    <r>
      <t xml:space="preserve">高絲 KOSE Softymo </t>
    </r>
    <r>
      <rPr>
        <sz val="12"/>
        <color indexed="12"/>
        <rFont val="新細明體"/>
        <family val="1"/>
        <charset val="136"/>
        <scheme val="minor"/>
      </rPr>
      <t>女性專用</t>
    </r>
    <r>
      <rPr>
        <sz val="12"/>
        <rFont val="新細明體"/>
        <family val="1"/>
        <charset val="136"/>
        <scheme val="minor"/>
      </rPr>
      <t xml:space="preserve">妙鼻貼 10枚入/盒   </t>
    </r>
    <phoneticPr fontId="70" type="noConversion"/>
  </si>
  <si>
    <r>
      <t>高絲 KOSE  BIOLISS  植物系沙龍級極致</t>
    </r>
    <r>
      <rPr>
        <sz val="12"/>
        <color rgb="FF0000FF"/>
        <rFont val="新細明體"/>
        <family val="1"/>
        <charset val="136"/>
        <scheme val="minor"/>
      </rPr>
      <t>柔順洗</t>
    </r>
    <r>
      <rPr>
        <sz val="12"/>
        <rFont val="新細明體"/>
        <family val="1"/>
        <charset val="136"/>
        <scheme val="minor"/>
      </rPr>
      <t>髮乳 500ml/</t>
    </r>
    <r>
      <rPr>
        <sz val="12"/>
        <color rgb="FF0000FF"/>
        <rFont val="新細明體"/>
        <family val="1"/>
        <charset val="136"/>
        <scheme val="minor"/>
      </rPr>
      <t>按壓瓶</t>
    </r>
    <phoneticPr fontId="70" type="noConversion"/>
  </si>
  <si>
    <r>
      <t xml:space="preserve">高絲 KOSE Softymo </t>
    </r>
    <r>
      <rPr>
        <sz val="12"/>
        <color indexed="12"/>
        <rFont val="新細明體"/>
        <family val="1"/>
        <charset val="136"/>
        <scheme val="minor"/>
      </rPr>
      <t>男性專用</t>
    </r>
    <r>
      <rPr>
        <sz val="12"/>
        <rFont val="新細明體"/>
        <family val="1"/>
        <charset val="136"/>
        <scheme val="minor"/>
      </rPr>
      <t xml:space="preserve">妙鼻貼 10枚入/盒   </t>
    </r>
  </si>
  <si>
    <r>
      <t>高絲 KOSE  BIOLISS  植物系沙龍級極致</t>
    </r>
    <r>
      <rPr>
        <sz val="12"/>
        <color rgb="FF0000FF"/>
        <rFont val="新細明體"/>
        <family val="1"/>
        <charset val="136"/>
        <scheme val="minor"/>
      </rPr>
      <t>柔順潤</t>
    </r>
    <r>
      <rPr>
        <sz val="12"/>
        <rFont val="新細明體"/>
        <family val="1"/>
        <charset val="136"/>
        <scheme val="minor"/>
      </rPr>
      <t>髮乳 500ml/</t>
    </r>
    <r>
      <rPr>
        <sz val="12"/>
        <color rgb="FF0000FF"/>
        <rFont val="新細明體"/>
        <family val="1"/>
        <charset val="136"/>
        <scheme val="minor"/>
      </rPr>
      <t>按壓瓶</t>
    </r>
    <phoneticPr fontId="70" type="noConversion"/>
  </si>
  <si>
    <r>
      <t xml:space="preserve">高絲 KOSE Softymo </t>
    </r>
    <r>
      <rPr>
        <sz val="12"/>
        <color indexed="12"/>
        <rFont val="新細明體"/>
        <family val="1"/>
        <charset val="136"/>
        <scheme val="minor"/>
      </rPr>
      <t xml:space="preserve">SPEEDY </t>
    </r>
    <r>
      <rPr>
        <sz val="12"/>
        <color indexed="8"/>
        <rFont val="新細明體"/>
        <family val="1"/>
        <charset val="136"/>
        <scheme val="minor"/>
      </rPr>
      <t>卸妝</t>
    </r>
    <r>
      <rPr>
        <sz val="12"/>
        <color rgb="FF000000"/>
        <rFont val="新細明體"/>
        <family val="1"/>
        <charset val="136"/>
        <scheme val="minor"/>
      </rPr>
      <t>蜜</t>
    </r>
    <r>
      <rPr>
        <sz val="12"/>
        <color indexed="8"/>
        <rFont val="新細明體"/>
        <family val="1"/>
        <charset val="136"/>
        <scheme val="minor"/>
      </rPr>
      <t xml:space="preserve"> 230ml-</t>
    </r>
    <r>
      <rPr>
        <sz val="12"/>
        <color indexed="12"/>
        <rFont val="新細明體"/>
        <family val="1"/>
        <charset val="136"/>
        <scheme val="minor"/>
      </rPr>
      <t xml:space="preserve">藍瓶/日本原裝   </t>
    </r>
    <phoneticPr fontId="70" type="noConversion"/>
  </si>
  <si>
    <r>
      <t xml:space="preserve">高絲 KOSE Softymo </t>
    </r>
    <r>
      <rPr>
        <sz val="12"/>
        <color indexed="12"/>
        <rFont val="新細明體"/>
        <family val="1"/>
        <charset val="136"/>
        <scheme val="minor"/>
      </rPr>
      <t>乾濕兩用</t>
    </r>
    <r>
      <rPr>
        <sz val="12"/>
        <color indexed="8"/>
        <rFont val="新細明體"/>
        <family val="1"/>
        <charset val="136"/>
        <scheme val="minor"/>
      </rPr>
      <t>卸妝油 230ml-</t>
    </r>
    <r>
      <rPr>
        <sz val="12"/>
        <color indexed="12"/>
        <rFont val="新細明體"/>
        <family val="1"/>
        <charset val="136"/>
        <scheme val="minor"/>
      </rPr>
      <t xml:space="preserve">粉瓶/日本原裝  </t>
    </r>
    <r>
      <rPr>
        <sz val="12"/>
        <color indexed="8"/>
        <rFont val="新細明體"/>
        <family val="1"/>
        <charset val="136"/>
        <scheme val="minor"/>
      </rPr>
      <t xml:space="preserve">  </t>
    </r>
    <r>
      <rPr>
        <sz val="12"/>
        <color rgb="FF0000FF"/>
        <rFont val="新細明體"/>
        <family val="1"/>
        <charset val="136"/>
        <scheme val="minor"/>
      </rPr>
      <t>風呂可</t>
    </r>
    <phoneticPr fontId="70" type="noConversion"/>
  </si>
  <si>
    <r>
      <t xml:space="preserve">高絲 KOSE Softymo </t>
    </r>
    <r>
      <rPr>
        <sz val="12"/>
        <color indexed="12"/>
        <rFont val="新細明體"/>
        <family val="1"/>
        <charset val="136"/>
        <scheme val="minor"/>
      </rPr>
      <t xml:space="preserve">WHITE </t>
    </r>
    <r>
      <rPr>
        <sz val="12"/>
        <color indexed="8"/>
        <rFont val="新細明體"/>
        <family val="1"/>
        <charset val="136"/>
        <scheme val="minor"/>
      </rPr>
      <t>卸妝油 230ml-</t>
    </r>
    <r>
      <rPr>
        <sz val="12"/>
        <color indexed="12"/>
        <rFont val="新細明體"/>
        <family val="1"/>
        <charset val="136"/>
        <scheme val="minor"/>
      </rPr>
      <t xml:space="preserve">黃瓶/日本原裝           </t>
    </r>
    <phoneticPr fontId="70" type="noConversion"/>
  </si>
  <si>
    <r>
      <t>高絲 KOSE Softymo Men's 超涼爽快洗髮精 550ml/</t>
    </r>
    <r>
      <rPr>
        <sz val="12"/>
        <color indexed="12"/>
        <rFont val="新細明體"/>
        <family val="1"/>
        <charset val="136"/>
        <scheme val="minor"/>
      </rPr>
      <t>按</t>
    </r>
    <r>
      <rPr>
        <sz val="12"/>
        <color rgb="FF0000FF"/>
        <rFont val="新細明體"/>
        <family val="1"/>
        <charset val="136"/>
        <scheme val="minor"/>
      </rPr>
      <t>壓瓶</t>
    </r>
    <r>
      <rPr>
        <sz val="12"/>
        <color indexed="12"/>
        <rFont val="新細明體"/>
        <family val="1"/>
        <charset val="136"/>
        <scheme val="minor"/>
      </rPr>
      <t xml:space="preserve">  </t>
    </r>
    <phoneticPr fontId="70" type="noConversion"/>
  </si>
  <si>
    <r>
      <t>高絲 KOSE Softymo LACHESCA 毛孔潔淨卸妝棉 50枚入/包</t>
    </r>
    <r>
      <rPr>
        <sz val="12"/>
        <color indexed="12"/>
        <rFont val="新細明體"/>
        <family val="1"/>
        <charset val="136"/>
        <scheme val="minor"/>
      </rPr>
      <t xml:space="preserve"> (保濕-紅標)</t>
    </r>
    <r>
      <rPr>
        <sz val="12"/>
        <color indexed="8"/>
        <rFont val="新細明體"/>
        <family val="1"/>
        <charset val="136"/>
        <scheme val="minor"/>
      </rPr>
      <t xml:space="preserve"> </t>
    </r>
    <phoneticPr fontId="70" type="noConversion"/>
  </si>
  <si>
    <r>
      <t xml:space="preserve">SKII  &amp; </t>
    </r>
    <r>
      <rPr>
        <b/>
        <sz val="14"/>
        <color indexed="12"/>
        <rFont val="新細明體"/>
        <family val="1"/>
        <charset val="136"/>
        <scheme val="minor"/>
      </rPr>
      <t xml:space="preserve">高絲 KOSE </t>
    </r>
    <phoneticPr fontId="70" type="noConversion"/>
  </si>
  <si>
    <r>
      <t>高絲 KOSE Softymo LACHESCA 毛孔潔淨卸妝棉 50枚入/包</t>
    </r>
    <r>
      <rPr>
        <sz val="12"/>
        <color indexed="12"/>
        <rFont val="新細明體"/>
        <family val="1"/>
        <charset val="136"/>
        <scheme val="minor"/>
      </rPr>
      <t xml:space="preserve"> (清爽-藍標)</t>
    </r>
    <r>
      <rPr>
        <sz val="12"/>
        <color indexed="8"/>
        <rFont val="新細明體"/>
        <family val="1"/>
        <charset val="136"/>
        <scheme val="minor"/>
      </rPr>
      <t xml:space="preserve"> </t>
    </r>
    <r>
      <rPr>
        <sz val="12"/>
        <color indexed="10"/>
        <rFont val="新細明體"/>
        <family val="1"/>
        <charset val="136"/>
      </rPr>
      <t/>
    </r>
    <phoneticPr fontId="70" type="noConversion"/>
  </si>
  <si>
    <t>E0520511</t>
    <phoneticPr fontId="70" type="noConversion"/>
  </si>
  <si>
    <t>E0520512</t>
    <phoneticPr fontId="70" type="noConversion"/>
  </si>
  <si>
    <t>日本哥德式</t>
    <phoneticPr fontId="70" type="noConversion"/>
  </si>
  <si>
    <t>E0520503</t>
    <phoneticPr fontId="70" type="noConversion"/>
  </si>
  <si>
    <t>E0520504</t>
    <phoneticPr fontId="70" type="noConversion"/>
  </si>
  <si>
    <t>16 Sheet 左</t>
    <phoneticPr fontId="70" type="noConversion"/>
  </si>
  <si>
    <t xml:space="preserve">護手霜 </t>
    <phoneticPr fontId="70" type="noConversion"/>
  </si>
  <si>
    <t xml:space="preserve">身體保養 &amp; 清潔沐浴 </t>
    <phoneticPr fontId="70" type="noConversion"/>
  </si>
  <si>
    <r>
      <t>歐舒丹</t>
    </r>
    <r>
      <rPr>
        <sz val="12"/>
        <color indexed="12"/>
        <rFont val="新細明體"/>
        <family val="1"/>
        <charset val="136"/>
        <scheme val="minor"/>
      </rPr>
      <t>乳油木</t>
    </r>
    <r>
      <rPr>
        <sz val="12"/>
        <rFont val="新細明體"/>
        <family val="1"/>
        <charset val="136"/>
        <scheme val="minor"/>
      </rPr>
      <t>護手霜 30ml/</t>
    </r>
    <r>
      <rPr>
        <sz val="12"/>
        <color indexed="10"/>
        <rFont val="新細明體"/>
        <family val="1"/>
        <charset val="136"/>
        <scheme val="minor"/>
      </rPr>
      <t>小</t>
    </r>
    <r>
      <rPr>
        <sz val="12"/>
        <color indexed="12"/>
        <rFont val="新細明體"/>
        <family val="1"/>
        <charset val="136"/>
        <scheme val="minor"/>
      </rPr>
      <t xml:space="preserve">               </t>
    </r>
    <phoneticPr fontId="70" type="noConversion"/>
  </si>
  <si>
    <r>
      <t>歐舒丹</t>
    </r>
    <r>
      <rPr>
        <sz val="12"/>
        <color indexed="12"/>
        <rFont val="新細明體"/>
        <family val="1"/>
        <charset val="136"/>
        <scheme val="minor"/>
      </rPr>
      <t>乳油木</t>
    </r>
    <r>
      <rPr>
        <sz val="12"/>
        <rFont val="新細明體"/>
        <family val="1"/>
        <charset val="136"/>
        <scheme val="minor"/>
      </rPr>
      <t xml:space="preserve">身體乳 250ml </t>
    </r>
    <r>
      <rPr>
        <sz val="12"/>
        <color indexed="12"/>
        <rFont val="新細明體"/>
        <family val="1"/>
        <charset val="136"/>
        <scheme val="minor"/>
      </rPr>
      <t xml:space="preserve">                        </t>
    </r>
    <phoneticPr fontId="70" type="noConversion"/>
  </si>
  <si>
    <r>
      <t>歐舒丹</t>
    </r>
    <r>
      <rPr>
        <sz val="12"/>
        <color indexed="12"/>
        <rFont val="新細明體"/>
        <family val="1"/>
        <charset val="136"/>
        <scheme val="minor"/>
      </rPr>
      <t>玫瑰花園</t>
    </r>
    <r>
      <rPr>
        <sz val="12"/>
        <rFont val="新細明體"/>
        <family val="1"/>
        <charset val="136"/>
        <scheme val="minor"/>
      </rPr>
      <t>護手霜 30ml/</t>
    </r>
    <r>
      <rPr>
        <sz val="12"/>
        <color indexed="10"/>
        <rFont val="新細明體"/>
        <family val="1"/>
        <charset val="136"/>
        <scheme val="minor"/>
      </rPr>
      <t>小</t>
    </r>
    <r>
      <rPr>
        <sz val="12"/>
        <color indexed="12"/>
        <rFont val="新細明體"/>
        <family val="1"/>
        <charset val="136"/>
        <scheme val="minor"/>
      </rPr>
      <t xml:space="preserve">  </t>
    </r>
    <r>
      <rPr>
        <sz val="12"/>
        <rFont val="新細明體"/>
        <family val="1"/>
        <charset val="136"/>
        <scheme val="minor"/>
      </rPr>
      <t xml:space="preserve">                  </t>
    </r>
    <phoneticPr fontId="70" type="noConversion"/>
  </si>
  <si>
    <r>
      <t>歐舒丹</t>
    </r>
    <r>
      <rPr>
        <sz val="12"/>
        <color indexed="12"/>
        <rFont val="新細明體"/>
        <family val="1"/>
        <charset val="136"/>
        <scheme val="minor"/>
      </rPr>
      <t>玫瑰花園</t>
    </r>
    <r>
      <rPr>
        <sz val="12"/>
        <rFont val="新細明體"/>
        <family val="1"/>
        <charset val="136"/>
        <scheme val="minor"/>
      </rPr>
      <t>美體乳 250ml</t>
    </r>
    <r>
      <rPr>
        <sz val="12"/>
        <color indexed="12"/>
        <rFont val="新細明體"/>
        <family val="1"/>
        <charset val="136"/>
        <scheme val="minor"/>
      </rPr>
      <t xml:space="preserve">                                           </t>
    </r>
    <phoneticPr fontId="70" type="noConversion"/>
  </si>
  <si>
    <r>
      <t>歐舒丹</t>
    </r>
    <r>
      <rPr>
        <sz val="12"/>
        <color indexed="12"/>
        <rFont val="新細明體"/>
        <family val="1"/>
        <charset val="136"/>
        <scheme val="minor"/>
      </rPr>
      <t>櫻花</t>
    </r>
    <r>
      <rPr>
        <sz val="12"/>
        <rFont val="新細明體"/>
        <family val="1"/>
        <charset val="136"/>
        <scheme val="minor"/>
      </rPr>
      <t>護手霜 30ml/</t>
    </r>
    <r>
      <rPr>
        <sz val="12"/>
        <color indexed="10"/>
        <rFont val="新細明體"/>
        <family val="1"/>
        <charset val="136"/>
        <scheme val="minor"/>
      </rPr>
      <t>小</t>
    </r>
    <r>
      <rPr>
        <sz val="12"/>
        <color indexed="12"/>
        <rFont val="新細明體"/>
        <family val="1"/>
        <charset val="136"/>
        <scheme val="minor"/>
      </rPr>
      <t xml:space="preserve"> </t>
    </r>
    <r>
      <rPr>
        <sz val="12"/>
        <rFont val="新細明體"/>
        <family val="1"/>
        <charset val="136"/>
        <scheme val="minor"/>
      </rPr>
      <t xml:space="preserve">              </t>
    </r>
    <r>
      <rPr>
        <b/>
        <sz val="12"/>
        <color indexed="10"/>
        <rFont val="新細明體"/>
        <family val="1"/>
        <charset val="136"/>
        <scheme val="minor"/>
      </rPr>
      <t xml:space="preserve">    </t>
    </r>
    <r>
      <rPr>
        <sz val="12"/>
        <rFont val="新細明體"/>
        <family val="1"/>
        <charset val="136"/>
        <scheme val="minor"/>
      </rPr>
      <t xml:space="preserve">      </t>
    </r>
    <phoneticPr fontId="70" type="noConversion"/>
  </si>
  <si>
    <r>
      <t>歐舒丹</t>
    </r>
    <r>
      <rPr>
        <sz val="12"/>
        <color indexed="12"/>
        <rFont val="新細明體"/>
        <family val="1"/>
        <charset val="136"/>
        <scheme val="minor"/>
      </rPr>
      <t>櫻花</t>
    </r>
    <r>
      <rPr>
        <sz val="12"/>
        <rFont val="新細明體"/>
        <family val="1"/>
        <charset val="136"/>
        <scheme val="minor"/>
      </rPr>
      <t xml:space="preserve">美體乳 250ml </t>
    </r>
    <r>
      <rPr>
        <sz val="12"/>
        <color indexed="12"/>
        <rFont val="新細明體"/>
        <family val="1"/>
        <charset val="136"/>
        <scheme val="minor"/>
      </rPr>
      <t xml:space="preserve">                           </t>
    </r>
    <phoneticPr fontId="70" type="noConversion"/>
  </si>
  <si>
    <r>
      <t>歐舒丹</t>
    </r>
    <r>
      <rPr>
        <sz val="12"/>
        <color indexed="12"/>
        <rFont val="新細明體"/>
        <family val="1"/>
        <charset val="136"/>
        <scheme val="minor"/>
      </rPr>
      <t>馬鞭草</t>
    </r>
    <r>
      <rPr>
        <sz val="12"/>
        <rFont val="新細明體"/>
        <family val="1"/>
        <charset val="136"/>
        <scheme val="minor"/>
      </rPr>
      <t xml:space="preserve">美體乳 250ml </t>
    </r>
    <r>
      <rPr>
        <sz val="12"/>
        <color indexed="12"/>
        <rFont val="新細明體"/>
        <family val="1"/>
        <charset val="136"/>
        <scheme val="minor"/>
      </rPr>
      <t xml:space="preserve">                       </t>
    </r>
    <phoneticPr fontId="70" type="noConversion"/>
  </si>
  <si>
    <r>
      <t>歐舒丹</t>
    </r>
    <r>
      <rPr>
        <sz val="12"/>
        <color indexed="12"/>
        <rFont val="新細明體"/>
        <family val="1"/>
        <charset val="136"/>
        <scheme val="minor"/>
      </rPr>
      <t>牡丹</t>
    </r>
    <r>
      <rPr>
        <sz val="12"/>
        <rFont val="新細明體"/>
        <family val="1"/>
        <charset val="136"/>
        <scheme val="minor"/>
      </rPr>
      <t>護手霜 30ml/</t>
    </r>
    <r>
      <rPr>
        <sz val="12"/>
        <color indexed="10"/>
        <rFont val="新細明體"/>
        <family val="1"/>
        <charset val="136"/>
        <scheme val="minor"/>
      </rPr>
      <t>小</t>
    </r>
    <r>
      <rPr>
        <sz val="12"/>
        <rFont val="新細明體"/>
        <family val="1"/>
        <charset val="136"/>
        <scheme val="minor"/>
      </rPr>
      <t xml:space="preserve"> </t>
    </r>
    <r>
      <rPr>
        <sz val="12"/>
        <color indexed="12"/>
        <rFont val="新細明體"/>
        <family val="1"/>
        <charset val="136"/>
        <scheme val="minor"/>
      </rPr>
      <t xml:space="preserve">     </t>
    </r>
    <r>
      <rPr>
        <sz val="12"/>
        <rFont val="新細明體"/>
        <family val="1"/>
        <charset val="136"/>
        <scheme val="minor"/>
      </rPr>
      <t xml:space="preserve">                </t>
    </r>
    <phoneticPr fontId="70" type="noConversion"/>
  </si>
  <si>
    <r>
      <t>歐舒丹</t>
    </r>
    <r>
      <rPr>
        <sz val="12"/>
        <color indexed="12"/>
        <rFont val="新細明體"/>
        <family val="1"/>
        <charset val="136"/>
        <scheme val="minor"/>
      </rPr>
      <t>玫瑰花園</t>
    </r>
    <r>
      <rPr>
        <sz val="12"/>
        <rFont val="新細明體"/>
        <family val="1"/>
        <charset val="136"/>
        <scheme val="minor"/>
      </rPr>
      <t xml:space="preserve">沐浴膠 250ml </t>
    </r>
    <r>
      <rPr>
        <sz val="12"/>
        <color indexed="12"/>
        <rFont val="新細明體"/>
        <family val="1"/>
        <charset val="136"/>
        <scheme val="minor"/>
      </rPr>
      <t xml:space="preserve">                 </t>
    </r>
    <phoneticPr fontId="70" type="noConversion"/>
  </si>
  <si>
    <r>
      <t>歐舒丹</t>
    </r>
    <r>
      <rPr>
        <sz val="12"/>
        <color indexed="12"/>
        <rFont val="新細明體"/>
        <family val="1"/>
        <charset val="136"/>
        <scheme val="minor"/>
      </rPr>
      <t>櫻花</t>
    </r>
    <r>
      <rPr>
        <sz val="12"/>
        <rFont val="新細明體"/>
        <family val="1"/>
        <charset val="136"/>
        <scheme val="minor"/>
      </rPr>
      <t xml:space="preserve">沐浴膠 250ml </t>
    </r>
    <r>
      <rPr>
        <sz val="12"/>
        <color indexed="12"/>
        <rFont val="新細明體"/>
        <family val="1"/>
        <charset val="136"/>
        <scheme val="minor"/>
      </rPr>
      <t xml:space="preserve">                             </t>
    </r>
    <phoneticPr fontId="70" type="noConversion"/>
  </si>
  <si>
    <r>
      <t>歐舒丹</t>
    </r>
    <r>
      <rPr>
        <sz val="12"/>
        <color indexed="12"/>
        <rFont val="新細明體"/>
        <family val="1"/>
        <charset val="136"/>
        <scheme val="minor"/>
      </rPr>
      <t>乳油木</t>
    </r>
    <r>
      <rPr>
        <sz val="12"/>
        <rFont val="新細明體"/>
        <family val="1"/>
        <charset val="136"/>
        <scheme val="minor"/>
      </rPr>
      <t>護手霜 75ml/</t>
    </r>
    <r>
      <rPr>
        <sz val="12"/>
        <color rgb="FFFF0000"/>
        <rFont val="新細明體"/>
        <family val="1"/>
        <charset val="136"/>
        <scheme val="minor"/>
      </rPr>
      <t>中</t>
    </r>
    <r>
      <rPr>
        <sz val="12"/>
        <rFont val="新細明體"/>
        <family val="1"/>
        <charset val="136"/>
        <scheme val="minor"/>
      </rPr>
      <t xml:space="preserve">                            </t>
    </r>
    <r>
      <rPr>
        <b/>
        <sz val="12"/>
        <color indexed="10"/>
        <rFont val="新細明體"/>
        <family val="1"/>
        <charset val="136"/>
        <scheme val="minor"/>
      </rPr>
      <t xml:space="preserve">        </t>
    </r>
    <r>
      <rPr>
        <sz val="12"/>
        <rFont val="新細明體"/>
        <family val="1"/>
        <charset val="136"/>
        <scheme val="minor"/>
      </rPr>
      <t xml:space="preserve">     </t>
    </r>
    <phoneticPr fontId="70" type="noConversion"/>
  </si>
  <si>
    <r>
      <t>歐舒丹</t>
    </r>
    <r>
      <rPr>
        <sz val="12"/>
        <color indexed="12"/>
        <rFont val="新細明體"/>
        <family val="1"/>
        <charset val="136"/>
        <scheme val="minor"/>
      </rPr>
      <t>馬鞭草</t>
    </r>
    <r>
      <rPr>
        <sz val="12"/>
        <rFont val="新細明體"/>
        <family val="1"/>
        <charset val="136"/>
        <scheme val="minor"/>
      </rPr>
      <t xml:space="preserve">沐浴膠 250ml </t>
    </r>
    <r>
      <rPr>
        <sz val="12"/>
        <color indexed="12"/>
        <rFont val="新細明體"/>
        <family val="1"/>
        <charset val="136"/>
        <scheme val="minor"/>
      </rPr>
      <t xml:space="preserve">                          </t>
    </r>
    <phoneticPr fontId="70" type="noConversion"/>
  </si>
  <si>
    <r>
      <t>歐舒丹</t>
    </r>
    <r>
      <rPr>
        <sz val="12"/>
        <color indexed="12"/>
        <rFont val="新細明體"/>
        <family val="1"/>
        <charset val="136"/>
        <scheme val="minor"/>
      </rPr>
      <t>玫瑰花園</t>
    </r>
    <r>
      <rPr>
        <sz val="12"/>
        <rFont val="新細明體"/>
        <family val="1"/>
        <charset val="136"/>
        <scheme val="minor"/>
      </rPr>
      <t>護手霜 75ml/</t>
    </r>
    <r>
      <rPr>
        <sz val="12"/>
        <color rgb="FFFF0000"/>
        <rFont val="新細明體"/>
        <family val="1"/>
        <charset val="136"/>
        <scheme val="minor"/>
      </rPr>
      <t>中</t>
    </r>
    <r>
      <rPr>
        <sz val="12"/>
        <rFont val="新細明體"/>
        <family val="1"/>
        <charset val="136"/>
        <scheme val="minor"/>
      </rPr>
      <t xml:space="preserve">                </t>
    </r>
    <r>
      <rPr>
        <b/>
        <sz val="12"/>
        <color indexed="10"/>
        <rFont val="新細明體"/>
        <family val="1"/>
        <charset val="136"/>
        <scheme val="minor"/>
      </rPr>
      <t xml:space="preserve">        </t>
    </r>
    <r>
      <rPr>
        <sz val="12"/>
        <rFont val="新細明體"/>
        <family val="1"/>
        <charset val="136"/>
        <scheme val="minor"/>
      </rPr>
      <t xml:space="preserve">     </t>
    </r>
    <phoneticPr fontId="70" type="noConversion"/>
  </si>
  <si>
    <r>
      <t>歐舒丹</t>
    </r>
    <r>
      <rPr>
        <sz val="12"/>
        <color rgb="FF0000FF"/>
        <rFont val="新細明體"/>
        <family val="1"/>
        <charset val="136"/>
        <scheme val="minor"/>
      </rPr>
      <t>乳油木牛奶</t>
    </r>
    <r>
      <rPr>
        <sz val="12"/>
        <rFont val="新細明體"/>
        <family val="1"/>
        <charset val="136"/>
        <scheme val="minor"/>
      </rPr>
      <t xml:space="preserve">植物皂 250g-大             </t>
    </r>
    <phoneticPr fontId="70" type="noConversion"/>
  </si>
  <si>
    <r>
      <t>歐舒丹</t>
    </r>
    <r>
      <rPr>
        <sz val="12"/>
        <color indexed="12"/>
        <rFont val="新細明體"/>
        <family val="1"/>
        <charset val="136"/>
        <scheme val="minor"/>
      </rPr>
      <t>櫻花</t>
    </r>
    <r>
      <rPr>
        <sz val="12"/>
        <rFont val="新細明體"/>
        <family val="1"/>
        <charset val="136"/>
        <scheme val="minor"/>
      </rPr>
      <t>護手霜 75ml/</t>
    </r>
    <r>
      <rPr>
        <sz val="12"/>
        <color rgb="FFFF0000"/>
        <rFont val="新細明體"/>
        <family val="1"/>
        <charset val="136"/>
        <scheme val="minor"/>
      </rPr>
      <t>中</t>
    </r>
    <r>
      <rPr>
        <sz val="12"/>
        <rFont val="新細明體"/>
        <family val="1"/>
        <charset val="136"/>
        <scheme val="minor"/>
      </rPr>
      <t xml:space="preserve">                                </t>
    </r>
    <r>
      <rPr>
        <b/>
        <sz val="12"/>
        <color indexed="10"/>
        <rFont val="新細明體"/>
        <family val="1"/>
        <charset val="136"/>
        <scheme val="minor"/>
      </rPr>
      <t xml:space="preserve">        </t>
    </r>
    <r>
      <rPr>
        <sz val="12"/>
        <rFont val="新細明體"/>
        <family val="1"/>
        <charset val="136"/>
        <scheme val="minor"/>
      </rPr>
      <t xml:space="preserve">     </t>
    </r>
    <phoneticPr fontId="70" type="noConversion"/>
  </si>
  <si>
    <r>
      <t>歐舒丹</t>
    </r>
    <r>
      <rPr>
        <sz val="12"/>
        <color rgb="FF0000FF"/>
        <rFont val="新細明體"/>
        <family val="1"/>
        <charset val="136"/>
        <scheme val="minor"/>
      </rPr>
      <t>乳油木薰衣草</t>
    </r>
    <r>
      <rPr>
        <sz val="12"/>
        <rFont val="新細明體"/>
        <family val="1"/>
        <charset val="136"/>
        <scheme val="minor"/>
      </rPr>
      <t xml:space="preserve">植物皂 250g-大        </t>
    </r>
    <phoneticPr fontId="70" type="noConversion"/>
  </si>
  <si>
    <r>
      <t>歐舒丹</t>
    </r>
    <r>
      <rPr>
        <sz val="12"/>
        <color rgb="FF0000FF"/>
        <rFont val="新細明體"/>
        <family val="1"/>
        <charset val="136"/>
        <scheme val="minor"/>
      </rPr>
      <t>乳油木馬鞭草</t>
    </r>
    <r>
      <rPr>
        <sz val="12"/>
        <rFont val="新細明體"/>
        <family val="1"/>
        <charset val="136"/>
        <scheme val="minor"/>
      </rPr>
      <t xml:space="preserve">植物皂 250g-大       </t>
    </r>
    <phoneticPr fontId="70" type="noConversion"/>
  </si>
  <si>
    <r>
      <t>歐舒丹</t>
    </r>
    <r>
      <rPr>
        <sz val="12"/>
        <color indexed="12"/>
        <rFont val="新細明體"/>
        <family val="1"/>
        <charset val="136"/>
        <scheme val="minor"/>
      </rPr>
      <t>乳油木</t>
    </r>
    <r>
      <rPr>
        <sz val="12"/>
        <rFont val="新細明體"/>
        <family val="1"/>
        <charset val="136"/>
        <scheme val="minor"/>
      </rPr>
      <t>護手霜 150ml/</t>
    </r>
    <r>
      <rPr>
        <sz val="12"/>
        <color indexed="10"/>
        <rFont val="新細明體"/>
        <family val="1"/>
        <charset val="136"/>
        <scheme val="minor"/>
      </rPr>
      <t>大</t>
    </r>
    <r>
      <rPr>
        <sz val="12"/>
        <color indexed="12"/>
        <rFont val="新細明體"/>
        <family val="1"/>
        <charset val="136"/>
        <scheme val="minor"/>
      </rPr>
      <t xml:space="preserve">            </t>
    </r>
    <phoneticPr fontId="70" type="noConversion"/>
  </si>
  <si>
    <r>
      <t>歐舒丹</t>
    </r>
    <r>
      <rPr>
        <sz val="12"/>
        <color indexed="12"/>
        <rFont val="新細明體"/>
        <family val="1"/>
        <charset val="136"/>
        <scheme val="minor"/>
      </rPr>
      <t>玫瑰花園</t>
    </r>
    <r>
      <rPr>
        <sz val="12"/>
        <rFont val="新細明體"/>
        <family val="1"/>
        <charset val="136"/>
        <scheme val="minor"/>
      </rPr>
      <t>護手霜 150ml/</t>
    </r>
    <r>
      <rPr>
        <sz val="12"/>
        <color rgb="FFFF0000"/>
        <rFont val="新細明體"/>
        <family val="1"/>
        <charset val="136"/>
        <scheme val="minor"/>
      </rPr>
      <t>大</t>
    </r>
    <r>
      <rPr>
        <sz val="12"/>
        <rFont val="新細明體"/>
        <family val="1"/>
        <charset val="136"/>
        <scheme val="minor"/>
      </rPr>
      <t xml:space="preserve">        </t>
    </r>
    <r>
      <rPr>
        <b/>
        <sz val="12"/>
        <color indexed="10"/>
        <rFont val="新細明體"/>
        <family val="1"/>
        <charset val="136"/>
        <scheme val="minor"/>
      </rPr>
      <t xml:space="preserve">       </t>
    </r>
    <r>
      <rPr>
        <sz val="12"/>
        <rFont val="新細明體"/>
        <family val="1"/>
        <charset val="136"/>
        <scheme val="minor"/>
      </rPr>
      <t xml:space="preserve">     </t>
    </r>
    <phoneticPr fontId="70" type="noConversion"/>
  </si>
  <si>
    <r>
      <t>歐舒丹</t>
    </r>
    <r>
      <rPr>
        <sz val="12"/>
        <color indexed="12"/>
        <rFont val="新細明體"/>
        <family val="1"/>
        <charset val="136"/>
        <scheme val="minor"/>
      </rPr>
      <t>櫻花</t>
    </r>
    <r>
      <rPr>
        <sz val="12"/>
        <rFont val="新細明體"/>
        <family val="1"/>
        <charset val="136"/>
        <scheme val="minor"/>
      </rPr>
      <t>護手霜 150ml/</t>
    </r>
    <r>
      <rPr>
        <sz val="12"/>
        <color rgb="FFFF0000"/>
        <rFont val="新細明體"/>
        <family val="1"/>
        <charset val="136"/>
        <scheme val="minor"/>
      </rPr>
      <t>大</t>
    </r>
    <r>
      <rPr>
        <sz val="12"/>
        <rFont val="新細明體"/>
        <family val="1"/>
        <charset val="136"/>
        <scheme val="minor"/>
      </rPr>
      <t xml:space="preserve">               </t>
    </r>
    <r>
      <rPr>
        <b/>
        <sz val="12"/>
        <color indexed="10"/>
        <rFont val="新細明體"/>
        <family val="1"/>
        <charset val="136"/>
        <scheme val="minor"/>
      </rPr>
      <t xml:space="preserve">       </t>
    </r>
    <r>
      <rPr>
        <sz val="12"/>
        <rFont val="新細明體"/>
        <family val="1"/>
        <charset val="136"/>
        <scheme val="minor"/>
      </rPr>
      <t xml:space="preserve">     </t>
    </r>
    <phoneticPr fontId="70" type="noConversion"/>
  </si>
  <si>
    <t>長效控油系列</t>
    <phoneticPr fontId="70" type="noConversion"/>
  </si>
  <si>
    <t>極致亮白系列</t>
    <phoneticPr fontId="70" type="noConversion"/>
  </si>
  <si>
    <t>男仕極量系列  針對35歲以上男性所設計</t>
    <phoneticPr fontId="70" type="noConversion"/>
  </si>
  <si>
    <r>
      <t>碧兒泉男仕極量緊膚無敵霜 75ml-</t>
    </r>
    <r>
      <rPr>
        <sz val="12"/>
        <color indexed="12"/>
        <rFont val="新細明體"/>
        <family val="1"/>
        <charset val="136"/>
        <scheme val="minor"/>
      </rPr>
      <t xml:space="preserve">專櫃價:2750元                                   </t>
    </r>
    <phoneticPr fontId="70" type="noConversion"/>
  </si>
  <si>
    <r>
      <t>碧兒泉男仕極量緊膚建構精華 50ml-</t>
    </r>
    <r>
      <rPr>
        <sz val="12"/>
        <color indexed="12"/>
        <rFont val="新細明體"/>
        <family val="1"/>
        <charset val="136"/>
        <scheme val="minor"/>
      </rPr>
      <t xml:space="preserve">專櫃價:3200元   </t>
    </r>
    <phoneticPr fontId="70" type="noConversion"/>
  </si>
  <si>
    <t>歐舒丹 + 碧兒泉 :</t>
    <phoneticPr fontId="70" type="noConversion"/>
  </si>
  <si>
    <r>
      <t xml:space="preserve">碧兒泉男仕極致亮白精華乳 50ml - </t>
    </r>
    <r>
      <rPr>
        <sz val="12"/>
        <color indexed="12"/>
        <rFont val="新細明體"/>
        <family val="1"/>
        <charset val="136"/>
        <scheme val="minor"/>
      </rPr>
      <t xml:space="preserve">專櫃價:2250元                              </t>
    </r>
    <phoneticPr fontId="70" type="noConversion"/>
  </si>
  <si>
    <t>C0140918</t>
    <phoneticPr fontId="70" type="noConversion"/>
  </si>
  <si>
    <t xml:space="preserve">男仕活泉多水保濕系列 </t>
    <phoneticPr fontId="70" type="noConversion"/>
  </si>
  <si>
    <t>法國雅漾 Avene-台灣代理商公司貨</t>
    <phoneticPr fontId="70" type="noConversion"/>
  </si>
  <si>
    <t>理膚寶水 LaRoche-Posay-台灣代理商萊雅公司貨</t>
  </si>
  <si>
    <r>
      <t xml:space="preserve">雅漾活泉滋潤柔膚皂 </t>
    </r>
    <r>
      <rPr>
        <sz val="12"/>
        <color indexed="10"/>
        <rFont val="新細明體"/>
        <family val="1"/>
        <charset val="136"/>
        <scheme val="minor"/>
      </rPr>
      <t xml:space="preserve">100g *3個/組 </t>
    </r>
    <r>
      <rPr>
        <sz val="12"/>
        <rFont val="新細明體"/>
        <family val="1"/>
        <charset val="136"/>
        <scheme val="minor"/>
      </rPr>
      <t xml:space="preserve">       </t>
    </r>
    <r>
      <rPr>
        <sz val="12"/>
        <color indexed="12"/>
        <rFont val="新細明體"/>
        <family val="1"/>
        <charset val="136"/>
        <scheme val="minor"/>
      </rPr>
      <t xml:space="preserve">       </t>
    </r>
    <r>
      <rPr>
        <sz val="12"/>
        <color rgb="FF0000FF"/>
        <rFont val="新細明體"/>
        <family val="1"/>
        <charset val="136"/>
        <scheme val="minor"/>
      </rPr>
      <t xml:space="preserve">  冷霜配方,舒緩乾燥,臉部與身體均適用  (原價 660元)</t>
    </r>
    <phoneticPr fontId="70" type="noConversion"/>
  </si>
  <si>
    <r>
      <t xml:space="preserve">雅漾舒護活泉潔膚凝膠 </t>
    </r>
    <r>
      <rPr>
        <sz val="12"/>
        <color rgb="FFFF0000"/>
        <rFont val="新細明體"/>
        <family val="1"/>
        <charset val="136"/>
        <scheme val="minor"/>
      </rPr>
      <t>125ml*2入/組</t>
    </r>
    <r>
      <rPr>
        <sz val="12"/>
        <rFont val="新細明體"/>
        <family val="1"/>
        <charset val="136"/>
        <scheme val="minor"/>
      </rPr>
      <t xml:space="preserve">          </t>
    </r>
    <r>
      <rPr>
        <sz val="12"/>
        <color rgb="FF0000FF"/>
        <rFont val="新細明體"/>
        <family val="1"/>
        <charset val="136"/>
        <scheme val="minor"/>
      </rPr>
      <t xml:space="preserve"> 細緻綿密泡沫, 深層潔淨肌膚, 適敏弱肌  (原價 810元)</t>
    </r>
    <phoneticPr fontId="70" type="noConversion"/>
  </si>
  <si>
    <r>
      <t xml:space="preserve">雅漾活泉玻尿酸卸妝乳 </t>
    </r>
    <r>
      <rPr>
        <sz val="12"/>
        <color rgb="FFFF0000"/>
        <rFont val="新細明體"/>
        <family val="1"/>
        <charset val="136"/>
        <scheme val="minor"/>
      </rPr>
      <t xml:space="preserve">200ml*2入/組           </t>
    </r>
    <r>
      <rPr>
        <sz val="12"/>
        <color rgb="FF0000FF"/>
        <rFont val="新細明體"/>
        <family val="1"/>
        <charset val="136"/>
        <scheme val="minor"/>
      </rPr>
      <t>溫和卸除臉部、眼部彩妝及不潔物 (原價 1080元)</t>
    </r>
    <phoneticPr fontId="70" type="noConversion"/>
  </si>
  <si>
    <r>
      <t xml:space="preserve">雅漾控油清爽潔膚凝膠 </t>
    </r>
    <r>
      <rPr>
        <sz val="12"/>
        <color rgb="FFFF0000"/>
        <rFont val="新細明體"/>
        <family val="1"/>
        <charset val="136"/>
        <scheme val="minor"/>
      </rPr>
      <t xml:space="preserve">200ml *2瓶/組 </t>
    </r>
    <r>
      <rPr>
        <sz val="12"/>
        <rFont val="新細明體"/>
        <family val="1"/>
        <charset val="136"/>
        <scheme val="minor"/>
      </rPr>
      <t xml:space="preserve">       </t>
    </r>
    <r>
      <rPr>
        <sz val="12"/>
        <color rgb="FF0000FF"/>
        <rFont val="新細明體"/>
        <family val="1"/>
        <charset val="136"/>
        <scheme val="minor"/>
      </rPr>
      <t xml:space="preserve"> 深層潔淨毛孔，預防阻塞, 敏感油肌適用 (原價 990元)</t>
    </r>
    <phoneticPr fontId="70" type="noConversion"/>
  </si>
  <si>
    <r>
      <t>雅漾活泉柔潤保濕化妝水</t>
    </r>
    <r>
      <rPr>
        <sz val="12"/>
        <color indexed="10"/>
        <rFont val="新細明體"/>
        <family val="1"/>
        <charset val="136"/>
        <scheme val="minor"/>
      </rPr>
      <t xml:space="preserve"> 200ml *2瓶/組 </t>
    </r>
    <r>
      <rPr>
        <sz val="12"/>
        <rFont val="新細明體"/>
        <family val="1"/>
        <charset val="136"/>
        <scheme val="minor"/>
      </rPr>
      <t xml:space="preserve">          </t>
    </r>
    <r>
      <rPr>
        <sz val="12"/>
        <color indexed="12"/>
        <rFont val="新細明體"/>
        <family val="1"/>
        <charset val="136"/>
        <scheme val="minor"/>
      </rPr>
      <t>再次清潔, 舒緩, 柔潤, 調理</t>
    </r>
    <r>
      <rPr>
        <sz val="12"/>
        <color rgb="FF0000FF"/>
        <rFont val="新細明體"/>
        <family val="1"/>
        <charset val="136"/>
        <scheme val="minor"/>
      </rPr>
      <t xml:space="preserve"> (原價 1080元)</t>
    </r>
    <phoneticPr fontId="70" type="noConversion"/>
  </si>
  <si>
    <r>
      <t>雅漾 24H 玻尿酸保濕精華露</t>
    </r>
    <r>
      <rPr>
        <sz val="12"/>
        <color indexed="10"/>
        <rFont val="新細明體"/>
        <family val="1"/>
        <charset val="136"/>
        <scheme val="minor"/>
      </rPr>
      <t xml:space="preserve"> 200ml *2瓶/組 </t>
    </r>
    <r>
      <rPr>
        <sz val="12"/>
        <rFont val="新細明體"/>
        <family val="1"/>
        <charset val="136"/>
        <scheme val="minor"/>
      </rPr>
      <t xml:space="preserve">      </t>
    </r>
    <r>
      <rPr>
        <sz val="12"/>
        <color indexed="12"/>
        <rFont val="新細明體"/>
        <family val="1"/>
        <charset val="136"/>
        <scheme val="minor"/>
      </rPr>
      <t xml:space="preserve">高機能玻尿酸, 高效儲水微脂囊  (原價 1780元)  </t>
    </r>
    <phoneticPr fontId="70" type="noConversion"/>
  </si>
  <si>
    <r>
      <t xml:space="preserve">理膚寶水舒緩保濕高效潔顏慕斯 150ml  </t>
    </r>
    <r>
      <rPr>
        <sz val="12"/>
        <color indexed="12"/>
        <rFont val="新細明體"/>
        <family val="1"/>
        <charset val="136"/>
        <scheme val="minor"/>
      </rPr>
      <t xml:space="preserve">(超柔綿密泡沫, 含甘油及溫泉水, 適所有肌)   </t>
    </r>
    <r>
      <rPr>
        <sz val="12"/>
        <rFont val="新細明體"/>
        <family val="1"/>
        <charset val="136"/>
        <scheme val="minor"/>
      </rPr>
      <t xml:space="preserve">           </t>
    </r>
    <phoneticPr fontId="70" type="noConversion"/>
  </si>
  <si>
    <r>
      <t xml:space="preserve">雅漾安敏保濕水凝乳 </t>
    </r>
    <r>
      <rPr>
        <sz val="12"/>
        <color rgb="FFFF0000"/>
        <rFont val="新細明體"/>
        <family val="1"/>
        <charset val="136"/>
        <scheme val="minor"/>
      </rPr>
      <t xml:space="preserve">50ml *2條/組 </t>
    </r>
    <r>
      <rPr>
        <sz val="12"/>
        <rFont val="新細明體"/>
        <family val="1"/>
        <charset val="136"/>
        <scheme val="minor"/>
      </rPr>
      <t xml:space="preserve">                 </t>
    </r>
    <r>
      <rPr>
        <sz val="12"/>
        <color rgb="FF0000FF"/>
        <rFont val="新細明體"/>
        <family val="1"/>
        <charset val="136"/>
        <scheme val="minor"/>
      </rPr>
      <t>7種成分，極簡保濕, 敏感肌適用 (原價 1750元)</t>
    </r>
    <phoneticPr fontId="70" type="noConversion"/>
  </si>
  <si>
    <r>
      <t>雅漾醒膚緊實彈力霜</t>
    </r>
    <r>
      <rPr>
        <sz val="12"/>
        <color rgb="FFFF0000"/>
        <rFont val="新細明體"/>
        <family val="1"/>
        <charset val="136"/>
        <scheme val="minor"/>
      </rPr>
      <t xml:space="preserve"> 50ml *2瓶/組 </t>
    </r>
    <r>
      <rPr>
        <sz val="12"/>
        <rFont val="新細明體"/>
        <family val="1"/>
        <charset val="136"/>
        <scheme val="minor"/>
      </rPr>
      <t xml:space="preserve">                  </t>
    </r>
    <r>
      <rPr>
        <sz val="12"/>
        <color rgb="FF0000FF"/>
        <rFont val="新細明體"/>
        <family val="1"/>
        <charset val="136"/>
        <scheme val="minor"/>
      </rPr>
      <t xml:space="preserve"> 乾燥肌膚, 深層潤澤再進化 (原價 1980元)</t>
    </r>
    <phoneticPr fontId="70" type="noConversion"/>
  </si>
  <si>
    <r>
      <t>雅漾清爽抗 UV隔離乳 SPF30/PA+++/</t>
    </r>
    <r>
      <rPr>
        <sz val="12"/>
        <color rgb="FFFF0000"/>
        <rFont val="新細明體"/>
        <family val="1"/>
        <charset val="136"/>
        <scheme val="minor"/>
      </rPr>
      <t xml:space="preserve">40ml *3條/組 </t>
    </r>
    <r>
      <rPr>
        <sz val="12"/>
        <rFont val="新細明體"/>
        <family val="1"/>
        <charset val="136"/>
        <scheme val="minor"/>
      </rPr>
      <t xml:space="preserve">           </t>
    </r>
    <r>
      <rPr>
        <sz val="12"/>
        <color rgb="FF0000FF"/>
        <rFont val="新細明體"/>
        <family val="1"/>
        <charset val="136"/>
        <scheme val="minor"/>
      </rPr>
      <t>全波長防護, 敏感肌適用 (原價 2350元)</t>
    </r>
    <phoneticPr fontId="70" type="noConversion"/>
  </si>
  <si>
    <r>
      <t xml:space="preserve">理膚寶水C10肌光活膚精華 30ml        </t>
    </r>
    <r>
      <rPr>
        <sz val="12"/>
        <color indexed="12"/>
        <rFont val="新細明體"/>
        <family val="1"/>
        <charset val="136"/>
        <scheme val="minor"/>
      </rPr>
      <t xml:space="preserve">重現光澤, 改善暗沉, 緊緻肌膚, 淡化紋路    </t>
    </r>
    <r>
      <rPr>
        <b/>
        <sz val="12"/>
        <color indexed="10"/>
        <rFont val="新細明體"/>
        <family val="1"/>
        <charset val="136"/>
        <scheme val="minor"/>
      </rPr>
      <t xml:space="preserve">  </t>
    </r>
    <phoneticPr fontId="70" type="noConversion"/>
  </si>
  <si>
    <t xml:space="preserve">Cicaplast 表皮修復系列-台灣代理商貨 </t>
    <phoneticPr fontId="70" type="noConversion"/>
  </si>
  <si>
    <r>
      <t xml:space="preserve">理膚寶水全面修復霜 </t>
    </r>
    <r>
      <rPr>
        <sz val="12"/>
        <color indexed="10"/>
        <rFont val="新細明體"/>
        <family val="1"/>
        <charset val="136"/>
        <scheme val="minor"/>
      </rPr>
      <t>(神奇霜)</t>
    </r>
    <r>
      <rPr>
        <sz val="12"/>
        <rFont val="新細明體"/>
        <family val="1"/>
        <charset val="136"/>
        <scheme val="minor"/>
      </rPr>
      <t xml:space="preserve"> 40ml </t>
    </r>
    <r>
      <rPr>
        <sz val="12"/>
        <color indexed="12"/>
        <rFont val="新細明體"/>
        <family val="1"/>
        <charset val="136"/>
        <scheme val="minor"/>
      </rPr>
      <t>(適所有問題肌-</t>
    </r>
    <r>
      <rPr>
        <sz val="12"/>
        <color indexed="10"/>
        <rFont val="新細明體"/>
        <family val="1"/>
        <charset val="136"/>
        <scheme val="minor"/>
      </rPr>
      <t>請參考註解</t>
    </r>
    <r>
      <rPr>
        <sz val="12"/>
        <color indexed="12"/>
        <rFont val="新細明體"/>
        <family val="1"/>
        <charset val="136"/>
        <scheme val="minor"/>
      </rPr>
      <t>)</t>
    </r>
    <r>
      <rPr>
        <sz val="12"/>
        <rFont val="新細明體"/>
        <family val="1"/>
        <charset val="136"/>
        <scheme val="minor"/>
      </rPr>
      <t xml:space="preserve"> </t>
    </r>
    <r>
      <rPr>
        <sz val="12"/>
        <color rgb="FF0000FF"/>
        <rFont val="新細明體"/>
        <family val="1"/>
        <charset val="136"/>
        <scheme val="minor"/>
      </rPr>
      <t>痘痘瑕疵, 乾燥脫屑, 其他萬用…</t>
    </r>
    <phoneticPr fontId="70" type="noConversion"/>
  </si>
  <si>
    <r>
      <t xml:space="preserve">理膚寶水全面修復霜 </t>
    </r>
    <r>
      <rPr>
        <sz val="12"/>
        <color indexed="10"/>
        <rFont val="新細明體"/>
        <family val="1"/>
        <charset val="136"/>
        <scheme val="minor"/>
      </rPr>
      <t>(神奇霜)</t>
    </r>
    <r>
      <rPr>
        <sz val="12"/>
        <rFont val="新細明體"/>
        <family val="1"/>
        <charset val="136"/>
        <scheme val="minor"/>
      </rPr>
      <t xml:space="preserve"> Cicaplast Baume B5 </t>
    </r>
    <r>
      <rPr>
        <sz val="12"/>
        <color indexed="10"/>
        <rFont val="新細明體"/>
        <family val="1"/>
        <charset val="136"/>
        <scheme val="minor"/>
      </rPr>
      <t xml:space="preserve">100ml/大    </t>
    </r>
    <r>
      <rPr>
        <sz val="12"/>
        <color rgb="FF0000FF"/>
        <rFont val="新細明體"/>
        <family val="1"/>
        <charset val="136"/>
        <scheme val="minor"/>
      </rPr>
      <t xml:space="preserve">(台灣代理商公司貨) </t>
    </r>
    <phoneticPr fontId="70" type="noConversion"/>
  </si>
  <si>
    <r>
      <t>理膚寶水全面修復潤唇膏</t>
    </r>
    <r>
      <rPr>
        <sz val="12"/>
        <color indexed="10"/>
        <rFont val="新細明體"/>
        <family val="1"/>
        <charset val="136"/>
        <scheme val="minor"/>
      </rPr>
      <t xml:space="preserve"> </t>
    </r>
    <r>
      <rPr>
        <sz val="12"/>
        <rFont val="新細明體"/>
        <family val="1"/>
        <charset val="136"/>
        <scheme val="minor"/>
      </rPr>
      <t xml:space="preserve"> Cicaplast Levres 7.5ml    </t>
    </r>
    <r>
      <rPr>
        <sz val="12"/>
        <color indexed="12"/>
        <rFont val="新細明體"/>
        <family val="1"/>
        <charset val="136"/>
        <scheme val="minor"/>
      </rPr>
      <t xml:space="preserve">(適乾性到極乾唇部, 唇周, 鼻周...)        </t>
    </r>
    <r>
      <rPr>
        <b/>
        <sz val="12"/>
        <color indexed="10"/>
        <rFont val="新細明體"/>
        <family val="1"/>
        <charset val="136"/>
        <scheme val="minor"/>
      </rPr>
      <t xml:space="preserve">   </t>
    </r>
    <phoneticPr fontId="70" type="noConversion"/>
  </si>
  <si>
    <t>日本 NOV 娜芙-總代理:台灣蘭碧兒股份有限公司</t>
    <phoneticPr fontId="70" type="noConversion"/>
  </si>
  <si>
    <r>
      <t xml:space="preserve">理膚寶水全面舒痕修復凝膠 Cicaplast Gel B5 40ml  </t>
    </r>
    <r>
      <rPr>
        <sz val="12"/>
        <color indexed="12"/>
        <rFont val="新細明體"/>
        <family val="1"/>
        <charset val="136"/>
        <scheme val="minor"/>
      </rPr>
      <t>(舒緩不適, 保濕修復, 皮膚痕跡修復專用)</t>
    </r>
    <phoneticPr fontId="70" type="noConversion"/>
  </si>
  <si>
    <t>Nov 為物理性防曬,不含紫外線吸收劑,肥皂溫水即可洗淨,小孩亦可使用</t>
    <phoneticPr fontId="70" type="noConversion"/>
  </si>
  <si>
    <r>
      <t xml:space="preserve">理膚寶水全面修復護手霜 50ml Cicaplast Mains   </t>
    </r>
    <r>
      <rPr>
        <sz val="12"/>
        <color indexed="12"/>
        <rFont val="新細明體"/>
        <family val="1"/>
        <charset val="136"/>
        <scheme val="minor"/>
      </rPr>
      <t xml:space="preserve">(適一般, 乾燥粗糙, 敏感手部)       </t>
    </r>
    <r>
      <rPr>
        <sz val="12"/>
        <rFont val="新細明體"/>
        <family val="1"/>
        <charset val="136"/>
        <scheme val="minor"/>
      </rPr>
      <t xml:space="preserve">                              </t>
    </r>
    <phoneticPr fontId="70" type="noConversion"/>
  </si>
  <si>
    <t>Toleriane 多容安系列-台灣代理商貨 (敏感肌、孕婦適用的保養品)</t>
    <phoneticPr fontId="70" type="noConversion"/>
  </si>
  <si>
    <r>
      <t xml:space="preserve">NOV 娜芙防曬隔離霜EX SPF50+/PA++++/30g </t>
    </r>
    <r>
      <rPr>
        <sz val="12"/>
        <color indexed="12"/>
        <rFont val="新細明體"/>
        <family val="1"/>
        <charset val="136"/>
        <scheme val="minor"/>
      </rPr>
      <t xml:space="preserve"> 乳霜狀,滋潤光滑保濕,親膚性</t>
    </r>
    <r>
      <rPr>
        <sz val="12"/>
        <color rgb="FFFF0000"/>
        <rFont val="新細明體"/>
        <family val="1"/>
        <charset val="136"/>
        <scheme val="minor"/>
      </rPr>
      <t>透明性</t>
    </r>
    <r>
      <rPr>
        <sz val="12"/>
        <color indexed="12"/>
        <rFont val="新細明體"/>
        <family val="1"/>
        <charset val="136"/>
        <scheme val="minor"/>
      </rPr>
      <t>,防水防汗</t>
    </r>
    <phoneticPr fontId="70" type="noConversion"/>
  </si>
  <si>
    <r>
      <t>理膚寶水多容安泡沫洗面乳 125ml</t>
    </r>
    <r>
      <rPr>
        <sz val="12"/>
        <color indexed="12"/>
        <rFont val="新細明體"/>
        <family val="1"/>
        <charset val="136"/>
        <scheme val="minor"/>
      </rPr>
      <t xml:space="preserve"> (潔淨同時保濕, 適敏感/中乾肌)   </t>
    </r>
    <phoneticPr fontId="70" type="noConversion"/>
  </si>
  <si>
    <r>
      <t xml:space="preserve">NOV 娜芙防曬條霜 SPF50+/PA++++ /9g           </t>
    </r>
    <r>
      <rPr>
        <sz val="12"/>
        <color rgb="FFFF0000"/>
        <rFont val="新細明體"/>
        <family val="1"/>
        <charset val="136"/>
        <scheme val="minor"/>
      </rPr>
      <t>自然膚色</t>
    </r>
    <r>
      <rPr>
        <sz val="12"/>
        <color indexed="12"/>
        <rFont val="新細明體"/>
        <family val="1"/>
        <charset val="136"/>
        <scheme val="minor"/>
      </rPr>
      <t>, 兼具粉底的防水防汗防曬隔離霜</t>
    </r>
    <phoneticPr fontId="70" type="noConversion"/>
  </si>
  <si>
    <r>
      <t xml:space="preserve">NOV 娜芙防曬水凝乳 SPF32/PA+++/35g </t>
    </r>
    <r>
      <rPr>
        <sz val="12"/>
        <color indexed="12"/>
        <rFont val="新細明體"/>
        <family val="1"/>
        <charset val="136"/>
        <scheme val="minor"/>
      </rPr>
      <t xml:space="preserve">         水凝乳狀,</t>
    </r>
    <r>
      <rPr>
        <sz val="12"/>
        <color rgb="FFFF0000"/>
        <rFont val="新細明體"/>
        <family val="1"/>
        <charset val="136"/>
        <scheme val="minor"/>
      </rPr>
      <t>透明性</t>
    </r>
    <r>
      <rPr>
        <sz val="12"/>
        <color indexed="12"/>
        <rFont val="新細明體"/>
        <family val="1"/>
        <charset val="136"/>
        <scheme val="minor"/>
      </rPr>
      <t>,保濕兼隔離防曬,溫水即可洗淨</t>
    </r>
    <r>
      <rPr>
        <b/>
        <sz val="12"/>
        <color indexed="10"/>
        <rFont val="新細明體"/>
        <family val="1"/>
        <charset val="136"/>
        <scheme val="minor"/>
      </rPr>
      <t xml:space="preserve"> </t>
    </r>
    <phoneticPr fontId="70" type="noConversion"/>
  </si>
  <si>
    <r>
      <t>NOV 娜芙防曬粉餅芯 SPF30/PA+++/12g-色號:</t>
    </r>
    <r>
      <rPr>
        <sz val="12"/>
        <color rgb="FFFF0000"/>
        <rFont val="新細明體"/>
        <family val="1"/>
        <charset val="136"/>
        <scheme val="minor"/>
      </rPr>
      <t>OC-10 亮膚色</t>
    </r>
    <r>
      <rPr>
        <sz val="12"/>
        <color indexed="12"/>
        <rFont val="新細明體"/>
        <family val="1"/>
        <charset val="136"/>
        <scheme val="minor"/>
      </rPr>
      <t xml:space="preserve"> (不含粉撲粉盒</t>
    </r>
    <r>
      <rPr>
        <sz val="12"/>
        <rFont val="新細明體"/>
        <family val="1"/>
        <charset val="136"/>
        <scheme val="minor"/>
      </rPr>
      <t xml:space="preserve">) </t>
    </r>
    <r>
      <rPr>
        <sz val="12"/>
        <color indexed="10"/>
        <rFont val="新細明體"/>
        <family val="1"/>
        <charset val="136"/>
        <scheme val="minor"/>
      </rPr>
      <t xml:space="preserve">       </t>
    </r>
    <r>
      <rPr>
        <b/>
        <sz val="12"/>
        <color indexed="10"/>
        <rFont val="新細明體"/>
        <family val="1"/>
        <charset val="136"/>
        <scheme val="minor"/>
      </rPr>
      <t xml:space="preserve">   </t>
    </r>
    <phoneticPr fontId="70" type="noConversion"/>
  </si>
  <si>
    <r>
      <t>NOV 娜芙防曬粉餅芯 SPF30/PA+++/12g-色號:</t>
    </r>
    <r>
      <rPr>
        <sz val="12"/>
        <color rgb="FFFF0000"/>
        <rFont val="新細明體"/>
        <family val="1"/>
        <charset val="136"/>
        <scheme val="minor"/>
      </rPr>
      <t>OC-20 自然膚</t>
    </r>
    <r>
      <rPr>
        <sz val="12"/>
        <color indexed="12"/>
        <rFont val="新細明體"/>
        <family val="1"/>
        <charset val="136"/>
        <scheme val="minor"/>
      </rPr>
      <t xml:space="preserve"> (不含粉撲粉盒</t>
    </r>
    <r>
      <rPr>
        <sz val="12"/>
        <rFont val="新細明體"/>
        <family val="1"/>
        <charset val="136"/>
        <scheme val="minor"/>
      </rPr>
      <t xml:space="preserve">) </t>
    </r>
    <r>
      <rPr>
        <sz val="12"/>
        <color indexed="10"/>
        <rFont val="新細明體"/>
        <family val="1"/>
        <charset val="136"/>
        <scheme val="minor"/>
      </rPr>
      <t xml:space="preserve">       </t>
    </r>
    <r>
      <rPr>
        <b/>
        <sz val="12"/>
        <color indexed="10"/>
        <rFont val="新細明體"/>
        <family val="1"/>
        <charset val="136"/>
        <scheme val="minor"/>
      </rPr>
      <t xml:space="preserve">   </t>
    </r>
    <phoneticPr fontId="70" type="noConversion"/>
  </si>
  <si>
    <r>
      <t>NOV 娜芙粉餅空盒(</t>
    </r>
    <r>
      <rPr>
        <sz val="12"/>
        <color rgb="FF0000FF"/>
        <rFont val="新細明體"/>
        <family val="1"/>
        <charset val="136"/>
        <scheme val="minor"/>
      </rPr>
      <t>附粉撲</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</si>
  <si>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 xml:space="preserve">理膚寶水多容安舒緩保濕面霜 40ml  </t>
    </r>
    <r>
      <rPr>
        <sz val="12"/>
        <color indexed="12"/>
        <rFont val="新細明體"/>
        <family val="1"/>
        <charset val="136"/>
        <scheme val="minor"/>
      </rPr>
      <t>(適</t>
    </r>
    <r>
      <rPr>
        <sz val="12"/>
        <color indexed="10"/>
        <rFont val="新細明體"/>
        <family val="1"/>
        <charset val="136"/>
        <scheme val="minor"/>
      </rPr>
      <t>一般及中乾</t>
    </r>
    <r>
      <rPr>
        <sz val="12"/>
        <color indexed="12"/>
        <rFont val="新細明體"/>
        <family val="1"/>
        <charset val="136"/>
        <scheme val="minor"/>
      </rPr>
      <t>肌, 低耐受性, 適醫美果酸, 雷射術後)</t>
    </r>
    <phoneticPr fontId="70" type="noConversion"/>
  </si>
  <si>
    <r>
      <t>理膚寶水多容安</t>
    </r>
    <r>
      <rPr>
        <sz val="12"/>
        <color indexed="10"/>
        <rFont val="新細明體"/>
        <family val="1"/>
        <charset val="136"/>
        <scheme val="minor"/>
      </rPr>
      <t>夜間修護</t>
    </r>
    <r>
      <rPr>
        <sz val="12"/>
        <rFont val="新細明體"/>
        <family val="1"/>
        <charset val="136"/>
        <scheme val="minor"/>
      </rPr>
      <t xml:space="preserve">精華乳 ULTRA </t>
    </r>
    <r>
      <rPr>
        <sz val="12"/>
        <color indexed="10"/>
        <rFont val="新細明體"/>
        <family val="1"/>
        <charset val="136"/>
        <scheme val="minor"/>
      </rPr>
      <t>OVERNIGHT</t>
    </r>
    <r>
      <rPr>
        <sz val="12"/>
        <rFont val="新細明體"/>
        <family val="1"/>
        <charset val="136"/>
        <scheme val="minor"/>
      </rPr>
      <t xml:space="preserve"> CARE 40ml      </t>
    </r>
    <r>
      <rPr>
        <sz val="12"/>
        <color indexed="10"/>
        <rFont val="新細明體"/>
        <family val="1"/>
        <charset val="136"/>
        <scheme val="minor"/>
      </rPr>
      <t xml:space="preserve"> #安心晚霜                 </t>
    </r>
    <phoneticPr fontId="70" type="noConversion"/>
  </si>
  <si>
    <t xml:space="preserve">NUXE 黎可詩   </t>
    <phoneticPr fontId="70" type="noConversion"/>
  </si>
  <si>
    <t>安心霜偶會有按壓頭按不下的狀況, 此時請將瓶身倒立, 並輕彈瓶身,將內裝空氣彈出, 即可按出使用</t>
  </si>
  <si>
    <r>
      <t>NUXE 黎可詩 全效晶亮護理油 100ml</t>
    </r>
    <r>
      <rPr>
        <sz val="12"/>
        <color rgb="FFFF0000"/>
        <rFont val="新細明體"/>
        <family val="1"/>
        <charset val="136"/>
        <scheme val="minor"/>
      </rPr>
      <t xml:space="preserve"> (原味)</t>
    </r>
    <r>
      <rPr>
        <sz val="12"/>
        <rFont val="新細明體"/>
        <family val="1"/>
        <charset val="136"/>
        <scheme val="minor"/>
      </rPr>
      <t xml:space="preserve">   </t>
    </r>
    <r>
      <rPr>
        <sz val="12"/>
        <color indexed="12"/>
        <rFont val="新細明體"/>
        <family val="1"/>
        <charset val="136"/>
        <scheme val="minor"/>
      </rPr>
      <t>推抹力強,吸收快,用量省..中度滋潤:臉身髮均可</t>
    </r>
    <r>
      <rPr>
        <sz val="12"/>
        <rFont val="新細明體"/>
        <family val="1"/>
        <charset val="136"/>
        <scheme val="minor"/>
      </rPr>
      <t xml:space="preserve">    </t>
    </r>
    <phoneticPr fontId="70" type="noConversion"/>
  </si>
  <si>
    <r>
      <t xml:space="preserve">NUXE 黎可詩 全效晶亮護理油 100ml </t>
    </r>
    <r>
      <rPr>
        <sz val="12"/>
        <color rgb="FFFF0000"/>
        <rFont val="新細明體"/>
        <family val="1"/>
        <charset val="136"/>
        <scheme val="minor"/>
      </rPr>
      <t>(花香)</t>
    </r>
    <r>
      <rPr>
        <sz val="12"/>
        <rFont val="新細明體"/>
        <family val="1"/>
        <charset val="136"/>
        <scheme val="minor"/>
      </rPr>
      <t xml:space="preserve">   </t>
    </r>
    <r>
      <rPr>
        <sz val="12"/>
        <color indexed="12"/>
        <rFont val="新細明體"/>
        <family val="1"/>
        <charset val="136"/>
        <scheme val="minor"/>
      </rPr>
      <t>推抹力強,吸收快,用量省..中度滋潤:臉身髮均可</t>
    </r>
    <r>
      <rPr>
        <sz val="12"/>
        <rFont val="新細明體"/>
        <family val="1"/>
        <charset val="136"/>
        <scheme val="minor"/>
      </rPr>
      <t xml:space="preserve">    </t>
    </r>
    <phoneticPr fontId="70" type="noConversion"/>
  </si>
  <si>
    <r>
      <t xml:space="preserve">理膚寶水毛孔緊緻控油保濕乳 Effaclar Mat 40ml    </t>
    </r>
    <r>
      <rPr>
        <sz val="12"/>
        <color indexed="12"/>
        <rFont val="新細明體"/>
        <family val="1"/>
        <charset val="136"/>
        <scheme val="minor"/>
      </rPr>
      <t xml:space="preserve"> (適易泛油光, 毛孔粗大, 及青春痘肌)</t>
    </r>
    <phoneticPr fontId="70" type="noConversion"/>
  </si>
  <si>
    <r>
      <t>理膚寶水青春調理精華乳 Effaclar A.I. 15ml</t>
    </r>
    <r>
      <rPr>
        <sz val="12"/>
        <color indexed="12"/>
        <rFont val="新細明體"/>
        <family val="1"/>
        <charset val="136"/>
        <scheme val="minor"/>
      </rPr>
      <t xml:space="preserve">            (針對青春痘局部護理修護用)</t>
    </r>
    <phoneticPr fontId="70" type="noConversion"/>
  </si>
  <si>
    <r>
      <rPr>
        <b/>
        <sz val="14"/>
        <color indexed="9"/>
        <rFont val="新細明體"/>
        <family val="1"/>
        <charset val="136"/>
        <scheme val="minor"/>
      </rPr>
      <t>杜克 C-SKIN (台灣代理商貨)</t>
    </r>
    <phoneticPr fontId="70" type="noConversion"/>
  </si>
  <si>
    <r>
      <t xml:space="preserve">理膚寶水全日長效玻尿酸保濕修護眼霜 15ml        </t>
    </r>
    <r>
      <rPr>
        <sz val="12"/>
        <color indexed="12"/>
        <rFont val="新細明體"/>
        <family val="1"/>
        <charset val="136"/>
        <scheme val="minor"/>
      </rPr>
      <t xml:space="preserve">(淡化細紋, 長效保濕, 改善眼周問題)                </t>
    </r>
    <phoneticPr fontId="70" type="noConversion"/>
  </si>
  <si>
    <r>
      <t xml:space="preserve">理膚寶水水感保濕清新化妝水 200ml   </t>
    </r>
    <r>
      <rPr>
        <sz val="12"/>
        <color indexed="12"/>
        <rFont val="新細明體"/>
        <family val="1"/>
        <charset val="136"/>
        <scheme val="minor"/>
      </rPr>
      <t>適一般及敏感肌, 清新水感保濕調理</t>
    </r>
    <r>
      <rPr>
        <sz val="12"/>
        <rFont val="新細明體"/>
        <family val="1"/>
        <charset val="136"/>
        <scheme val="minor"/>
      </rPr>
      <t xml:space="preserve">    </t>
    </r>
    <phoneticPr fontId="70" type="noConversion"/>
  </si>
  <si>
    <r>
      <t xml:space="preserve">理膚寶水水感全效超保濕精華 30ml     </t>
    </r>
    <r>
      <rPr>
        <sz val="12"/>
        <color rgb="FF0000FF"/>
        <rFont val="新細明體"/>
        <family val="1"/>
        <charset val="136"/>
        <scheme val="minor"/>
      </rPr>
      <t>適乾燥肌/輕微敏感</t>
    </r>
    <r>
      <rPr>
        <sz val="12"/>
        <color indexed="12"/>
        <rFont val="新細明體"/>
        <family val="1"/>
        <charset val="136"/>
        <scheme val="minor"/>
      </rPr>
      <t>肌-鎖水保水補水</t>
    </r>
    <phoneticPr fontId="70" type="noConversion"/>
  </si>
  <si>
    <r>
      <t>理膚寶水全護清透亮顏防曬隔離乳(</t>
    </r>
    <r>
      <rPr>
        <sz val="12"/>
        <color indexed="10"/>
        <rFont val="新細明體"/>
        <family val="1"/>
        <charset val="136"/>
        <scheme val="minor"/>
      </rPr>
      <t>瑰蜜霜)</t>
    </r>
    <r>
      <rPr>
        <sz val="12"/>
        <color indexed="12"/>
        <rFont val="新細明體"/>
        <family val="1"/>
        <charset val="136"/>
        <scheme val="minor"/>
      </rPr>
      <t xml:space="preserve"> </t>
    </r>
    <r>
      <rPr>
        <sz val="12"/>
        <color indexed="8"/>
        <rFont val="新細明體"/>
        <family val="1"/>
        <charset val="136"/>
        <scheme val="minor"/>
      </rPr>
      <t xml:space="preserve"> SPF50+/PA++++/30ml     </t>
    </r>
    <r>
      <rPr>
        <sz val="12"/>
        <color indexed="12"/>
        <rFont val="新細明體"/>
        <family val="1"/>
        <charset val="136"/>
        <scheme val="minor"/>
      </rPr>
      <t xml:space="preserve">     超越素顏霜, 進化妝前乳   </t>
    </r>
    <phoneticPr fontId="70" type="noConversion"/>
  </si>
  <si>
    <r>
      <t>理膚寶水全護清爽防曬</t>
    </r>
    <r>
      <rPr>
        <sz val="12"/>
        <color rgb="FFFF0000"/>
        <rFont val="新細明體"/>
        <family val="1"/>
        <charset val="136"/>
        <scheme val="minor"/>
      </rPr>
      <t>亮白乳</t>
    </r>
    <r>
      <rPr>
        <sz val="12"/>
        <rFont val="新細明體"/>
        <family val="1"/>
        <charset val="136"/>
        <scheme val="minor"/>
      </rPr>
      <t xml:space="preserve"> UVA PRO SPF50+/30ml </t>
    </r>
    <r>
      <rPr>
        <sz val="12"/>
        <color indexed="10"/>
        <rFont val="新細明體"/>
        <family val="1"/>
        <charset val="136"/>
        <scheme val="minor"/>
      </rPr>
      <t xml:space="preserve">    </t>
    </r>
    <r>
      <rPr>
        <sz val="12"/>
        <color rgb="FF0000FF"/>
        <rFont val="新細明體"/>
        <family val="1"/>
        <charset val="136"/>
        <scheme val="minor"/>
      </rPr>
      <t xml:space="preserve">添加高效亮白成分, 自然裸亮肌  </t>
    </r>
    <phoneticPr fontId="70" type="noConversion"/>
  </si>
  <si>
    <r>
      <t xml:space="preserve">理膚寶水全護清爽防曬液 </t>
    </r>
    <r>
      <rPr>
        <sz val="12"/>
        <color indexed="10"/>
        <rFont val="新細明體"/>
        <family val="1"/>
        <charset val="136"/>
        <scheme val="minor"/>
      </rPr>
      <t>透明</t>
    </r>
    <r>
      <rPr>
        <sz val="12"/>
        <color indexed="12"/>
        <rFont val="新細明體"/>
        <family val="1"/>
        <charset val="136"/>
        <scheme val="minor"/>
      </rPr>
      <t xml:space="preserve"> </t>
    </r>
    <r>
      <rPr>
        <sz val="12"/>
        <color indexed="8"/>
        <rFont val="新細明體"/>
        <family val="1"/>
        <charset val="136"/>
        <scheme val="minor"/>
      </rPr>
      <t xml:space="preserve"> SPF50/PA++++/30ml</t>
    </r>
    <r>
      <rPr>
        <sz val="12"/>
        <color indexed="12"/>
        <rFont val="新細明體"/>
        <family val="1"/>
        <charset val="136"/>
        <scheme val="minor"/>
      </rPr>
      <t xml:space="preserve">        </t>
    </r>
    <phoneticPr fontId="70" type="noConversion"/>
  </si>
  <si>
    <r>
      <t xml:space="preserve">理膚寶水全護清爽防曬液 </t>
    </r>
    <r>
      <rPr>
        <sz val="12"/>
        <color indexed="10"/>
        <rFont val="新細明體"/>
        <family val="1"/>
        <charset val="136"/>
        <scheme val="minor"/>
      </rPr>
      <t>潤色</t>
    </r>
    <r>
      <rPr>
        <sz val="12"/>
        <color indexed="8"/>
        <rFont val="新細明體"/>
        <family val="1"/>
        <charset val="136"/>
        <scheme val="minor"/>
      </rPr>
      <t xml:space="preserve">  SPF50/PA++++/30ml </t>
    </r>
    <r>
      <rPr>
        <b/>
        <sz val="12"/>
        <color indexed="10"/>
        <rFont val="新細明體"/>
        <family val="1"/>
        <charset val="136"/>
        <scheme val="minor"/>
      </rPr>
      <t xml:space="preserve">   </t>
    </r>
    <phoneticPr fontId="70" type="noConversion"/>
  </si>
  <si>
    <r>
      <t xml:space="preserve">理膚寶水全護清爽防曬 </t>
    </r>
    <r>
      <rPr>
        <sz val="12"/>
        <color indexed="10"/>
        <rFont val="新細明體"/>
        <family val="1"/>
        <charset val="136"/>
        <scheme val="minor"/>
      </rPr>
      <t>BB霜</t>
    </r>
    <r>
      <rPr>
        <sz val="12"/>
        <color indexed="8"/>
        <rFont val="新細明體"/>
        <family val="1"/>
        <charset val="136"/>
        <scheme val="minor"/>
      </rPr>
      <t xml:space="preserve"> SPF50+/30ml-</t>
    </r>
    <r>
      <rPr>
        <sz val="12"/>
        <color indexed="12"/>
        <rFont val="新細明體"/>
        <family val="1"/>
        <charset val="136"/>
        <scheme val="minor"/>
      </rPr>
      <t>色號:01-自然色</t>
    </r>
    <r>
      <rPr>
        <sz val="12"/>
        <color indexed="8"/>
        <rFont val="新細明體"/>
        <family val="1"/>
        <charset val="136"/>
        <scheme val="minor"/>
      </rPr>
      <t xml:space="preserve"> </t>
    </r>
    <r>
      <rPr>
        <sz val="12"/>
        <color indexed="12"/>
        <rFont val="新細明體"/>
        <family val="1"/>
        <charset val="136"/>
        <scheme val="minor"/>
      </rPr>
      <t xml:space="preserve">  (一般膚色適用)  </t>
    </r>
    <phoneticPr fontId="70" type="noConversion"/>
  </si>
  <si>
    <r>
      <t>理膚寶水 安得利</t>
    </r>
    <r>
      <rPr>
        <sz val="12"/>
        <color rgb="FFFF0000"/>
        <rFont val="新細明體"/>
        <family val="1"/>
        <charset val="136"/>
        <scheme val="minor"/>
      </rPr>
      <t>溫和</t>
    </r>
    <r>
      <rPr>
        <sz val="12"/>
        <rFont val="新細明體"/>
        <family val="1"/>
        <charset val="136"/>
        <scheme val="minor"/>
      </rPr>
      <t>極效防曬乳 XL Cream SPF50+/50ml (</t>
    </r>
    <r>
      <rPr>
        <sz val="12"/>
        <color indexed="10"/>
        <rFont val="新細明體"/>
        <family val="1"/>
        <charset val="136"/>
        <scheme val="minor"/>
      </rPr>
      <t>藍標</t>
    </r>
    <r>
      <rPr>
        <sz val="12"/>
        <rFont val="新細明體"/>
        <family val="1"/>
        <charset val="136"/>
        <scheme val="minor"/>
      </rPr>
      <t xml:space="preserve">)            </t>
    </r>
    <r>
      <rPr>
        <sz val="12"/>
        <color indexed="12"/>
        <rFont val="新細明體"/>
        <family val="1"/>
        <charset val="136"/>
        <scheme val="minor"/>
      </rPr>
      <t xml:space="preserve">適孕婦+術後+中乾肌                   </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</si>
  <si>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理膚寶水 安得利</t>
    </r>
    <r>
      <rPr>
        <sz val="12"/>
        <color indexed="10"/>
        <rFont val="新細明體"/>
        <family val="1"/>
        <charset val="136"/>
        <scheme val="minor"/>
      </rPr>
      <t>清爽</t>
    </r>
    <r>
      <rPr>
        <sz val="12"/>
        <rFont val="新細明體"/>
        <family val="1"/>
        <charset val="136"/>
        <scheme val="minor"/>
      </rPr>
      <t xml:space="preserve">極效防曬乳 XL </t>
    </r>
    <r>
      <rPr>
        <sz val="12"/>
        <color indexed="10"/>
        <rFont val="新細明體"/>
        <family val="1"/>
        <charset val="136"/>
        <scheme val="minor"/>
      </rPr>
      <t xml:space="preserve">Gel </t>
    </r>
    <r>
      <rPr>
        <sz val="12"/>
        <rFont val="新細明體"/>
        <family val="1"/>
        <charset val="136"/>
        <scheme val="minor"/>
      </rPr>
      <t>Cream SPF50+/50ml (</t>
    </r>
    <r>
      <rPr>
        <sz val="12"/>
        <color indexed="10"/>
        <rFont val="新細明體"/>
        <family val="1"/>
        <charset val="136"/>
        <scheme val="minor"/>
      </rPr>
      <t>綠標</t>
    </r>
    <r>
      <rPr>
        <sz val="12"/>
        <rFont val="新細明體"/>
        <family val="1"/>
        <charset val="136"/>
        <scheme val="minor"/>
      </rPr>
      <t xml:space="preserve">) </t>
    </r>
    <r>
      <rPr>
        <b/>
        <sz val="12"/>
        <color indexed="10"/>
        <rFont val="新細明體"/>
        <family val="1"/>
        <charset val="136"/>
        <scheme val="minor"/>
      </rPr>
      <t xml:space="preserve">    </t>
    </r>
    <r>
      <rPr>
        <sz val="12"/>
        <color rgb="FF0000FF"/>
        <rFont val="新細明體"/>
        <family val="1"/>
        <charset val="136"/>
        <scheme val="minor"/>
      </rPr>
      <t xml:space="preserve">適孕婦+術後+敏感肌          </t>
    </r>
    <phoneticPr fontId="70" type="noConversion"/>
  </si>
  <si>
    <r>
      <t>理膚寶水 安得利</t>
    </r>
    <r>
      <rPr>
        <sz val="12"/>
        <color rgb="FFFF0000"/>
        <rFont val="新細明體"/>
        <family val="1"/>
        <charset val="136"/>
        <scheme val="minor"/>
      </rPr>
      <t>嬰兒</t>
    </r>
    <r>
      <rPr>
        <sz val="12"/>
        <rFont val="新細明體"/>
        <family val="1"/>
        <charset val="136"/>
        <scheme val="minor"/>
      </rPr>
      <t xml:space="preserve">防曬乳 SPF50+/50ml  </t>
    </r>
    <r>
      <rPr>
        <sz val="12"/>
        <color rgb="FF0000FF"/>
        <rFont val="新細明體"/>
        <family val="1"/>
        <charset val="136"/>
        <scheme val="minor"/>
      </rPr>
      <t xml:space="preserve"> 適合6個月以上寶寶, 臉部與身體  </t>
    </r>
    <phoneticPr fontId="70" type="noConversion"/>
  </si>
  <si>
    <r>
      <t>理膚寶水 安得利清爽防曬</t>
    </r>
    <r>
      <rPr>
        <sz val="12"/>
        <color rgb="FFFF0000"/>
        <rFont val="新細明體"/>
        <family val="1"/>
        <charset val="136"/>
        <scheme val="minor"/>
      </rPr>
      <t>噴霧</t>
    </r>
    <r>
      <rPr>
        <sz val="12"/>
        <rFont val="新細明體"/>
        <family val="1"/>
        <charset val="136"/>
        <scheme val="minor"/>
      </rPr>
      <t xml:space="preserve">  SPF50/PA++++/75ml </t>
    </r>
    <r>
      <rPr>
        <sz val="12"/>
        <color indexed="10"/>
        <rFont val="新細明體"/>
        <family val="1"/>
        <charset val="136"/>
        <scheme val="minor"/>
      </rPr>
      <t xml:space="preserve">  </t>
    </r>
    <r>
      <rPr>
        <sz val="12"/>
        <color rgb="FF0000FF"/>
        <rFont val="新細明體"/>
        <family val="1"/>
        <charset val="136"/>
        <scheme val="minor"/>
      </rPr>
      <t>適一般肌/敏感肌, 極高防護, 乾爽不黏膩</t>
    </r>
    <phoneticPr fontId="70" type="noConversion"/>
  </si>
  <si>
    <r>
      <t xml:space="preserve">理膚寶水滋養皂 Lipikar Surgras bar 150g           </t>
    </r>
    <r>
      <rPr>
        <sz val="12"/>
        <color indexed="12"/>
        <rFont val="新細明體"/>
        <family val="1"/>
        <charset val="136"/>
        <scheme val="minor"/>
      </rPr>
      <t xml:space="preserve">(適乾燥脆弱敏感肌-成人兒童臉部身體均可)      </t>
    </r>
    <r>
      <rPr>
        <sz val="12"/>
        <rFont val="新細明體"/>
        <family val="1"/>
        <charset val="136"/>
        <scheme val="minor"/>
      </rPr>
      <t xml:space="preserve">                                                                                        </t>
    </r>
    <phoneticPr fontId="70" type="noConversion"/>
  </si>
  <si>
    <r>
      <t xml:space="preserve">理膚寶水滋養修護潤唇膏 4.7ml                       </t>
    </r>
    <r>
      <rPr>
        <sz val="12"/>
        <color indexed="12"/>
        <rFont val="新細明體"/>
        <family val="1"/>
        <charset val="136"/>
        <scheme val="minor"/>
      </rPr>
      <t xml:space="preserve">(適唇部乾燥, 粗糙, 龜裂, 成人兒童皆可使用)                               </t>
    </r>
    <phoneticPr fontId="70" type="noConversion"/>
  </si>
  <si>
    <r>
      <t xml:space="preserve">理膚寶水理必佳滋潤沐浴乳 Lipikar Syndet </t>
    </r>
    <r>
      <rPr>
        <sz val="12"/>
        <color indexed="10"/>
        <rFont val="新細明體"/>
        <family val="1"/>
        <charset val="136"/>
        <scheme val="minor"/>
      </rPr>
      <t>AP+</t>
    </r>
    <r>
      <rPr>
        <sz val="12"/>
        <color indexed="8"/>
        <rFont val="新細明體"/>
        <family val="1"/>
        <charset val="136"/>
        <scheme val="minor"/>
      </rPr>
      <t xml:space="preserve"> </t>
    </r>
    <r>
      <rPr>
        <sz val="12"/>
        <color indexed="12"/>
        <rFont val="新細明體"/>
        <family val="1"/>
        <charset val="136"/>
        <scheme val="minor"/>
      </rPr>
      <t>400ml/大-按壓瓶</t>
    </r>
    <r>
      <rPr>
        <b/>
        <sz val="12"/>
        <color indexed="10"/>
        <rFont val="新細明體"/>
        <family val="1"/>
        <charset val="136"/>
        <scheme val="minor"/>
      </rPr>
      <t xml:space="preserve">   </t>
    </r>
    <r>
      <rPr>
        <sz val="12"/>
        <color rgb="FFFF0000"/>
        <rFont val="新細明體"/>
        <family val="1"/>
        <charset val="136"/>
        <scheme val="minor"/>
      </rPr>
      <t xml:space="preserve">(異膚專用沐浴乳)     </t>
    </r>
    <r>
      <rPr>
        <b/>
        <sz val="12"/>
        <color indexed="10"/>
        <rFont val="新細明體"/>
        <family val="1"/>
        <charset val="136"/>
        <scheme val="minor"/>
      </rPr>
      <t xml:space="preserve">         </t>
    </r>
    <phoneticPr fontId="70" type="noConversion"/>
  </si>
  <si>
    <r>
      <t xml:space="preserve">理膚寶水理必佳清爽保濕乳 Lipikar Fluide </t>
    </r>
    <r>
      <rPr>
        <sz val="12"/>
        <color indexed="12"/>
        <rFont val="新細明體"/>
        <family val="1"/>
        <charset val="136"/>
        <scheme val="minor"/>
      </rPr>
      <t xml:space="preserve">400ml/大-按壓瓶 (適乾肌敏感肌)       </t>
    </r>
    <phoneticPr fontId="70" type="noConversion"/>
  </si>
  <si>
    <r>
      <t xml:space="preserve">理膚寶水親膚舒敏沐浴露 Lipikar Gel Lavant </t>
    </r>
    <r>
      <rPr>
        <sz val="12"/>
        <rFont val="新細明體"/>
        <family val="1"/>
        <charset val="136"/>
        <scheme val="minor"/>
      </rPr>
      <t xml:space="preserve">750ml </t>
    </r>
    <r>
      <rPr>
        <sz val="12"/>
        <color indexed="12"/>
        <rFont val="新細明體"/>
        <family val="1"/>
        <charset val="136"/>
        <scheme val="minor"/>
      </rPr>
      <t>(適嬰幼兒 及 敏感肌-</t>
    </r>
    <r>
      <rPr>
        <sz val="12"/>
        <color indexed="10"/>
        <rFont val="新細明體"/>
        <family val="1"/>
        <charset val="136"/>
        <scheme val="minor"/>
      </rPr>
      <t>不流淚</t>
    </r>
    <r>
      <rPr>
        <sz val="12"/>
        <color indexed="12"/>
        <rFont val="新細明體"/>
        <family val="1"/>
        <charset val="136"/>
        <scheme val="minor"/>
      </rPr>
      <t xml:space="preserve">) </t>
    </r>
    <phoneticPr fontId="70" type="noConversion"/>
  </si>
  <si>
    <r>
      <t>理膚寶水</t>
    </r>
    <r>
      <rPr>
        <sz val="12"/>
        <color indexed="12"/>
        <rFont val="新細明體"/>
        <family val="1"/>
        <charset val="136"/>
        <scheme val="minor"/>
      </rPr>
      <t>敏感性頭皮溫和</t>
    </r>
    <r>
      <rPr>
        <sz val="12"/>
        <color indexed="8"/>
        <rFont val="新細明體"/>
        <family val="1"/>
        <charset val="136"/>
        <scheme val="minor"/>
      </rPr>
      <t>洗髮露 KERIUM 400ml</t>
    </r>
    <r>
      <rPr>
        <sz val="12"/>
        <color indexed="12"/>
        <rFont val="新細明體"/>
        <family val="1"/>
        <charset val="136"/>
        <scheme val="minor"/>
      </rPr>
      <t xml:space="preserve"> 脂漏性＋皮膚炎＋牛皮癬...問題頭皮</t>
    </r>
    <phoneticPr fontId="70" type="noConversion"/>
  </si>
  <si>
    <t xml:space="preserve">             其他專櫃品牌區</t>
  </si>
  <si>
    <t>植村秀-百貨公司專櫃貨</t>
    <phoneticPr fontId="70" type="noConversion"/>
  </si>
  <si>
    <t>Kiehl's 契爾氏 - 進口商平輸品</t>
    <phoneticPr fontId="70" type="noConversion"/>
  </si>
  <si>
    <t>Estee Lauder 雅詩蘭黛-百貨公司專櫃貨</t>
    <phoneticPr fontId="70" type="noConversion"/>
  </si>
  <si>
    <r>
      <t>Estee Lauder 雅詩蘭黛 特潤</t>
    </r>
    <r>
      <rPr>
        <sz val="12"/>
        <color rgb="FF0000FF"/>
        <rFont val="新細明體"/>
        <family val="1"/>
        <charset val="136"/>
        <scheme val="minor"/>
      </rPr>
      <t>眼部</t>
    </r>
    <r>
      <rPr>
        <sz val="12"/>
        <color indexed="8"/>
        <rFont val="新細明體"/>
        <family val="1"/>
        <charset val="136"/>
        <scheme val="minor"/>
      </rPr>
      <t xml:space="preserve">超能量修護霜 15ml </t>
    </r>
    <r>
      <rPr>
        <sz val="12"/>
        <color rgb="FF0000FF"/>
        <rFont val="新細明體"/>
        <family val="1"/>
        <charset val="136"/>
        <scheme val="minor"/>
      </rPr>
      <t>(眼霜)</t>
    </r>
    <r>
      <rPr>
        <sz val="12"/>
        <color indexed="8"/>
        <rFont val="新細明體"/>
        <family val="1"/>
        <charset val="136"/>
        <scheme val="minor"/>
      </rPr>
      <t xml:space="preserve"> - </t>
    </r>
    <r>
      <rPr>
        <sz val="12"/>
        <color indexed="12"/>
        <rFont val="新細明體"/>
        <family val="1"/>
        <charset val="136"/>
        <scheme val="minor"/>
      </rPr>
      <t>專櫃價:2600元</t>
    </r>
    <phoneticPr fontId="70" type="noConversion"/>
  </si>
  <si>
    <r>
      <rPr>
        <b/>
        <sz val="14"/>
        <color rgb="FF000080"/>
        <rFont val="新細明體"/>
        <family val="1"/>
        <charset val="136"/>
        <scheme val="minor"/>
      </rPr>
      <t xml:space="preserve">SABON </t>
    </r>
    <r>
      <rPr>
        <b/>
        <sz val="14"/>
        <color indexed="18"/>
        <rFont val="新細明體"/>
        <family val="1"/>
        <charset val="136"/>
        <scheme val="minor"/>
      </rPr>
      <t xml:space="preserve">以色列 </t>
    </r>
    <r>
      <rPr>
        <b/>
        <sz val="14"/>
        <color indexed="12"/>
        <rFont val="新細明體"/>
        <family val="1"/>
        <charset val="136"/>
        <scheme val="minor"/>
      </rPr>
      <t xml:space="preserve">- </t>
    </r>
    <r>
      <rPr>
        <b/>
        <sz val="14"/>
        <color rgb="FF002060"/>
        <rFont val="新細明體"/>
        <family val="1"/>
        <charset val="136"/>
        <scheme val="minor"/>
      </rPr>
      <t>進口商平輸品</t>
    </r>
    <phoneticPr fontId="70" type="noConversion"/>
  </si>
  <si>
    <t>LANCOME 蘭蔻</t>
    <phoneticPr fontId="70" type="noConversion"/>
  </si>
  <si>
    <r>
      <t xml:space="preserve">SABON 玫瑰茶語 身體磨砂膏 600g  </t>
    </r>
    <r>
      <rPr>
        <sz val="12"/>
        <color rgb="FF0000FF"/>
        <rFont val="新細明體"/>
        <family val="1"/>
        <charset val="136"/>
        <scheme val="minor"/>
      </rPr>
      <t xml:space="preserve">以色列死海礦鹽/橄欖油/荷荷芭/小麥胚芽油       </t>
    </r>
    <phoneticPr fontId="70" type="noConversion"/>
  </si>
  <si>
    <t>GUERLAIN 嬌蘭-進口商平輸品</t>
    <phoneticPr fontId="70" type="noConversion"/>
  </si>
  <si>
    <t>MIKIMOTO MC 御木本 -百貨公司專櫃貨</t>
    <phoneticPr fontId="70" type="noConversion"/>
  </si>
  <si>
    <r>
      <t xml:space="preserve">GUERLAIN 嬌蘭 皇家蜂王乳超拉提亮眼霜 15ml                 </t>
    </r>
    <r>
      <rPr>
        <sz val="12"/>
        <color rgb="FF0000FF"/>
        <rFont val="新細明體"/>
        <family val="1"/>
        <charset val="136"/>
        <scheme val="minor"/>
      </rPr>
      <t xml:space="preserve">馬甲眼霜 </t>
    </r>
    <phoneticPr fontId="70" type="noConversion"/>
  </si>
  <si>
    <r>
      <rPr>
        <sz val="12"/>
        <color rgb="FF000080"/>
        <rFont val="新細明體"/>
        <family val="1"/>
        <charset val="136"/>
        <scheme val="minor"/>
      </rPr>
      <t>色號</t>
    </r>
    <r>
      <rPr>
        <sz val="12"/>
        <color indexed="18"/>
        <rFont val="新細明體"/>
        <family val="1"/>
        <charset val="136"/>
        <scheme val="minor"/>
      </rPr>
      <t xml:space="preserve">OC01: </t>
    </r>
    <r>
      <rPr>
        <sz val="12"/>
        <color rgb="FF000080"/>
        <rFont val="新細明體"/>
        <family val="1"/>
        <charset val="136"/>
        <scheme val="minor"/>
      </rPr>
      <t>白皙</t>
    </r>
    <r>
      <rPr>
        <sz val="12"/>
        <color indexed="18"/>
        <rFont val="新細明體"/>
        <family val="1"/>
        <charset val="136"/>
        <scheme val="minor"/>
      </rPr>
      <t xml:space="preserve"> (</t>
    </r>
    <r>
      <rPr>
        <sz val="12"/>
        <color rgb="FF000080"/>
        <rFont val="新細明體"/>
        <family val="1"/>
        <charset val="136"/>
        <scheme val="minor"/>
      </rPr>
      <t>偏白</t>
    </r>
    <r>
      <rPr>
        <sz val="12"/>
        <color indexed="18"/>
        <rFont val="新細明體"/>
        <family val="1"/>
        <charset val="136"/>
        <scheme val="minor"/>
      </rPr>
      <t>)/</t>
    </r>
    <r>
      <rPr>
        <sz val="12"/>
        <color rgb="FF000080"/>
        <rFont val="新細明體"/>
        <family val="1"/>
        <charset val="136"/>
        <scheme val="minor"/>
      </rPr>
      <t>色號</t>
    </r>
    <r>
      <rPr>
        <sz val="12"/>
        <color indexed="18"/>
        <rFont val="新細明體"/>
        <family val="1"/>
        <charset val="136"/>
        <scheme val="minor"/>
      </rPr>
      <t xml:space="preserve">OC03: </t>
    </r>
    <r>
      <rPr>
        <sz val="12"/>
        <color rgb="FF000080"/>
        <rFont val="新細明體"/>
        <family val="1"/>
        <charset val="136"/>
        <scheme val="minor"/>
      </rPr>
      <t>自然膚</t>
    </r>
    <r>
      <rPr>
        <sz val="12"/>
        <color indexed="18"/>
        <rFont val="新細明體"/>
        <family val="1"/>
        <charset val="136"/>
        <scheme val="minor"/>
      </rPr>
      <t>/</t>
    </r>
    <r>
      <rPr>
        <sz val="12"/>
        <color rgb="FF000080"/>
        <rFont val="新細明體"/>
        <family val="1"/>
        <charset val="136"/>
        <scheme val="minor"/>
      </rPr>
      <t>色號</t>
    </r>
    <r>
      <rPr>
        <sz val="12"/>
        <color indexed="18"/>
        <rFont val="新細明體"/>
        <family val="1"/>
        <charset val="136"/>
        <scheme val="minor"/>
      </rPr>
      <t xml:space="preserve">PO03: </t>
    </r>
    <r>
      <rPr>
        <sz val="12"/>
        <color rgb="FF000080"/>
        <rFont val="新細明體"/>
        <family val="1"/>
        <charset val="136"/>
        <scheme val="minor"/>
      </rPr>
      <t>次白偏粉色</t>
    </r>
    <r>
      <rPr>
        <sz val="12"/>
        <color indexed="18"/>
        <rFont val="新細明體"/>
        <family val="1"/>
        <charset val="136"/>
        <scheme val="minor"/>
      </rPr>
      <t xml:space="preserve"> (</t>
    </r>
    <r>
      <rPr>
        <sz val="12"/>
        <color rgb="FF000080"/>
        <rFont val="新細明體"/>
        <family val="1"/>
        <charset val="136"/>
        <scheme val="minor"/>
      </rPr>
      <t>次白</t>
    </r>
    <r>
      <rPr>
        <sz val="12"/>
        <color indexed="18"/>
        <rFont val="新細明體"/>
        <family val="1"/>
        <charset val="136"/>
        <scheme val="minor"/>
      </rPr>
      <t>)</t>
    </r>
    <r>
      <rPr>
        <sz val="12"/>
        <color rgb="FF000080"/>
        <rFont val="新細明體"/>
        <family val="1"/>
        <charset val="136"/>
        <scheme val="minor"/>
      </rPr>
      <t>可修飾泛紅</t>
    </r>
    <phoneticPr fontId="70" type="noConversion"/>
  </si>
  <si>
    <r>
      <t>GUERLAIN 嬌蘭 皇家蜂王乳蜂潤修護霜</t>
    </r>
    <r>
      <rPr>
        <sz val="12"/>
        <color rgb="FF000000"/>
        <rFont val="新細明體"/>
        <family val="1"/>
        <charset val="136"/>
        <scheme val="minor"/>
      </rPr>
      <t xml:space="preserve"> 50ml </t>
    </r>
    <r>
      <rPr>
        <sz val="12"/>
        <color rgb="FF0000FF"/>
        <rFont val="新細明體"/>
        <family val="1"/>
        <charset val="136"/>
        <scheme val="minor"/>
      </rPr>
      <t xml:space="preserve">                      沙漠乾燥肌專用乳霜</t>
    </r>
    <phoneticPr fontId="70" type="noConversion"/>
  </si>
  <si>
    <r>
      <t>GUERLAIN 嬌蘭 皇家蜂王乳修護晚霜</t>
    </r>
    <r>
      <rPr>
        <sz val="12"/>
        <color rgb="FF000000"/>
        <rFont val="新細明體"/>
        <family val="1"/>
        <charset val="136"/>
        <scheme val="minor"/>
      </rPr>
      <t xml:space="preserve"> 50ml </t>
    </r>
    <r>
      <rPr>
        <sz val="12"/>
        <color rgb="FF0000FF"/>
        <rFont val="新細明體"/>
        <family val="1"/>
        <charset val="136"/>
        <scheme val="minor"/>
      </rPr>
      <t xml:space="preserve">                           絲滑的晚安面霜</t>
    </r>
    <phoneticPr fontId="70" type="noConversion"/>
  </si>
  <si>
    <r>
      <t>MIKIMOTO 御木本珍珠光蜜粉蕊</t>
    </r>
    <r>
      <rPr>
        <sz val="12"/>
        <color indexed="10"/>
        <rFont val="新細明體"/>
        <family val="1"/>
        <charset val="136"/>
        <scheme val="minor"/>
      </rPr>
      <t>補充瓶/粉色</t>
    </r>
    <r>
      <rPr>
        <sz val="12"/>
        <rFont val="新細明體"/>
        <family val="1"/>
        <charset val="136"/>
        <scheme val="minor"/>
      </rPr>
      <t xml:space="preserve"> 20g-</t>
    </r>
    <r>
      <rPr>
        <sz val="12"/>
        <color indexed="12"/>
        <rFont val="新細明體"/>
        <family val="1"/>
        <charset val="136"/>
        <scheme val="minor"/>
      </rPr>
      <t>專櫃價:2020元</t>
    </r>
  </si>
  <si>
    <r>
      <t>GUERLAIN 嬌蘭 皇家蜂王乳平衡油</t>
    </r>
    <r>
      <rPr>
        <sz val="12"/>
        <color rgb="FF000000"/>
        <rFont val="新細明體"/>
        <family val="1"/>
        <charset val="136"/>
        <scheme val="minor"/>
      </rPr>
      <t xml:space="preserve"> 50ml </t>
    </r>
    <r>
      <rPr>
        <sz val="12"/>
        <color rgb="FF0000FF"/>
        <rFont val="新細明體"/>
        <family val="1"/>
        <charset val="136"/>
        <scheme val="minor"/>
      </rPr>
      <t xml:space="preserve">         保濕修護,輕盈光滑,使用於乳霜前</t>
    </r>
    <phoneticPr fontId="70" type="noConversion"/>
  </si>
  <si>
    <r>
      <t>MIKIMOTO 御木本珍珠光蜜粉蕊</t>
    </r>
    <r>
      <rPr>
        <sz val="12"/>
        <color indexed="10"/>
        <rFont val="新細明體"/>
        <family val="1"/>
        <charset val="136"/>
        <scheme val="minor"/>
      </rPr>
      <t>補充瓶/自然膚色</t>
    </r>
    <r>
      <rPr>
        <sz val="12"/>
        <rFont val="新細明體"/>
        <family val="1"/>
        <charset val="136"/>
        <scheme val="minor"/>
      </rPr>
      <t xml:space="preserve"> 20g-</t>
    </r>
    <r>
      <rPr>
        <sz val="12"/>
        <color indexed="12"/>
        <rFont val="新細明體"/>
        <family val="1"/>
        <charset val="136"/>
        <scheme val="minor"/>
      </rPr>
      <t>專櫃價:2020元</t>
    </r>
    <phoneticPr fontId="70" type="noConversion"/>
  </si>
  <si>
    <r>
      <t xml:space="preserve">GUERLAIN 嬌蘭 </t>
    </r>
    <r>
      <rPr>
        <sz val="12"/>
        <color rgb="FF000000"/>
        <rFont val="新細明體"/>
        <family val="1"/>
        <charset val="136"/>
        <scheme val="minor"/>
      </rPr>
      <t xml:space="preserve">幻彩流星蜜粉球 25g/#02             </t>
    </r>
    <r>
      <rPr>
        <sz val="12"/>
        <color indexed="8"/>
        <rFont val="新細明體"/>
        <family val="1"/>
        <charset val="136"/>
        <scheme val="minor"/>
      </rPr>
      <t xml:space="preserve"> </t>
    </r>
    <r>
      <rPr>
        <sz val="12"/>
        <color rgb="FF0000FF"/>
        <rFont val="新細明體"/>
        <family val="1"/>
        <charset val="136"/>
        <scheme val="minor"/>
      </rPr>
      <t>打造裸妝感</t>
    </r>
    <phoneticPr fontId="70" type="noConversion"/>
  </si>
  <si>
    <r>
      <t>MIKIMOTO 御木本隨身蜜粉餅</t>
    </r>
    <r>
      <rPr>
        <sz val="12"/>
        <color indexed="10"/>
        <rFont val="新細明體"/>
        <family val="1"/>
        <charset val="136"/>
        <scheme val="minor"/>
      </rPr>
      <t>粉蕊(無盒)/粉色</t>
    </r>
    <r>
      <rPr>
        <sz val="12"/>
        <rFont val="新細明體"/>
        <family val="1"/>
        <charset val="136"/>
        <scheme val="minor"/>
      </rPr>
      <t xml:space="preserve"> 9g-</t>
    </r>
    <r>
      <rPr>
        <sz val="12"/>
        <color indexed="12"/>
        <rFont val="新細明體"/>
        <family val="1"/>
        <charset val="136"/>
        <scheme val="minor"/>
      </rPr>
      <t xml:space="preserve">專櫃價:2200元                 </t>
    </r>
    <phoneticPr fontId="70" type="noConversion"/>
  </si>
  <si>
    <r>
      <t>MIKIMOTO 御木本隨身蜜粉餅</t>
    </r>
    <r>
      <rPr>
        <sz val="12"/>
        <color indexed="10"/>
        <rFont val="新細明體"/>
        <family val="1"/>
        <charset val="136"/>
        <scheme val="minor"/>
      </rPr>
      <t>粉蕊(無盒)/自然膚色</t>
    </r>
    <r>
      <rPr>
        <sz val="12"/>
        <rFont val="新細明體"/>
        <family val="1"/>
        <charset val="136"/>
        <scheme val="minor"/>
      </rPr>
      <t xml:space="preserve"> 9g-</t>
    </r>
    <r>
      <rPr>
        <sz val="12"/>
        <color indexed="12"/>
        <rFont val="新細明體"/>
        <family val="1"/>
        <charset val="136"/>
        <scheme val="minor"/>
      </rPr>
      <t xml:space="preserve">專櫃價:2200元                 </t>
    </r>
    <r>
      <rPr>
        <b/>
        <sz val="12"/>
        <color indexed="10"/>
        <rFont val="新細明體"/>
        <family val="1"/>
        <charset val="136"/>
        <scheme val="minor"/>
      </rPr>
      <t xml:space="preserve"> </t>
    </r>
    <phoneticPr fontId="70" type="noConversion"/>
  </si>
  <si>
    <r>
      <t>MIKIMOTO 御木本珍珠光精華粉底液 SPF20/25ml-</t>
    </r>
    <r>
      <rPr>
        <sz val="12"/>
        <color indexed="12"/>
        <rFont val="新細明體"/>
        <family val="1"/>
        <charset val="136"/>
        <scheme val="minor"/>
      </rPr>
      <t xml:space="preserve">色號OC01-專櫃價:2260元 </t>
    </r>
    <phoneticPr fontId="70" type="noConversion"/>
  </si>
  <si>
    <r>
      <t>MIKIMOTO 御木本珍珠光精華粉底液 SPF20/25ml-</t>
    </r>
    <r>
      <rPr>
        <sz val="12"/>
        <color indexed="12"/>
        <rFont val="新細明體"/>
        <family val="1"/>
        <charset val="136"/>
        <scheme val="minor"/>
      </rPr>
      <t xml:space="preserve">色號OC03-專櫃價:2260元 </t>
    </r>
    <phoneticPr fontId="70" type="noConversion"/>
  </si>
  <si>
    <r>
      <t>MIKIMOTO 御木本珍珠光精華粉底液 SPF20/25ml-</t>
    </r>
    <r>
      <rPr>
        <sz val="12"/>
        <color indexed="12"/>
        <rFont val="新細明體"/>
        <family val="1"/>
        <charset val="136"/>
        <scheme val="minor"/>
      </rPr>
      <t xml:space="preserve">色號PO03-專櫃價:2260元 </t>
    </r>
    <r>
      <rPr>
        <b/>
        <sz val="12"/>
        <color indexed="10"/>
        <rFont val="新細明體"/>
        <family val="1"/>
        <charset val="136"/>
        <scheme val="minor"/>
      </rPr>
      <t xml:space="preserve"> </t>
    </r>
    <phoneticPr fontId="70" type="noConversion"/>
  </si>
  <si>
    <r>
      <t>MIKIMOTO 御木本珍珠光粉凝霜 SPF20/25g-</t>
    </r>
    <r>
      <rPr>
        <sz val="12"/>
        <color indexed="12"/>
        <rFont val="新細明體"/>
        <family val="1"/>
        <charset val="136"/>
        <scheme val="minor"/>
      </rPr>
      <t xml:space="preserve">色號OC01-專櫃價:2480元 </t>
    </r>
    <r>
      <rPr>
        <b/>
        <sz val="12"/>
        <color indexed="10"/>
        <rFont val="新細明體"/>
        <family val="1"/>
        <charset val="136"/>
        <scheme val="minor"/>
      </rPr>
      <t xml:space="preserve"> </t>
    </r>
    <phoneticPr fontId="70" type="noConversion"/>
  </si>
  <si>
    <r>
      <t>MIKIMOTO 御木本珍珠光粉凝霜 SPF20/25g-</t>
    </r>
    <r>
      <rPr>
        <sz val="12"/>
        <color indexed="12"/>
        <rFont val="新細明體"/>
        <family val="1"/>
        <charset val="136"/>
        <scheme val="minor"/>
      </rPr>
      <t xml:space="preserve">色號OC03-專櫃價:2480元 </t>
    </r>
    <phoneticPr fontId="70" type="noConversion"/>
  </si>
  <si>
    <r>
      <t>MIKIMOTO 御木本珍珠光粉凝霜 SPF20/25g-</t>
    </r>
    <r>
      <rPr>
        <sz val="12"/>
        <color indexed="12"/>
        <rFont val="新細明體"/>
        <family val="1"/>
        <charset val="136"/>
        <scheme val="minor"/>
      </rPr>
      <t xml:space="preserve">色號PO03-專櫃價:2480元 </t>
    </r>
    <phoneticPr fontId="70" type="noConversion"/>
  </si>
  <si>
    <r>
      <t>MIKIMOTO 御木本兩用</t>
    </r>
    <r>
      <rPr>
        <sz val="12"/>
        <color indexed="10"/>
        <rFont val="新細明體"/>
        <family val="1"/>
        <charset val="136"/>
        <scheme val="minor"/>
      </rPr>
      <t>粉餅空盒(不含粉蕊)</t>
    </r>
    <r>
      <rPr>
        <sz val="12"/>
        <rFont val="新細明體"/>
        <family val="1"/>
        <charset val="136"/>
        <scheme val="minor"/>
      </rPr>
      <t>-</t>
    </r>
    <r>
      <rPr>
        <sz val="12"/>
        <color indexed="12"/>
        <rFont val="新細明體"/>
        <family val="1"/>
        <charset val="136"/>
        <scheme val="minor"/>
      </rPr>
      <t xml:space="preserve">專櫃價:460元                            </t>
    </r>
    <phoneticPr fontId="70" type="noConversion"/>
  </si>
  <si>
    <r>
      <t>MIKIMOTO 御木本潤澤保濕</t>
    </r>
    <r>
      <rPr>
        <sz val="12"/>
        <color rgb="FFFF0000"/>
        <rFont val="新細明體"/>
        <family val="1"/>
        <charset val="136"/>
        <scheme val="minor"/>
      </rPr>
      <t>兩用</t>
    </r>
    <r>
      <rPr>
        <sz val="12"/>
        <color indexed="10"/>
        <rFont val="新細明體"/>
        <family val="1"/>
        <charset val="136"/>
        <scheme val="minor"/>
      </rPr>
      <t>粉餅蕊/無盒</t>
    </r>
    <r>
      <rPr>
        <sz val="12"/>
        <color indexed="12"/>
        <rFont val="新細明體"/>
        <family val="1"/>
        <charset val="136"/>
        <scheme val="minor"/>
      </rPr>
      <t xml:space="preserve"> (自然款)</t>
    </r>
    <r>
      <rPr>
        <sz val="12"/>
        <rFont val="新細明體"/>
        <family val="1"/>
        <charset val="136"/>
        <scheme val="minor"/>
      </rPr>
      <t xml:space="preserve"> </t>
    </r>
    <r>
      <rPr>
        <sz val="12"/>
        <color indexed="12"/>
        <rFont val="新細明體"/>
        <family val="1"/>
        <charset val="136"/>
        <scheme val="minor"/>
      </rPr>
      <t xml:space="preserve">色號OC01-專櫃價:1400元 </t>
    </r>
    <r>
      <rPr>
        <b/>
        <sz val="12"/>
        <color indexed="10"/>
        <rFont val="新細明體"/>
        <family val="1"/>
        <charset val="136"/>
        <scheme val="minor"/>
      </rPr>
      <t xml:space="preserve"> </t>
    </r>
    <phoneticPr fontId="70" type="noConversion"/>
  </si>
  <si>
    <r>
      <t>MIKIMOTO 御木本潤澤保濕</t>
    </r>
    <r>
      <rPr>
        <sz val="12"/>
        <color rgb="FFFF0000"/>
        <rFont val="新細明體"/>
        <family val="1"/>
        <charset val="136"/>
        <scheme val="minor"/>
      </rPr>
      <t>兩用</t>
    </r>
    <r>
      <rPr>
        <sz val="12"/>
        <color indexed="10"/>
        <rFont val="新細明體"/>
        <family val="1"/>
        <charset val="136"/>
        <scheme val="minor"/>
      </rPr>
      <t>粉餅蕊/無盒</t>
    </r>
    <r>
      <rPr>
        <sz val="12"/>
        <rFont val="新細明體"/>
        <family val="1"/>
        <charset val="136"/>
        <scheme val="minor"/>
      </rPr>
      <t xml:space="preserve"> </t>
    </r>
    <r>
      <rPr>
        <sz val="12"/>
        <color indexed="12"/>
        <rFont val="新細明體"/>
        <family val="1"/>
        <charset val="136"/>
        <scheme val="minor"/>
      </rPr>
      <t>(自然款)</t>
    </r>
    <r>
      <rPr>
        <sz val="12"/>
        <rFont val="新細明體"/>
        <family val="1"/>
        <charset val="136"/>
        <scheme val="minor"/>
      </rPr>
      <t>-</t>
    </r>
    <r>
      <rPr>
        <sz val="12"/>
        <color indexed="12"/>
        <rFont val="新細明體"/>
        <family val="1"/>
        <charset val="136"/>
        <scheme val="minor"/>
      </rPr>
      <t xml:space="preserve">色號OC03-專櫃價:1400元 </t>
    </r>
    <r>
      <rPr>
        <b/>
        <sz val="12"/>
        <color indexed="10"/>
        <rFont val="新細明體"/>
        <family val="1"/>
        <charset val="136"/>
        <scheme val="minor"/>
      </rPr>
      <t xml:space="preserve"> </t>
    </r>
    <phoneticPr fontId="70" type="noConversion"/>
  </si>
  <si>
    <r>
      <t>MIKIMOTO 御木本潤澤保濕</t>
    </r>
    <r>
      <rPr>
        <sz val="12"/>
        <color rgb="FFFF0000"/>
        <rFont val="新細明體"/>
        <family val="1"/>
        <charset val="136"/>
        <scheme val="minor"/>
      </rPr>
      <t>兩用</t>
    </r>
    <r>
      <rPr>
        <sz val="12"/>
        <color indexed="10"/>
        <rFont val="新細明體"/>
        <family val="1"/>
        <charset val="136"/>
        <scheme val="minor"/>
      </rPr>
      <t>粉餅蕊/無盒</t>
    </r>
    <r>
      <rPr>
        <sz val="12"/>
        <color indexed="12"/>
        <rFont val="新細明體"/>
        <family val="1"/>
        <charset val="136"/>
        <scheme val="minor"/>
      </rPr>
      <t xml:space="preserve"> (自然款)-色號PO03-專櫃價:1400元 </t>
    </r>
    <phoneticPr fontId="70" type="noConversion"/>
  </si>
  <si>
    <r>
      <t>MIKIMOTO 御木本潤澤保濕</t>
    </r>
    <r>
      <rPr>
        <sz val="12"/>
        <color rgb="FFFF0000"/>
        <rFont val="新細明體"/>
        <family val="1"/>
        <charset val="136"/>
        <scheme val="minor"/>
      </rPr>
      <t>兩用</t>
    </r>
    <r>
      <rPr>
        <sz val="12"/>
        <color indexed="10"/>
        <rFont val="新細明體"/>
        <family val="1"/>
        <charset val="136"/>
        <scheme val="minor"/>
      </rPr>
      <t>粉餅蕊/無盒</t>
    </r>
    <r>
      <rPr>
        <sz val="12"/>
        <color indexed="12"/>
        <rFont val="新細明體"/>
        <family val="1"/>
        <charset val="136"/>
        <scheme val="minor"/>
      </rPr>
      <t xml:space="preserve"> (遮瑕款)</t>
    </r>
    <r>
      <rPr>
        <sz val="12"/>
        <rFont val="新細明體"/>
        <family val="1"/>
        <charset val="136"/>
        <scheme val="minor"/>
      </rPr>
      <t>-</t>
    </r>
    <r>
      <rPr>
        <sz val="12"/>
        <color indexed="12"/>
        <rFont val="新細明體"/>
        <family val="1"/>
        <charset val="136"/>
        <scheme val="minor"/>
      </rPr>
      <t xml:space="preserve">色號OC01-專櫃價:1920元 </t>
    </r>
    <r>
      <rPr>
        <b/>
        <sz val="12"/>
        <color indexed="10"/>
        <rFont val="新細明體"/>
        <family val="1"/>
        <charset val="136"/>
        <scheme val="minor"/>
      </rPr>
      <t xml:space="preserve"> </t>
    </r>
    <phoneticPr fontId="70" type="noConversion"/>
  </si>
  <si>
    <r>
      <t>MIKIMOTO 御木本潤澤保濕</t>
    </r>
    <r>
      <rPr>
        <sz val="12"/>
        <color rgb="FFFF0000"/>
        <rFont val="新細明體"/>
        <family val="1"/>
        <charset val="136"/>
        <scheme val="minor"/>
      </rPr>
      <t>兩用</t>
    </r>
    <r>
      <rPr>
        <sz val="12"/>
        <color indexed="10"/>
        <rFont val="新細明體"/>
        <family val="1"/>
        <charset val="136"/>
        <scheme val="minor"/>
      </rPr>
      <t>粉餅蕊/無盒</t>
    </r>
    <r>
      <rPr>
        <sz val="12"/>
        <rFont val="新細明體"/>
        <family val="1"/>
        <charset val="136"/>
        <scheme val="minor"/>
      </rPr>
      <t xml:space="preserve"> </t>
    </r>
    <r>
      <rPr>
        <sz val="12"/>
        <color indexed="12"/>
        <rFont val="新細明體"/>
        <family val="1"/>
        <charset val="136"/>
        <scheme val="minor"/>
      </rPr>
      <t xml:space="preserve">(遮瑕款)-色號OC03-專櫃價:1920元 </t>
    </r>
    <phoneticPr fontId="70" type="noConversion"/>
  </si>
  <si>
    <r>
      <t>MIKIMOTO 御木本潤澤保濕</t>
    </r>
    <r>
      <rPr>
        <sz val="12"/>
        <color rgb="FFFF0000"/>
        <rFont val="新細明體"/>
        <family val="1"/>
        <charset val="136"/>
        <scheme val="minor"/>
      </rPr>
      <t>兩用</t>
    </r>
    <r>
      <rPr>
        <sz val="12"/>
        <color indexed="10"/>
        <rFont val="新細明體"/>
        <family val="1"/>
        <charset val="136"/>
        <scheme val="minor"/>
      </rPr>
      <t>粉餅蕊/無盒</t>
    </r>
    <r>
      <rPr>
        <sz val="12"/>
        <rFont val="新細明體"/>
        <family val="1"/>
        <charset val="136"/>
        <scheme val="minor"/>
      </rPr>
      <t xml:space="preserve"> </t>
    </r>
    <r>
      <rPr>
        <sz val="12"/>
        <color indexed="12"/>
        <rFont val="新細明體"/>
        <family val="1"/>
        <charset val="136"/>
        <scheme val="minor"/>
      </rPr>
      <t>(遮瑕款)</t>
    </r>
    <r>
      <rPr>
        <sz val="12"/>
        <rFont val="新細明體"/>
        <family val="1"/>
        <charset val="136"/>
        <scheme val="minor"/>
      </rPr>
      <t>-</t>
    </r>
    <r>
      <rPr>
        <sz val="12"/>
        <color indexed="12"/>
        <rFont val="新細明體"/>
        <family val="1"/>
        <charset val="136"/>
        <scheme val="minor"/>
      </rPr>
      <t xml:space="preserve">色號PO03-專櫃價:1920元 </t>
    </r>
    <r>
      <rPr>
        <b/>
        <sz val="12"/>
        <color indexed="10"/>
        <rFont val="新細明體"/>
        <family val="1"/>
        <charset val="136"/>
        <scheme val="minor"/>
      </rPr>
      <t xml:space="preserve"> </t>
    </r>
    <phoneticPr fontId="70" type="noConversion"/>
  </si>
  <si>
    <r>
      <t>MIKIMOTO 御木本隔離霜 SPF30/30g-</t>
    </r>
    <r>
      <rPr>
        <sz val="12"/>
        <color indexed="12"/>
        <rFont val="新細明體"/>
        <family val="1"/>
        <charset val="136"/>
        <scheme val="minor"/>
      </rPr>
      <t>I 號清爽型-專櫃價:1400元</t>
    </r>
    <r>
      <rPr>
        <sz val="12"/>
        <rFont val="新細明體"/>
        <family val="1"/>
        <charset val="136"/>
        <scheme val="minor"/>
      </rPr>
      <t xml:space="preserve">                   </t>
    </r>
    <phoneticPr fontId="70" type="noConversion"/>
  </si>
  <si>
    <r>
      <t>MIKIMOTO 御木本隔離霜 SPF30/30g-</t>
    </r>
    <r>
      <rPr>
        <sz val="12"/>
        <color indexed="12"/>
        <rFont val="新細明體"/>
        <family val="1"/>
        <charset val="136"/>
        <scheme val="minor"/>
      </rPr>
      <t>II 號滋潤型-專櫃價:1400元</t>
    </r>
    <r>
      <rPr>
        <sz val="12"/>
        <rFont val="新細明體"/>
        <family val="1"/>
        <charset val="136"/>
        <scheme val="minor"/>
      </rPr>
      <t xml:space="preserve">                 </t>
    </r>
    <phoneticPr fontId="70" type="noConversion"/>
  </si>
  <si>
    <r>
      <t xml:space="preserve">Origins 品木宣言 - </t>
    </r>
    <r>
      <rPr>
        <b/>
        <sz val="14"/>
        <color rgb="FF000080"/>
        <rFont val="新細明體"/>
        <family val="1"/>
        <charset val="136"/>
        <scheme val="minor"/>
      </rPr>
      <t>進口商平輸品</t>
    </r>
    <phoneticPr fontId="70" type="noConversion"/>
  </si>
  <si>
    <r>
      <t xml:space="preserve">Origins 品木宣言泥娃娃活性碳面膜 75ml                                   </t>
    </r>
    <r>
      <rPr>
        <sz val="12"/>
        <color indexed="12"/>
        <rFont val="新細明體"/>
        <family val="1"/>
        <charset val="136"/>
        <scheme val="minor"/>
      </rPr>
      <t xml:space="preserve">      </t>
    </r>
    <phoneticPr fontId="70" type="noConversion"/>
  </si>
  <si>
    <r>
      <t>Origins 品木宣言奇蹟抗痘面膜 75ml</t>
    </r>
    <r>
      <rPr>
        <sz val="12"/>
        <color indexed="12"/>
        <rFont val="新細明體"/>
        <family val="1"/>
        <charset val="136"/>
        <scheme val="minor"/>
      </rPr>
      <t xml:space="preserve">                                                      </t>
    </r>
    <r>
      <rPr>
        <sz val="12"/>
        <color rgb="FF0000FF"/>
        <rFont val="新細明體"/>
        <family val="1"/>
        <charset val="136"/>
        <scheme val="minor"/>
      </rPr>
      <t xml:space="preserve"> </t>
    </r>
    <r>
      <rPr>
        <b/>
        <sz val="12"/>
        <color rgb="FF0000FF"/>
        <rFont val="新細明體"/>
        <family val="1"/>
        <charset val="136"/>
        <scheme val="minor"/>
      </rPr>
      <t xml:space="preserve">      </t>
    </r>
    <r>
      <rPr>
        <b/>
        <sz val="12"/>
        <color indexed="10"/>
        <rFont val="新細明體"/>
        <family val="1"/>
        <charset val="136"/>
        <scheme val="minor"/>
      </rPr>
      <t xml:space="preserve">       </t>
    </r>
    <phoneticPr fontId="70" type="noConversion"/>
  </si>
  <si>
    <r>
      <t>Origins 品木宣言天生麗質粉美肌面膜 75ml</t>
    </r>
    <r>
      <rPr>
        <sz val="12"/>
        <color indexed="12"/>
        <rFont val="新細明體"/>
        <family val="1"/>
        <charset val="136"/>
        <scheme val="minor"/>
      </rPr>
      <t xml:space="preserve">                                     </t>
    </r>
    <r>
      <rPr>
        <sz val="12"/>
        <color rgb="FF0000FF"/>
        <rFont val="新細明體"/>
        <family val="1"/>
        <charset val="136"/>
        <scheme val="minor"/>
      </rPr>
      <t xml:space="preserve">  </t>
    </r>
    <r>
      <rPr>
        <b/>
        <sz val="12"/>
        <color rgb="FF0000FF"/>
        <rFont val="新細明體"/>
        <family val="1"/>
        <charset val="136"/>
        <scheme val="minor"/>
      </rPr>
      <t xml:space="preserve">  </t>
    </r>
    <r>
      <rPr>
        <b/>
        <sz val="12"/>
        <color indexed="10"/>
        <rFont val="新細明體"/>
        <family val="1"/>
        <charset val="136"/>
        <scheme val="minor"/>
      </rPr>
      <t xml:space="preserve">            </t>
    </r>
    <phoneticPr fontId="70" type="noConversion"/>
  </si>
  <si>
    <t xml:space="preserve">Origins 品木宣言一舉兩得潔面慕絲 150ml                                         </t>
    <phoneticPr fontId="70" type="noConversion"/>
  </si>
  <si>
    <t xml:space="preserve">Origins 品木宣言Dr.Well 青春無敵健康光潤機能水 200ml      </t>
    <phoneticPr fontId="70" type="noConversion"/>
  </si>
  <si>
    <r>
      <t xml:space="preserve">Origins 品木宣言漫步在雲端腿部舒緩霜 150ml                           </t>
    </r>
    <r>
      <rPr>
        <sz val="12"/>
        <color rgb="FF0000FF"/>
        <rFont val="新細明體"/>
        <family val="1"/>
        <charset val="136"/>
        <scheme val="minor"/>
      </rPr>
      <t xml:space="preserve">   </t>
    </r>
    <phoneticPr fontId="70" type="noConversion"/>
  </si>
  <si>
    <r>
      <t xml:space="preserve">Elizabeth Arden 雅頓 </t>
    </r>
    <r>
      <rPr>
        <b/>
        <sz val="14"/>
        <color indexed="10"/>
        <rFont val="新細明體"/>
        <family val="1"/>
        <charset val="136"/>
        <scheme val="minor"/>
      </rPr>
      <t>(雅頓香水請見目錄第 23個Sheet)</t>
    </r>
    <phoneticPr fontId="70" type="noConversion"/>
  </si>
  <si>
    <t xml:space="preserve">Elizabeth Arden 雅頓 21天霜 75ml                                   </t>
    <phoneticPr fontId="70" type="noConversion"/>
  </si>
  <si>
    <r>
      <t xml:space="preserve">Elizabeth Arden 雅頓 綠茶身體乳 </t>
    </r>
    <r>
      <rPr>
        <sz val="12"/>
        <color indexed="8"/>
        <rFont val="新細明體"/>
        <family val="1"/>
        <charset val="136"/>
        <scheme val="minor"/>
      </rPr>
      <t>500ml/</t>
    </r>
    <r>
      <rPr>
        <sz val="12"/>
        <color rgb="FF0000FF"/>
        <rFont val="新細明體"/>
        <family val="1"/>
        <charset val="136"/>
        <scheme val="minor"/>
      </rPr>
      <t>按壓瓶</t>
    </r>
    <r>
      <rPr>
        <b/>
        <sz val="12"/>
        <color rgb="FF0000FF"/>
        <rFont val="新細明體"/>
        <family val="1"/>
        <charset val="136"/>
        <scheme val="minor"/>
      </rPr>
      <t xml:space="preserve">   </t>
    </r>
    <r>
      <rPr>
        <b/>
        <sz val="12"/>
        <color indexed="8"/>
        <rFont val="新細明體"/>
        <family val="1"/>
        <charset val="136"/>
        <scheme val="minor"/>
      </rPr>
      <t xml:space="preserve">             </t>
    </r>
    <phoneticPr fontId="70" type="noConversion"/>
  </si>
  <si>
    <r>
      <t xml:space="preserve">Elizabeth Arden 雅頓 綠茶沐浴精 </t>
    </r>
    <r>
      <rPr>
        <sz val="12"/>
        <color indexed="8"/>
        <rFont val="新細明體"/>
        <family val="1"/>
        <charset val="136"/>
        <scheme val="minor"/>
      </rPr>
      <t>500ml/</t>
    </r>
    <r>
      <rPr>
        <sz val="12"/>
        <color rgb="FF0000FF"/>
        <rFont val="新細明體"/>
        <family val="1"/>
        <charset val="136"/>
        <scheme val="minor"/>
      </rPr>
      <t>按壓瓶</t>
    </r>
    <r>
      <rPr>
        <b/>
        <sz val="12"/>
        <color indexed="8"/>
        <rFont val="新細明體"/>
        <family val="1"/>
        <charset val="136"/>
        <scheme val="minor"/>
      </rPr>
      <t xml:space="preserve">              </t>
    </r>
    <phoneticPr fontId="70" type="noConversion"/>
  </si>
  <si>
    <r>
      <t xml:space="preserve">Elizabeth Arden 雅頓 綠茶蜜滴舒體霜 </t>
    </r>
    <r>
      <rPr>
        <sz val="12"/>
        <color indexed="8"/>
        <rFont val="新細明體"/>
        <family val="1"/>
        <charset val="136"/>
        <scheme val="minor"/>
      </rPr>
      <t>500ml</t>
    </r>
    <r>
      <rPr>
        <b/>
        <sz val="12"/>
        <color indexed="8"/>
        <rFont val="新細明體"/>
        <family val="1"/>
        <charset val="136"/>
        <scheme val="minor"/>
      </rPr>
      <t xml:space="preserve">               </t>
    </r>
    <phoneticPr fontId="70" type="noConversion"/>
  </si>
  <si>
    <t>其他專櫃品牌區     :</t>
    <phoneticPr fontId="70" type="noConversion"/>
  </si>
  <si>
    <r>
      <t xml:space="preserve">GUERLAIN 嬌蘭 </t>
    </r>
    <r>
      <rPr>
        <sz val="12"/>
        <color rgb="FF000000"/>
        <rFont val="新細明體"/>
        <family val="1"/>
        <charset val="136"/>
        <scheme val="minor"/>
      </rPr>
      <t xml:space="preserve">絲絨輕礦物蜜粉 20g/#02            </t>
    </r>
    <r>
      <rPr>
        <sz val="12"/>
        <color indexed="8"/>
        <rFont val="新細明體"/>
        <family val="1"/>
        <charset val="136"/>
        <scheme val="minor"/>
      </rPr>
      <t xml:space="preserve">  </t>
    </r>
    <r>
      <rPr>
        <sz val="12"/>
        <color rgb="FF0000FF"/>
        <rFont val="新細明體"/>
        <family val="1"/>
        <charset val="136"/>
        <scheme val="minor"/>
      </rPr>
      <t>自然膚</t>
    </r>
    <phoneticPr fontId="70" type="noConversion"/>
  </si>
  <si>
    <t>歐萊德 O'right (髮色橘子) MIT 台灣製 (代理商公司貨)</t>
    <phoneticPr fontId="70" type="noConversion"/>
  </si>
  <si>
    <t>威傑士 WAJASS - 台灣製  (威傑士公司貨)</t>
  </si>
  <si>
    <t>歐萊德 (髮色橘子) 產品均有割/毀標(甚或除標)...等情事, 若您可接受, 請再下單</t>
    <phoneticPr fontId="70" type="noConversion"/>
  </si>
  <si>
    <t>威傑士 WAJASS 產品均有割/毀標(甚或除標)...等情事, 若您可接受, 請再下單</t>
  </si>
  <si>
    <r>
      <t xml:space="preserve">歐萊德 O'right (髮色橘子) 茶樹抗菌頭皮噴霧 50ml   </t>
    </r>
    <r>
      <rPr>
        <sz val="12"/>
        <color indexed="12"/>
        <rFont val="新細明體"/>
        <family val="1"/>
        <charset val="136"/>
        <scheme val="minor"/>
      </rPr>
      <t>調理淨化頭皮/舒爽</t>
    </r>
    <phoneticPr fontId="70" type="noConversion"/>
  </si>
  <si>
    <r>
      <t>WAJASS 威傑士 SC2(</t>
    </r>
    <r>
      <rPr>
        <sz val="12"/>
        <color indexed="12"/>
        <rFont val="新細明體"/>
        <family val="1"/>
        <charset val="136"/>
        <scheme val="minor"/>
      </rPr>
      <t>清涼型</t>
    </r>
    <r>
      <rPr>
        <sz val="12"/>
        <rFont val="新細明體"/>
        <family val="1"/>
        <charset val="136"/>
        <scheme val="minor"/>
      </rPr>
      <t>) 控油洗髮精 500ml-</t>
    </r>
    <r>
      <rPr>
        <sz val="12"/>
        <color indexed="12"/>
        <rFont val="新細明體"/>
        <family val="1"/>
        <charset val="136"/>
        <scheme val="minor"/>
      </rPr>
      <t>綠瓶</t>
    </r>
    <r>
      <rPr>
        <sz val="12"/>
        <rFont val="新細明體"/>
        <family val="1"/>
        <charset val="136"/>
        <scheme val="minor"/>
      </rPr>
      <t xml:space="preserve">  </t>
    </r>
    <r>
      <rPr>
        <sz val="12"/>
        <color indexed="12"/>
        <rFont val="新細明體"/>
        <family val="1"/>
        <charset val="136"/>
        <scheme val="minor"/>
      </rPr>
      <t>頭皮清涼</t>
    </r>
    <phoneticPr fontId="70" type="noConversion"/>
  </si>
  <si>
    <r>
      <t xml:space="preserve">歐萊德 O'right (髮色橘子) 沁涼頭皮清新噴霧 50ml   </t>
    </r>
    <r>
      <rPr>
        <sz val="12"/>
        <color indexed="12"/>
        <rFont val="新細明體"/>
        <family val="1"/>
        <charset val="136"/>
        <scheme val="minor"/>
      </rPr>
      <t xml:space="preserve">適油性、異味頭皮               </t>
    </r>
    <phoneticPr fontId="70" type="noConversion"/>
  </si>
  <si>
    <r>
      <t>WAJASS 威傑士 SC4 毛囊淨化洗髮精 500ml</t>
    </r>
    <r>
      <rPr>
        <sz val="12"/>
        <color indexed="12"/>
        <rFont val="新細明體"/>
        <family val="1"/>
        <charset val="136"/>
        <scheme val="minor"/>
      </rPr>
      <t>-綠瓶       油性頭皮</t>
    </r>
    <phoneticPr fontId="70" type="noConversion"/>
  </si>
  <si>
    <r>
      <t xml:space="preserve">歐萊德 O'right (髮色橘子) 香檳玫瑰油 100ml              </t>
    </r>
    <r>
      <rPr>
        <sz val="12"/>
        <color indexed="12"/>
        <rFont val="新細明體"/>
        <family val="1"/>
        <charset val="136"/>
        <scheme val="minor"/>
      </rPr>
      <t xml:space="preserve">免沖洗護髮油 </t>
    </r>
    <phoneticPr fontId="70" type="noConversion"/>
  </si>
  <si>
    <r>
      <t>WAJASS 威傑士 SC8 頭皮養護液 150ml-</t>
    </r>
    <r>
      <rPr>
        <sz val="12"/>
        <color indexed="12"/>
        <rFont val="新細明體"/>
        <family val="1"/>
        <charset val="136"/>
        <scheme val="minor"/>
      </rPr>
      <t xml:space="preserve">綠盒     </t>
    </r>
    <phoneticPr fontId="70" type="noConversion"/>
  </si>
  <si>
    <r>
      <t xml:space="preserve">歐萊德 O'right (髮色橘子) 紫玫瑰油 100ml                  </t>
    </r>
    <r>
      <rPr>
        <sz val="12"/>
        <color indexed="12"/>
        <rFont val="新細明體"/>
        <family val="1"/>
        <charset val="136"/>
        <scheme val="minor"/>
      </rPr>
      <t>免沖洗護髮油</t>
    </r>
    <phoneticPr fontId="70" type="noConversion"/>
  </si>
  <si>
    <r>
      <t>WAJASS 威傑士 天然植物育毛液 150ml-</t>
    </r>
    <r>
      <rPr>
        <sz val="12"/>
        <color indexed="12"/>
        <rFont val="新細明體"/>
        <family val="1"/>
        <charset val="136"/>
        <scheme val="minor"/>
      </rPr>
      <t>白盒 止癢止屑,減緩落髮</t>
    </r>
    <phoneticPr fontId="70" type="noConversion"/>
  </si>
  <si>
    <r>
      <t xml:space="preserve">歐萊德 O'right (髮色橘子) 山茶花菁萃油 100ml           </t>
    </r>
    <r>
      <rPr>
        <sz val="12"/>
        <color indexed="12"/>
        <rFont val="新細明體"/>
        <family val="1"/>
        <charset val="136"/>
        <scheme val="minor"/>
      </rPr>
      <t>免沖洗護髮油</t>
    </r>
    <phoneticPr fontId="70" type="noConversion"/>
  </si>
  <si>
    <r>
      <t>WAJASS 威傑士 MS1 潤澤修護洗髮乳 500ml-</t>
    </r>
    <r>
      <rPr>
        <sz val="12"/>
        <color indexed="12"/>
        <rFont val="新細明體"/>
        <family val="1"/>
        <charset val="136"/>
        <scheme val="minor"/>
      </rPr>
      <t>黃瓶   乾性受損髮</t>
    </r>
    <phoneticPr fontId="70" type="noConversion"/>
  </si>
  <si>
    <r>
      <t>WAJASS 威傑士 ST1 蓬鬆波浪造型乳 800ml-</t>
    </r>
    <r>
      <rPr>
        <sz val="12"/>
        <color indexed="12"/>
        <rFont val="新細明體"/>
        <family val="1"/>
        <charset val="136"/>
        <scheme val="minor"/>
      </rPr>
      <t xml:space="preserve">黃色圓瓶身        </t>
    </r>
    <r>
      <rPr>
        <sz val="12"/>
        <rFont val="新細明體"/>
        <family val="1"/>
        <charset val="136"/>
        <scheme val="minor"/>
      </rPr>
      <t xml:space="preserve"> </t>
    </r>
    <phoneticPr fontId="70" type="noConversion"/>
  </si>
  <si>
    <r>
      <t>歐萊德 O'right (髮色橘子) 香檳玫瑰護色洗髮精 1000ml/</t>
    </r>
    <r>
      <rPr>
        <sz val="12"/>
        <color indexed="12"/>
        <rFont val="新細明體"/>
        <family val="1"/>
        <charset val="136"/>
        <scheme val="minor"/>
      </rPr>
      <t>大按壓瓶</t>
    </r>
    <r>
      <rPr>
        <sz val="12"/>
        <color indexed="10"/>
        <rFont val="新細明體"/>
        <family val="1"/>
        <charset val="136"/>
        <scheme val="minor"/>
      </rPr>
      <t xml:space="preserve">      </t>
    </r>
    <phoneticPr fontId="70" type="noConversion"/>
  </si>
  <si>
    <r>
      <t>WAJASS 威傑士 ST2 彈力保濕捲髮乳 800ml-</t>
    </r>
    <r>
      <rPr>
        <sz val="12"/>
        <color indexed="12"/>
        <rFont val="新細明體"/>
        <family val="1"/>
        <charset val="136"/>
        <scheme val="minor"/>
      </rPr>
      <t>藍瓶  塑型彈力捲度</t>
    </r>
    <phoneticPr fontId="70" type="noConversion"/>
  </si>
  <si>
    <r>
      <t>歐萊德 O'right (髮色橘子) 紫玫瑰護色洗髮精 1000ml/</t>
    </r>
    <r>
      <rPr>
        <sz val="12"/>
        <color indexed="12"/>
        <rFont val="新細明體"/>
        <family val="1"/>
        <charset val="136"/>
        <scheme val="minor"/>
      </rPr>
      <t xml:space="preserve">大按壓瓶          </t>
    </r>
    <phoneticPr fontId="70" type="noConversion"/>
  </si>
  <si>
    <r>
      <t>WAJASS 威傑士 SC6 無重力瞬間護髮 750ml/</t>
    </r>
    <r>
      <rPr>
        <sz val="12"/>
        <color indexed="12"/>
        <rFont val="新細明體"/>
        <family val="1"/>
        <charset val="136"/>
        <scheme val="minor"/>
      </rPr>
      <t>按壓瓶</t>
    </r>
    <phoneticPr fontId="70" type="noConversion"/>
  </si>
  <si>
    <r>
      <t>歐萊德 O'right (髮色橘子) 茶樹洗髮精 1000ml</t>
    </r>
    <r>
      <rPr>
        <sz val="12"/>
        <color indexed="12"/>
        <rFont val="新細明體"/>
        <family val="1"/>
        <charset val="136"/>
        <scheme val="minor"/>
      </rPr>
      <t xml:space="preserve">/大按壓瓶     問題頭皮     </t>
    </r>
    <r>
      <rPr>
        <b/>
        <sz val="12"/>
        <color indexed="10"/>
        <rFont val="新細明體"/>
        <family val="1"/>
        <charset val="136"/>
        <scheme val="minor"/>
      </rPr>
      <t xml:space="preserve"> </t>
    </r>
    <phoneticPr fontId="70" type="noConversion"/>
  </si>
  <si>
    <r>
      <t>歐萊德 O'right (髮色橘子) 綠茶洗髮精 1000ml/</t>
    </r>
    <r>
      <rPr>
        <sz val="12"/>
        <color indexed="12"/>
        <rFont val="新細明體"/>
        <family val="1"/>
        <charset val="136"/>
        <scheme val="minor"/>
      </rPr>
      <t xml:space="preserve">大按壓瓶     一般髮質              </t>
    </r>
    <phoneticPr fontId="70" type="noConversion"/>
  </si>
  <si>
    <r>
      <t>WAJASS 威傑士 R1 山茶花瞬間護髮 500ml/</t>
    </r>
    <r>
      <rPr>
        <sz val="12"/>
        <color indexed="12"/>
        <rFont val="新細明體"/>
        <family val="1"/>
        <charset val="136"/>
        <scheme val="minor"/>
      </rPr>
      <t>按壓瓶</t>
    </r>
    <phoneticPr fontId="70" type="noConversion"/>
  </si>
  <si>
    <r>
      <t>歐萊德 O'right (髮色橘子) 茶花控油洗髮精 1000ml/</t>
    </r>
    <r>
      <rPr>
        <sz val="12"/>
        <color indexed="12"/>
        <rFont val="新細明體"/>
        <family val="1"/>
        <charset val="136"/>
        <scheme val="minor"/>
      </rPr>
      <t xml:space="preserve">大按壓瓶     油性頭皮         </t>
    </r>
    <phoneticPr fontId="70" type="noConversion"/>
  </si>
  <si>
    <r>
      <t>WAJASS 威傑士 R1 山茶花瞬間護髮 1000ml/</t>
    </r>
    <r>
      <rPr>
        <sz val="12"/>
        <color indexed="12"/>
        <rFont val="新細明體"/>
        <family val="1"/>
        <charset val="136"/>
        <scheme val="minor"/>
      </rPr>
      <t xml:space="preserve">補充包   </t>
    </r>
    <phoneticPr fontId="70" type="noConversion"/>
  </si>
  <si>
    <r>
      <t xml:space="preserve">WAJASS 威傑士 高黏度定型液 280ml </t>
    </r>
    <r>
      <rPr>
        <sz val="12"/>
        <color indexed="12"/>
        <rFont val="新細明體"/>
        <family val="1"/>
        <charset val="136"/>
        <scheme val="minor"/>
      </rPr>
      <t xml:space="preserve">(水蜜桃香味)     </t>
    </r>
  </si>
  <si>
    <r>
      <t>歐萊德 O'right (髮色橘子) 桃花豐盈洗髮精 1000ml/</t>
    </r>
    <r>
      <rPr>
        <sz val="12"/>
        <color indexed="12"/>
        <rFont val="新細明體"/>
        <family val="1"/>
        <charset val="136"/>
        <scheme val="minor"/>
      </rPr>
      <t xml:space="preserve">大按壓瓶   細軟扁塌髮    </t>
    </r>
    <phoneticPr fontId="70" type="noConversion"/>
  </si>
  <si>
    <t xml:space="preserve">HONGO 鴻果-鴻果髮品公司貨/台灣製   </t>
  </si>
  <si>
    <r>
      <t>歐萊德 O'right (髮色橘子) 枸杞豐盈洗髮精 1000ml/</t>
    </r>
    <r>
      <rPr>
        <sz val="12"/>
        <color indexed="12"/>
        <rFont val="新細明體"/>
        <family val="1"/>
        <charset val="136"/>
        <scheme val="minor"/>
      </rPr>
      <t>大按壓瓶</t>
    </r>
    <r>
      <rPr>
        <sz val="12"/>
        <color indexed="10"/>
        <rFont val="新細明體"/>
        <family val="1"/>
        <charset val="136"/>
        <scheme val="minor"/>
      </rPr>
      <t xml:space="preserve">   </t>
    </r>
    <r>
      <rPr>
        <sz val="12"/>
        <color rgb="FF0000FF"/>
        <rFont val="新細明體"/>
        <family val="1"/>
        <charset val="136"/>
        <scheme val="minor"/>
      </rPr>
      <t xml:space="preserve">細軟扁塌髮       </t>
    </r>
    <r>
      <rPr>
        <sz val="12"/>
        <color indexed="10"/>
        <rFont val="新細明體"/>
        <family val="1"/>
        <charset val="136"/>
        <scheme val="minor"/>
      </rPr>
      <t xml:space="preserve">   </t>
    </r>
    <phoneticPr fontId="70" type="noConversion"/>
  </si>
  <si>
    <r>
      <t>HONGO 鴻果頂級黃金魚子洗髮精 500ml-</t>
    </r>
    <r>
      <rPr>
        <sz val="12"/>
        <color indexed="12"/>
        <rFont val="新細明體"/>
        <family val="1"/>
        <charset val="136"/>
        <scheme val="minor"/>
      </rPr>
      <t>染燙受損髮用</t>
    </r>
    <phoneticPr fontId="70" type="noConversion"/>
  </si>
  <si>
    <r>
      <t>HONGO 鴻果頂級黃金魚子護髮素 500ml</t>
    </r>
    <r>
      <rPr>
        <sz val="12"/>
        <color indexed="12"/>
        <rFont val="新細明體"/>
        <family val="1"/>
        <charset val="136"/>
        <scheme val="minor"/>
      </rPr>
      <t>-染燙受損髮用</t>
    </r>
  </si>
  <si>
    <r>
      <t>HONGO 鴻果茉莉綠茶精油洗髮精 500ml-</t>
    </r>
    <r>
      <rPr>
        <sz val="12"/>
        <color indexed="12"/>
        <rFont val="新細明體"/>
        <family val="1"/>
        <charset val="136"/>
        <scheme val="minor"/>
      </rPr>
      <t>中油性頭皮適用</t>
    </r>
  </si>
  <si>
    <r>
      <t>HONGO 鴻果茉莉綠茶精油護髮素 500ml-</t>
    </r>
    <r>
      <rPr>
        <sz val="12"/>
        <color indexed="12"/>
        <rFont val="新細明體"/>
        <family val="1"/>
        <charset val="136"/>
        <scheme val="minor"/>
      </rPr>
      <t>中油性頭皮適用</t>
    </r>
  </si>
  <si>
    <r>
      <t>歐萊德 O'right (髮色橘子) 咖啡因洗髮精 1000ml/</t>
    </r>
    <r>
      <rPr>
        <sz val="12"/>
        <color indexed="12"/>
        <rFont val="新細明體"/>
        <family val="1"/>
        <charset val="136"/>
        <scheme val="minor"/>
      </rPr>
      <t xml:space="preserve">大按壓瓶   強韌髮根  </t>
    </r>
    <phoneticPr fontId="70" type="noConversion"/>
  </si>
  <si>
    <r>
      <t>HONGO 鴻果大馬士革玫瑰精油洗髮精 500ml-</t>
    </r>
    <r>
      <rPr>
        <sz val="12"/>
        <color indexed="12"/>
        <rFont val="新細明體"/>
        <family val="1"/>
        <charset val="136"/>
        <scheme val="minor"/>
      </rPr>
      <t>染燙受損髮用</t>
    </r>
  </si>
  <si>
    <r>
      <t xml:space="preserve">歐萊德 O'right (髮色橘子) 女用養髮液 100ml  </t>
    </r>
    <r>
      <rPr>
        <sz val="12"/>
        <color indexed="12"/>
        <rFont val="新細明體"/>
        <family val="1"/>
        <charset val="136"/>
        <scheme val="minor"/>
      </rPr>
      <t xml:space="preserve">        調理頭皮、滋養髮根    </t>
    </r>
    <r>
      <rPr>
        <sz val="12"/>
        <rFont val="新細明體"/>
        <family val="1"/>
        <charset val="136"/>
        <scheme val="minor"/>
      </rPr>
      <t xml:space="preserve">                      </t>
    </r>
    <r>
      <rPr>
        <sz val="12"/>
        <color indexed="10"/>
        <rFont val="新細明體"/>
        <family val="1"/>
        <charset val="136"/>
        <scheme val="minor"/>
      </rPr>
      <t xml:space="preserve">                  </t>
    </r>
    <phoneticPr fontId="70" type="noConversion"/>
  </si>
  <si>
    <r>
      <t>HONGO 鴻果大馬士革玫瑰精油護髮素 500ml-</t>
    </r>
    <r>
      <rPr>
        <sz val="12"/>
        <color indexed="12"/>
        <rFont val="新細明體"/>
        <family val="1"/>
        <charset val="136"/>
        <scheme val="minor"/>
      </rPr>
      <t>染燙受損髮用</t>
    </r>
    <phoneticPr fontId="70" type="noConversion"/>
  </si>
  <si>
    <r>
      <t xml:space="preserve">歐萊德 O'right (髮色橘子) 男用養髮液 100ml  </t>
    </r>
    <r>
      <rPr>
        <sz val="12"/>
        <color indexed="12"/>
        <rFont val="新細明體"/>
        <family val="1"/>
        <charset val="136"/>
        <scheme val="minor"/>
      </rPr>
      <t xml:space="preserve">        調理頭皮、滋養髮根    </t>
    </r>
    <r>
      <rPr>
        <sz val="12"/>
        <rFont val="新細明體"/>
        <family val="1"/>
        <charset val="136"/>
        <scheme val="minor"/>
      </rPr>
      <t xml:space="preserve">                      </t>
    </r>
    <r>
      <rPr>
        <sz val="12"/>
        <color indexed="10"/>
        <rFont val="新細明體"/>
        <family val="1"/>
        <charset val="136"/>
        <scheme val="minor"/>
      </rPr>
      <t xml:space="preserve">                  </t>
    </r>
    <phoneticPr fontId="70" type="noConversion"/>
  </si>
  <si>
    <r>
      <t>HONGO 鴻果無敵 NO.2 洗髮精 500ml</t>
    </r>
    <r>
      <rPr>
        <sz val="12"/>
        <color indexed="12"/>
        <rFont val="新細明體"/>
        <family val="1"/>
        <charset val="136"/>
        <scheme val="minor"/>
      </rPr>
      <t xml:space="preserve"> 適易出油頭皮, 毛囊清潔   </t>
    </r>
    <r>
      <rPr>
        <b/>
        <sz val="12"/>
        <color indexed="10"/>
        <rFont val="新細明體"/>
        <family val="1"/>
        <charset val="136"/>
        <scheme val="minor"/>
      </rPr>
      <t xml:space="preserve">  </t>
    </r>
  </si>
  <si>
    <r>
      <t>HONGO 鴻果 NO.2 頭皮果酸洗髮精 500ml-</t>
    </r>
    <r>
      <rPr>
        <sz val="12"/>
        <color indexed="12"/>
        <rFont val="新細明體"/>
        <family val="1"/>
        <charset val="136"/>
        <scheme val="minor"/>
      </rPr>
      <t>易出油敏感頭皮</t>
    </r>
  </si>
  <si>
    <r>
      <t>IONIC 艾爾妮可 - 台</t>
    </r>
    <r>
      <rPr>
        <b/>
        <sz val="14"/>
        <rFont val="新細明體"/>
        <family val="1"/>
        <charset val="136"/>
        <scheme val="minor"/>
      </rPr>
      <t>灣製 (世界髮品)</t>
    </r>
  </si>
  <si>
    <t>IONIC 艾爾妮可 一點靈護髮素 1000ml/大</t>
    <phoneticPr fontId="70" type="noConversion"/>
  </si>
  <si>
    <r>
      <t xml:space="preserve">IONIC 艾爾妮可 樹狀光點氨基酸 1000ml </t>
    </r>
    <r>
      <rPr>
        <sz val="12"/>
        <color indexed="12"/>
        <rFont val="新細明體"/>
        <family val="1"/>
        <charset val="136"/>
        <scheme val="minor"/>
      </rPr>
      <t>護髮塑捲-搭配烘罩更佳</t>
    </r>
  </si>
  <si>
    <r>
      <t xml:space="preserve">HONGO 鴻果頂級黃金魚子髮膜 </t>
    </r>
    <r>
      <rPr>
        <sz val="12"/>
        <color indexed="12"/>
        <rFont val="新細明體"/>
        <family val="1"/>
        <charset val="136"/>
        <scheme val="minor"/>
      </rPr>
      <t xml:space="preserve">(400ml*1+安瓶 12ml*6瓶)/組 </t>
    </r>
  </si>
  <si>
    <r>
      <t xml:space="preserve">HONGO 鴻果蠟菊花瓣凍髮膜 組合 </t>
    </r>
    <r>
      <rPr>
        <sz val="12"/>
        <color indexed="12"/>
        <rFont val="新細明體"/>
        <family val="1"/>
        <charset val="136"/>
        <scheme val="minor"/>
      </rPr>
      <t>花萃+髮膜+精粹露</t>
    </r>
    <r>
      <rPr>
        <b/>
        <sz val="12"/>
        <color indexed="12"/>
        <rFont val="新細明體"/>
        <family val="1"/>
        <charset val="136"/>
        <scheme val="minor"/>
      </rPr>
      <t xml:space="preserve"> </t>
    </r>
    <phoneticPr fontId="70" type="noConversion"/>
  </si>
  <si>
    <r>
      <t>HONGO 鴻果 O.V.C 1號 水晶露 500ml/</t>
    </r>
    <r>
      <rPr>
        <sz val="12"/>
        <color indexed="10"/>
        <rFont val="新細明體"/>
        <family val="1"/>
        <charset val="136"/>
        <scheme val="minor"/>
      </rPr>
      <t>洗髮精</t>
    </r>
    <r>
      <rPr>
        <sz val="12"/>
        <rFont val="新細明體"/>
        <family val="1"/>
        <charset val="136"/>
        <scheme val="minor"/>
      </rPr>
      <t>:</t>
    </r>
    <r>
      <rPr>
        <sz val="12"/>
        <color indexed="12"/>
        <rFont val="新細明體"/>
        <family val="1"/>
        <charset val="136"/>
        <scheme val="minor"/>
      </rPr>
      <t>深層清潔:造型品/酸鹼值/化學物質</t>
    </r>
  </si>
  <si>
    <r>
      <t>HONGO 鴻果 O.V.C 2號 能量霜 500ml/</t>
    </r>
    <r>
      <rPr>
        <sz val="12"/>
        <color indexed="10"/>
        <rFont val="新細明體"/>
        <family val="1"/>
        <charset val="136"/>
        <scheme val="minor"/>
      </rPr>
      <t>護髮霜</t>
    </r>
    <r>
      <rPr>
        <sz val="12"/>
        <rFont val="新細明體"/>
        <family val="1"/>
        <charset val="136"/>
        <scheme val="minor"/>
      </rPr>
      <t>:</t>
    </r>
    <r>
      <rPr>
        <sz val="12"/>
        <color indexed="12"/>
        <rFont val="新細明體"/>
        <family val="1"/>
        <charset val="136"/>
        <scheme val="minor"/>
      </rPr>
      <t>強化髮質/填補空洞/修護損傷</t>
    </r>
  </si>
  <si>
    <r>
      <t>COLOR DESIGN 甦醒能量精油 10ml-</t>
    </r>
    <r>
      <rPr>
        <sz val="12"/>
        <color indexed="12"/>
        <rFont val="新細明體"/>
        <family val="1"/>
        <charset val="136"/>
        <scheme val="minor"/>
      </rPr>
      <t xml:space="preserve">滾珠式 </t>
    </r>
    <phoneticPr fontId="70" type="noConversion"/>
  </si>
  <si>
    <r>
      <t>Gold Argan 黃金堅果菁華液 100ml-</t>
    </r>
    <r>
      <rPr>
        <sz val="12"/>
        <color indexed="12"/>
        <rFont val="新細明體"/>
        <family val="1"/>
        <charset val="136"/>
        <scheme val="minor"/>
      </rPr>
      <t xml:space="preserve">免沖洗  </t>
    </r>
    <phoneticPr fontId="70" type="noConversion"/>
  </si>
  <si>
    <r>
      <t>控油豐盈洗髮精 800ml/</t>
    </r>
    <r>
      <rPr>
        <sz val="12"/>
        <color rgb="FF0000FF"/>
        <rFont val="新細明體"/>
        <family val="1"/>
        <charset val="136"/>
        <scheme val="minor"/>
      </rPr>
      <t>綠瓶  Oil Control 油性頭皮  &amp; 頭皮異味</t>
    </r>
    <phoneticPr fontId="70" type="noConversion"/>
  </si>
  <si>
    <r>
      <t xml:space="preserve">控油豐盈洗髮精 </t>
    </r>
    <r>
      <rPr>
        <sz val="12"/>
        <color indexed="10"/>
        <rFont val="新細明體"/>
        <family val="1"/>
        <charset val="136"/>
        <scheme val="minor"/>
      </rPr>
      <t>2000ml/大</t>
    </r>
    <r>
      <rPr>
        <sz val="12"/>
        <rFont val="新細明體"/>
        <family val="1"/>
        <charset val="136"/>
        <scheme val="minor"/>
      </rPr>
      <t>/</t>
    </r>
    <r>
      <rPr>
        <sz val="12"/>
        <color indexed="12"/>
        <rFont val="新細明體"/>
        <family val="1"/>
        <charset val="136"/>
        <scheme val="minor"/>
      </rPr>
      <t>綠瓶  Oil Control 油性頭皮&amp;頭皮異味</t>
    </r>
    <r>
      <rPr>
        <sz val="12"/>
        <rFont val="新細明體"/>
        <family val="1"/>
        <charset val="136"/>
        <scheme val="minor"/>
      </rPr>
      <t xml:space="preserve"> </t>
    </r>
    <phoneticPr fontId="70" type="noConversion"/>
  </si>
  <si>
    <r>
      <t>淨化舒敏洗髮精 800ml/</t>
    </r>
    <r>
      <rPr>
        <sz val="12"/>
        <color rgb="FF0000FF"/>
        <rFont val="新細明體"/>
        <family val="1"/>
        <charset val="136"/>
        <scheme val="minor"/>
      </rPr>
      <t xml:space="preserve">紫瓶  Dandruff 適敏弱頭皮 &amp; 頭皮屑        </t>
    </r>
    <r>
      <rPr>
        <sz val="12"/>
        <rFont val="新細明體"/>
        <family val="1"/>
        <charset val="136"/>
        <scheme val="minor"/>
      </rPr>
      <t xml:space="preserve"> </t>
    </r>
    <phoneticPr fontId="70" type="noConversion"/>
  </si>
  <si>
    <r>
      <t xml:space="preserve">JOU TSAO 幽草深層護理霜 500g </t>
    </r>
    <r>
      <rPr>
        <sz val="12"/>
        <color indexed="12"/>
        <rFont val="新細明體"/>
        <family val="1"/>
        <charset val="136"/>
        <scheme val="minor"/>
      </rPr>
      <t>免沖洗式護髮, 適乾燥枯黃受損髮</t>
    </r>
    <r>
      <rPr>
        <sz val="12"/>
        <color indexed="8"/>
        <rFont val="新細明體"/>
        <family val="1"/>
        <charset val="136"/>
        <scheme val="minor"/>
      </rPr>
      <t xml:space="preserve">        </t>
    </r>
  </si>
  <si>
    <r>
      <t>淨化舒敏洗髮精</t>
    </r>
    <r>
      <rPr>
        <sz val="12"/>
        <color indexed="10"/>
        <rFont val="新細明體"/>
        <family val="1"/>
        <charset val="136"/>
        <scheme val="minor"/>
      </rPr>
      <t xml:space="preserve"> 2000ml/大</t>
    </r>
    <r>
      <rPr>
        <sz val="12"/>
        <rFont val="新細明體"/>
        <family val="1"/>
        <charset val="136"/>
        <scheme val="minor"/>
      </rPr>
      <t>/</t>
    </r>
    <r>
      <rPr>
        <sz val="12"/>
        <color indexed="12"/>
        <rFont val="新細明體"/>
        <family val="1"/>
        <charset val="136"/>
        <scheme val="minor"/>
      </rPr>
      <t>紫瓶  Dandruff 適敏弱頭皮 &amp; 頭皮屑</t>
    </r>
    <r>
      <rPr>
        <sz val="12"/>
        <rFont val="新細明體"/>
        <family val="1"/>
        <charset val="136"/>
        <scheme val="minor"/>
      </rPr>
      <t xml:space="preserve">  </t>
    </r>
    <r>
      <rPr>
        <sz val="12"/>
        <color indexed="10"/>
        <rFont val="新細明體"/>
        <family val="1"/>
        <charset val="136"/>
        <scheme val="minor"/>
      </rPr>
      <t xml:space="preserve"> </t>
    </r>
    <phoneticPr fontId="70" type="noConversion"/>
  </si>
  <si>
    <r>
      <t>活髮能量洗髮精 800ml/</t>
    </r>
    <r>
      <rPr>
        <sz val="12"/>
        <color indexed="12"/>
        <rFont val="新細明體"/>
        <family val="1"/>
        <charset val="136"/>
        <scheme val="minor"/>
      </rPr>
      <t xml:space="preserve">黃瓶  </t>
    </r>
    <r>
      <rPr>
        <sz val="12"/>
        <color rgb="FF0000FF"/>
        <rFont val="新細明體"/>
        <family val="1"/>
        <charset val="136"/>
        <scheme val="minor"/>
      </rPr>
      <t>Vitality 適斷裂髮 &amp; 敏感頭皮</t>
    </r>
    <phoneticPr fontId="70" type="noConversion"/>
  </si>
  <si>
    <r>
      <t xml:space="preserve">活髮能量洗髮精 </t>
    </r>
    <r>
      <rPr>
        <sz val="12"/>
        <color indexed="10"/>
        <rFont val="新細明體"/>
        <family val="1"/>
        <charset val="136"/>
        <scheme val="minor"/>
      </rPr>
      <t>2000ml/大</t>
    </r>
    <r>
      <rPr>
        <sz val="12"/>
        <rFont val="新細明體"/>
        <family val="1"/>
        <charset val="136"/>
        <scheme val="minor"/>
      </rPr>
      <t>/</t>
    </r>
    <r>
      <rPr>
        <sz val="12"/>
        <color rgb="FF0000FF"/>
        <rFont val="新細明體"/>
        <family val="1"/>
        <charset val="136"/>
        <scheme val="minor"/>
      </rPr>
      <t>黃瓶 Vitality 適斷裂髮 &amp; 敏感頭皮</t>
    </r>
    <phoneticPr fontId="70" type="noConversion"/>
  </si>
  <si>
    <r>
      <t xml:space="preserve">COLOR DESIGN  輕漾頭皮舒緩面膜 </t>
    </r>
    <r>
      <rPr>
        <sz val="12"/>
        <color rgb="FF0000FF"/>
        <rFont val="新細明體"/>
        <family val="1"/>
        <charset val="136"/>
        <scheme val="minor"/>
      </rPr>
      <t xml:space="preserve">(頭皮面膜-髮膜) </t>
    </r>
    <r>
      <rPr>
        <sz val="12"/>
        <rFont val="新細明體"/>
        <family val="1"/>
        <charset val="136"/>
        <scheme val="minor"/>
      </rPr>
      <t xml:space="preserve"> 800ml</t>
    </r>
    <r>
      <rPr>
        <sz val="12"/>
        <color indexed="12"/>
        <rFont val="新細明體"/>
        <family val="1"/>
        <charset val="136"/>
        <scheme val="minor"/>
      </rPr>
      <t xml:space="preserve">  </t>
    </r>
    <phoneticPr fontId="70" type="noConversion"/>
  </si>
  <si>
    <r>
      <t>DOME 多蜜 草本保濕亮麗營養護髮霜 1000ml</t>
    </r>
    <r>
      <rPr>
        <sz val="12"/>
        <color indexed="12"/>
        <rFont val="新細明體"/>
        <family val="1"/>
        <charset val="136"/>
        <scheme val="minor"/>
      </rPr>
      <t xml:space="preserve"> (熱塑染燙/粗硬髮適用)</t>
    </r>
    <phoneticPr fontId="70" type="noConversion"/>
  </si>
  <si>
    <r>
      <t xml:space="preserve">DOME 多蜜 植物花精蒸氣護髮霜 500ml    </t>
    </r>
    <r>
      <rPr>
        <sz val="12"/>
        <color indexed="12"/>
        <rFont val="新細明體"/>
        <family val="1"/>
        <charset val="136"/>
        <scheme val="minor"/>
      </rPr>
      <t>膠原萃取維他命保濕</t>
    </r>
    <r>
      <rPr>
        <sz val="12"/>
        <color indexed="8"/>
        <rFont val="新細明體"/>
        <family val="1"/>
        <charset val="136"/>
        <scheme val="minor"/>
      </rPr>
      <t xml:space="preserve">   </t>
    </r>
    <phoneticPr fontId="70" type="noConversion"/>
  </si>
  <si>
    <t>TAGAYA (製造商:新生化粧品工廠/台灣台南 &amp; 總代理:華田國際)</t>
  </si>
  <si>
    <r>
      <t>DOME 多蜜 護色造型保濕亮麗雕  300ml</t>
    </r>
    <r>
      <rPr>
        <sz val="12"/>
        <color rgb="FF0000FF"/>
        <rFont val="新細明體"/>
        <family val="1"/>
        <charset val="136"/>
        <scheme val="minor"/>
      </rPr>
      <t xml:space="preserve"> (髮雕/軟雕)</t>
    </r>
    <phoneticPr fontId="70" type="noConversion"/>
  </si>
  <si>
    <r>
      <t xml:space="preserve">TAGAYA 3D 極速護塑菁華 300ml </t>
    </r>
    <r>
      <rPr>
        <sz val="12"/>
        <color indexed="12"/>
        <rFont val="新細明體"/>
        <family val="1"/>
        <charset val="136"/>
        <scheme val="minor"/>
      </rPr>
      <t>細/捲/直/電棒- 造型</t>
    </r>
    <r>
      <rPr>
        <sz val="12"/>
        <color indexed="8"/>
        <rFont val="新細明體"/>
        <family val="1"/>
        <charset val="136"/>
        <scheme val="minor"/>
      </rPr>
      <t>+</t>
    </r>
    <r>
      <rPr>
        <sz val="12"/>
        <color indexed="12"/>
        <rFont val="新細明體"/>
        <family val="1"/>
        <charset val="136"/>
        <scheme val="minor"/>
      </rPr>
      <t xml:space="preserve">護髮 </t>
    </r>
    <phoneticPr fontId="70" type="noConversion"/>
  </si>
  <si>
    <r>
      <t xml:space="preserve">FULL'S CARE TAGAYA 3+ 胺基酸造型護 750ml  </t>
    </r>
    <r>
      <rPr>
        <sz val="12"/>
        <color indexed="12"/>
        <rFont val="新細明體"/>
        <family val="1"/>
        <charset val="136"/>
        <scheme val="minor"/>
      </rPr>
      <t>毛燥造型護髮</t>
    </r>
    <phoneticPr fontId="70" type="noConversion"/>
  </si>
  <si>
    <t>Chstino 卡斯緹娜-台灣製</t>
  </si>
  <si>
    <t xml:space="preserve">TAGAYA 摩洛哥堅果油 70ml+Free Samples 8ml*2小瓶    </t>
    <phoneticPr fontId="70" type="noConversion"/>
  </si>
  <si>
    <t xml:space="preserve">植物村 - 台灣製 </t>
  </si>
  <si>
    <r>
      <t xml:space="preserve">植物村絲油彈力霜 120ml   </t>
    </r>
    <r>
      <rPr>
        <sz val="12"/>
        <color indexed="12"/>
        <rFont val="新細明體"/>
        <family val="1"/>
        <charset val="136"/>
        <scheme val="minor"/>
      </rPr>
      <t>無矽靈, 造型熱塑前 修護, 抗熱, 免沖洗</t>
    </r>
    <phoneticPr fontId="70" type="noConversion"/>
  </si>
  <si>
    <t>HK HAKEN 增色洗髮精 300ml-灰色</t>
    <phoneticPr fontId="70" type="noConversion"/>
  </si>
  <si>
    <r>
      <t>植物村一分鐘護髮素57D/1000ml/</t>
    </r>
    <r>
      <rPr>
        <sz val="12"/>
        <color indexed="12"/>
        <rFont val="新細明體"/>
        <family val="1"/>
        <charset val="136"/>
        <scheme val="minor"/>
      </rPr>
      <t xml:space="preserve">大  只需一分鐘-需沖洗護髮素  </t>
    </r>
    <phoneticPr fontId="70" type="noConversion"/>
  </si>
  <si>
    <t>HK HAKEN 增色洗髮精 300ml-藍色</t>
    <phoneticPr fontId="70" type="noConversion"/>
  </si>
  <si>
    <t>HK HAKEN 增色洗髮精 300ml-紫色</t>
    <phoneticPr fontId="70" type="noConversion"/>
  </si>
  <si>
    <t>HK HAKEN 增色洗髮精 300ml-綠色</t>
    <phoneticPr fontId="70" type="noConversion"/>
  </si>
  <si>
    <t>HK HAKEN 增色洗髮精 300ml-火紅</t>
    <phoneticPr fontId="70" type="noConversion"/>
  </si>
  <si>
    <t>HK HAKEN 增色洗髮精 300ml-紫紅</t>
    <phoneticPr fontId="70" type="noConversion"/>
  </si>
  <si>
    <t>其他熱銷沙龍髮品</t>
  </si>
  <si>
    <t>HK HAKEN 增色洗髮精 300ml-葡萄紅</t>
    <phoneticPr fontId="70" type="noConversion"/>
  </si>
  <si>
    <r>
      <t xml:space="preserve">坦妮詩活化頭皮調理洗髮精 500ml (原名:草本精萃) </t>
    </r>
    <r>
      <rPr>
        <sz val="12"/>
        <color indexed="12"/>
        <rFont val="新細明體"/>
        <family val="1"/>
        <charset val="136"/>
        <scheme val="minor"/>
      </rPr>
      <t xml:space="preserve"> 適油髮/禿髮/落髮/頭皮屑</t>
    </r>
    <phoneticPr fontId="70" type="noConversion"/>
  </si>
  <si>
    <t>HK HAKEN 增色洗髮精 300ml-玫瑰金</t>
    <phoneticPr fontId="70" type="noConversion"/>
  </si>
  <si>
    <r>
      <t xml:space="preserve">日本 SEALAND 頭皮涼爽平衡水 340ml </t>
    </r>
    <r>
      <rPr>
        <sz val="12"/>
        <color rgb="FF0000FF"/>
        <rFont val="新細明體"/>
        <family val="1"/>
        <charset val="136"/>
        <scheme val="minor"/>
      </rPr>
      <t xml:space="preserve"> (又名:海洋潔膚露)</t>
    </r>
    <phoneticPr fontId="70" type="noConversion"/>
  </si>
  <si>
    <t>HK HAKEN 增色洗髮精 300ml-咖啡棕</t>
    <phoneticPr fontId="70" type="noConversion"/>
  </si>
  <si>
    <t>GB  (台灣)</t>
    <phoneticPr fontId="70" type="noConversion"/>
  </si>
  <si>
    <r>
      <t xml:space="preserve">ROVENDIS 羅凡迪詩 控油洗髮精 1000ml-大       </t>
    </r>
    <r>
      <rPr>
        <sz val="12"/>
        <color rgb="FF0000FF"/>
        <rFont val="新細明體"/>
        <family val="1"/>
        <charset val="136"/>
        <scheme val="minor"/>
      </rPr>
      <t>適油髮&amp;油性頭皮</t>
    </r>
    <phoneticPr fontId="70" type="noConversion"/>
  </si>
  <si>
    <t>GB 髮品均需割除瓶身上的公司認証標章.請可接受再下單</t>
    <phoneticPr fontId="70" type="noConversion"/>
  </si>
  <si>
    <r>
      <t xml:space="preserve">HAIR ANGEL 髮精靈調理洗髮精 500ml-小        </t>
    </r>
    <r>
      <rPr>
        <sz val="12"/>
        <color rgb="FF0000FF"/>
        <rFont val="新細明體"/>
        <family val="1"/>
        <charset val="136"/>
        <scheme val="minor"/>
      </rPr>
      <t xml:space="preserve">  適油髮&amp;油性頭皮      </t>
    </r>
    <phoneticPr fontId="70" type="noConversion"/>
  </si>
  <si>
    <r>
      <t xml:space="preserve">GB </t>
    </r>
    <r>
      <rPr>
        <sz val="12"/>
        <color indexed="12"/>
        <rFont val="新細明體"/>
        <family val="1"/>
        <charset val="136"/>
        <scheme val="minor"/>
      </rPr>
      <t>綠咖啡</t>
    </r>
    <r>
      <rPr>
        <sz val="12"/>
        <color indexed="8"/>
        <rFont val="新細明體"/>
        <family val="1"/>
        <charset val="136"/>
        <scheme val="minor"/>
      </rPr>
      <t xml:space="preserve">洗髮精 750ml   </t>
    </r>
    <r>
      <rPr>
        <sz val="12"/>
        <color indexed="12"/>
        <rFont val="新細明體"/>
        <family val="1"/>
        <charset val="136"/>
        <scheme val="minor"/>
      </rPr>
      <t xml:space="preserve">落髮用    </t>
    </r>
    <r>
      <rPr>
        <b/>
        <sz val="12"/>
        <color indexed="10"/>
        <rFont val="新細明體"/>
        <family val="1"/>
        <charset val="136"/>
        <scheme val="minor"/>
      </rPr>
      <t xml:space="preserve">                    </t>
    </r>
  </si>
  <si>
    <r>
      <t xml:space="preserve">HAIR ANGEL 髮精靈調理洗髮精 1000ml-大        </t>
    </r>
    <r>
      <rPr>
        <sz val="12"/>
        <color indexed="12"/>
        <rFont val="新細明體"/>
        <family val="1"/>
        <charset val="136"/>
        <scheme val="minor"/>
      </rPr>
      <t>適油髮&amp;油性頭皮</t>
    </r>
    <phoneticPr fontId="70" type="noConversion"/>
  </si>
  <si>
    <r>
      <t xml:space="preserve">GB </t>
    </r>
    <r>
      <rPr>
        <sz val="12"/>
        <color indexed="12"/>
        <rFont val="新細明體"/>
        <family val="1"/>
        <charset val="136"/>
        <scheme val="minor"/>
      </rPr>
      <t>摩洛哥</t>
    </r>
    <r>
      <rPr>
        <sz val="12"/>
        <color indexed="8"/>
        <rFont val="新細明體"/>
        <family val="1"/>
        <charset val="136"/>
        <scheme val="minor"/>
      </rPr>
      <t xml:space="preserve">堅果滋養精華液 120ml </t>
    </r>
    <r>
      <rPr>
        <sz val="12"/>
        <color indexed="12"/>
        <rFont val="新細明體"/>
        <family val="1"/>
        <charset val="136"/>
        <scheme val="minor"/>
      </rPr>
      <t xml:space="preserve">落髮用               </t>
    </r>
  </si>
  <si>
    <r>
      <t xml:space="preserve">GB </t>
    </r>
    <r>
      <rPr>
        <sz val="12"/>
        <color indexed="12"/>
        <rFont val="新細明體"/>
        <family val="1"/>
        <charset val="136"/>
        <scheme val="minor"/>
      </rPr>
      <t>綠咖啡</t>
    </r>
    <r>
      <rPr>
        <sz val="12"/>
        <color indexed="8"/>
        <rFont val="新細明體"/>
        <family val="1"/>
        <charset val="136"/>
        <scheme val="minor"/>
      </rPr>
      <t>洗髮精 750ml+</t>
    </r>
    <r>
      <rPr>
        <sz val="12"/>
        <color indexed="12"/>
        <rFont val="新細明體"/>
        <family val="1"/>
        <charset val="136"/>
        <scheme val="minor"/>
      </rPr>
      <t>摩洛哥</t>
    </r>
    <r>
      <rPr>
        <sz val="12"/>
        <color indexed="8"/>
        <rFont val="新細明體"/>
        <family val="1"/>
        <charset val="136"/>
        <scheme val="minor"/>
      </rPr>
      <t xml:space="preserve">堅果滋養精華液 120ml </t>
    </r>
    <r>
      <rPr>
        <sz val="12"/>
        <color indexed="12"/>
        <rFont val="新細明體"/>
        <family val="1"/>
        <charset val="136"/>
        <scheme val="minor"/>
      </rPr>
      <t>落髮用</t>
    </r>
  </si>
  <si>
    <r>
      <t xml:space="preserve">ALFAPARF 金鑽水晶滋養菁油(亞麻籽油) 50ml </t>
    </r>
    <r>
      <rPr>
        <sz val="12"/>
        <color indexed="12"/>
        <rFont val="新細明體"/>
        <family val="1"/>
        <charset val="136"/>
        <scheme val="minor"/>
      </rPr>
      <t>免沖洗護髮油</t>
    </r>
    <phoneticPr fontId="70" type="noConversion"/>
  </si>
  <si>
    <t>3EAVER A++角蛋白修護素 PH4/500ml</t>
    <phoneticPr fontId="70" type="noConversion"/>
  </si>
  <si>
    <r>
      <t xml:space="preserve">麗比堤 BIO'TIN 天然果酸精靈 果酸一點靈 250ml  </t>
    </r>
    <r>
      <rPr>
        <sz val="12"/>
        <color rgb="FF0000FF"/>
        <rFont val="新細明體"/>
        <family val="1"/>
        <charset val="136"/>
        <scheme val="minor"/>
      </rPr>
      <t>(藍標-清新果香)</t>
    </r>
    <phoneticPr fontId="70" type="noConversion"/>
  </si>
  <si>
    <r>
      <t xml:space="preserve">麗比堤 BIO'TIN 天然果酸精靈 果酸一點靈 1000ml </t>
    </r>
    <r>
      <rPr>
        <sz val="12"/>
        <color rgb="FF0000FF"/>
        <rFont val="新細明體"/>
        <family val="1"/>
        <charset val="136"/>
        <scheme val="minor"/>
      </rPr>
      <t>(藍標-清新果香)</t>
    </r>
    <phoneticPr fontId="70" type="noConversion"/>
  </si>
  <si>
    <t>Kerastase 卡詩</t>
    <phoneticPr fontId="70" type="noConversion"/>
  </si>
  <si>
    <t>FURTERER 萊法耶</t>
    <phoneticPr fontId="70" type="noConversion"/>
  </si>
  <si>
    <r>
      <t xml:space="preserve">萊法耶商品目前公司貨和平輸品均有! </t>
    </r>
    <r>
      <rPr>
        <b/>
        <sz val="12"/>
        <color rgb="FFFF0000"/>
        <rFont val="新細明體"/>
        <family val="1"/>
        <charset val="136"/>
        <scheme val="minor"/>
      </rPr>
      <t>注意:公司貨有雷射標/平輸品沒有雷射標</t>
    </r>
    <phoneticPr fontId="70" type="noConversion"/>
  </si>
  <si>
    <t>大容量洗髮精均附通用壓頭,通用壓頭您可清洗後重覆使用;</t>
  </si>
  <si>
    <t>Forticea 複方精油養護系列-預防落髮 (原:毛囊養髮系列)</t>
  </si>
  <si>
    <t>不要壓頭者請您留言備註欄, 每支壓頭可扣款10元, 請您支持環保珍愛地球</t>
  </si>
  <si>
    <t>洗髮前使用 5號精油/洗髮後使用調理液</t>
    <phoneticPr fontId="70" type="noConversion"/>
  </si>
  <si>
    <t>卡詩髮浴 (洗髮) 系列 - 進口商平輸品</t>
    <phoneticPr fontId="70" type="noConversion"/>
  </si>
  <si>
    <r>
      <t>FURTERER 萊法耶 RF 頭皮養護 5號精油 50ml/</t>
    </r>
    <r>
      <rPr>
        <sz val="12"/>
        <color indexed="12"/>
        <rFont val="新細明體"/>
        <family val="1"/>
        <charset val="136"/>
        <scheme val="minor"/>
      </rPr>
      <t>公司貨</t>
    </r>
    <r>
      <rPr>
        <sz val="12"/>
        <rFont val="新細明體"/>
        <family val="1"/>
        <charset val="136"/>
        <scheme val="minor"/>
      </rPr>
      <t xml:space="preserve">  </t>
    </r>
    <r>
      <rPr>
        <sz val="12"/>
        <color indexed="12"/>
        <rFont val="新細明體"/>
        <family val="1"/>
        <charset val="136"/>
        <scheme val="minor"/>
      </rPr>
      <t xml:space="preserve">落髮用 (洗髮前用) </t>
    </r>
    <phoneticPr fontId="70" type="noConversion"/>
  </si>
  <si>
    <r>
      <t>FURTERER 萊法耶 RF 頭皮養護 5號精油 50ml/</t>
    </r>
    <r>
      <rPr>
        <sz val="12"/>
        <color indexed="12"/>
        <rFont val="新細明體"/>
        <family val="1"/>
        <charset val="136"/>
        <scheme val="minor"/>
      </rPr>
      <t>平輸品</t>
    </r>
    <r>
      <rPr>
        <sz val="12"/>
        <rFont val="新細明體"/>
        <family val="1"/>
        <charset val="136"/>
        <scheme val="minor"/>
      </rPr>
      <t xml:space="preserve">  </t>
    </r>
    <r>
      <rPr>
        <sz val="12"/>
        <color indexed="12"/>
        <rFont val="新細明體"/>
        <family val="1"/>
        <charset val="136"/>
        <scheme val="minor"/>
      </rPr>
      <t xml:space="preserve">落髮用 (洗髮前用) </t>
    </r>
    <phoneticPr fontId="70" type="noConversion"/>
  </si>
  <si>
    <r>
      <t>FURTERER 萊法耶 複方精油養髮液 100ml/</t>
    </r>
    <r>
      <rPr>
        <sz val="12"/>
        <color rgb="FF0000FF"/>
        <rFont val="新細明體"/>
        <family val="1"/>
        <charset val="136"/>
        <scheme val="minor"/>
      </rPr>
      <t>公司貨  晨起</t>
    </r>
    <r>
      <rPr>
        <sz val="12"/>
        <color indexed="12"/>
        <rFont val="新細明體"/>
        <family val="1"/>
        <charset val="136"/>
        <scheme val="minor"/>
      </rPr>
      <t>髮根甦醒有活力</t>
    </r>
    <phoneticPr fontId="70" type="noConversion"/>
  </si>
  <si>
    <r>
      <t>FURTERER 萊法耶三項森髮激活髮浴 600ml/</t>
    </r>
    <r>
      <rPr>
        <sz val="12"/>
        <color indexed="12"/>
        <rFont val="新細明體"/>
        <family val="1"/>
        <charset val="136"/>
        <scheme val="minor"/>
      </rPr>
      <t xml:space="preserve">公司貨     </t>
    </r>
    <r>
      <rPr>
        <sz val="12"/>
        <color rgb="FF0000FF"/>
        <rFont val="新細明體"/>
        <family val="1"/>
        <charset val="136"/>
        <scheme val="minor"/>
      </rPr>
      <t xml:space="preserve">適遺傳性稀疏髮       </t>
    </r>
    <r>
      <rPr>
        <sz val="12"/>
        <color indexed="12"/>
        <rFont val="新細明體"/>
        <family val="1"/>
        <charset val="136"/>
        <scheme val="minor"/>
      </rPr>
      <t xml:space="preserve">     </t>
    </r>
    <phoneticPr fontId="70" type="noConversion"/>
  </si>
  <si>
    <r>
      <t>FURTERER 萊法耶三項森髮激活髮浴 600ml/</t>
    </r>
    <r>
      <rPr>
        <sz val="12"/>
        <color indexed="12"/>
        <rFont val="新細明體"/>
        <family val="1"/>
        <charset val="136"/>
        <scheme val="minor"/>
      </rPr>
      <t xml:space="preserve">平輸品     </t>
    </r>
    <r>
      <rPr>
        <sz val="12"/>
        <color rgb="FF0000FF"/>
        <rFont val="新細明體"/>
        <family val="1"/>
        <charset val="136"/>
        <scheme val="minor"/>
      </rPr>
      <t xml:space="preserve">適遺傳性稀疏髮       </t>
    </r>
    <r>
      <rPr>
        <sz val="12"/>
        <color indexed="12"/>
        <rFont val="新細明體"/>
        <family val="1"/>
        <charset val="136"/>
        <scheme val="minor"/>
      </rPr>
      <t xml:space="preserve">     </t>
    </r>
    <phoneticPr fontId="70" type="noConversion"/>
  </si>
  <si>
    <r>
      <t>FURTERER 萊法耶三項森髮調理液 5.5ml*8支/盒/</t>
    </r>
    <r>
      <rPr>
        <sz val="12"/>
        <color rgb="FF0000FF"/>
        <rFont val="新細明體"/>
        <family val="1"/>
        <charset val="136"/>
        <scheme val="minor"/>
      </rPr>
      <t xml:space="preserve">公司貨  適遺傳性稀疏髮       </t>
    </r>
    <phoneticPr fontId="70" type="noConversion"/>
  </si>
  <si>
    <t>Astera 紫苑草舒緩系列-敏感頭皮 (原:亞仕德蘭系列)</t>
  </si>
  <si>
    <r>
      <t>FURTERER 萊法耶紫苑草舒緩髮浴 600ml/</t>
    </r>
    <r>
      <rPr>
        <sz val="12"/>
        <color indexed="12"/>
        <rFont val="新細明體"/>
        <family val="1"/>
        <charset val="136"/>
        <scheme val="minor"/>
      </rPr>
      <t>公司貨</t>
    </r>
    <r>
      <rPr>
        <sz val="12"/>
        <rFont val="新細明體"/>
        <family val="1"/>
        <charset val="136"/>
        <scheme val="minor"/>
      </rPr>
      <t xml:space="preserve">     </t>
    </r>
    <r>
      <rPr>
        <sz val="12"/>
        <color rgb="FF0000FF"/>
        <rFont val="新細明體"/>
        <family val="1"/>
        <charset val="136"/>
        <scheme val="minor"/>
      </rPr>
      <t>適敏感性頭皮</t>
    </r>
    <phoneticPr fontId="70" type="noConversion"/>
  </si>
  <si>
    <r>
      <t>FURTERER 萊法耶紫苑草舒緩髮浴 600ml/</t>
    </r>
    <r>
      <rPr>
        <sz val="12"/>
        <color indexed="12"/>
        <rFont val="新細明體"/>
        <family val="1"/>
        <charset val="136"/>
        <scheme val="minor"/>
      </rPr>
      <t>平輸品</t>
    </r>
    <r>
      <rPr>
        <sz val="12"/>
        <rFont val="新細明體"/>
        <family val="1"/>
        <charset val="136"/>
        <scheme val="minor"/>
      </rPr>
      <t xml:space="preserve">     </t>
    </r>
    <r>
      <rPr>
        <sz val="12"/>
        <color rgb="FF0000FF"/>
        <rFont val="新細明體"/>
        <family val="1"/>
        <charset val="136"/>
        <scheme val="minor"/>
      </rPr>
      <t>適敏感性頭皮</t>
    </r>
    <phoneticPr fontId="70" type="noConversion"/>
  </si>
  <si>
    <r>
      <t>FURTERER 萊法耶紫苑草頭皮舒緩精油 50ml/</t>
    </r>
    <r>
      <rPr>
        <sz val="12"/>
        <color indexed="12"/>
        <rFont val="新細明體"/>
        <family val="1"/>
        <charset val="136"/>
        <scheme val="minor"/>
      </rPr>
      <t>公司貨</t>
    </r>
    <r>
      <rPr>
        <sz val="12"/>
        <rFont val="新細明體"/>
        <family val="1"/>
        <charset val="136"/>
        <scheme val="minor"/>
      </rPr>
      <t xml:space="preserve"> </t>
    </r>
    <r>
      <rPr>
        <sz val="12"/>
        <color rgb="FF0000FF"/>
        <rFont val="新細明體"/>
        <family val="1"/>
        <charset val="136"/>
        <scheme val="minor"/>
      </rPr>
      <t>舒緩淨化 (洗髮前用)</t>
    </r>
    <phoneticPr fontId="70" type="noConversion"/>
  </si>
  <si>
    <r>
      <t>FURTERER 萊法耶紫苑草頭皮舒緩精油 50ml/</t>
    </r>
    <r>
      <rPr>
        <sz val="12"/>
        <color indexed="12"/>
        <rFont val="新細明體"/>
        <family val="1"/>
        <charset val="136"/>
        <scheme val="minor"/>
      </rPr>
      <t>平輸品</t>
    </r>
    <r>
      <rPr>
        <sz val="12"/>
        <rFont val="新細明體"/>
        <family val="1"/>
        <charset val="136"/>
        <scheme val="minor"/>
      </rPr>
      <t xml:space="preserve"> </t>
    </r>
    <r>
      <rPr>
        <sz val="12"/>
        <color rgb="FF0000FF"/>
        <rFont val="新細明體"/>
        <family val="1"/>
        <charset val="136"/>
        <scheme val="minor"/>
      </rPr>
      <t>舒緩淨化 (洗髮前用)</t>
    </r>
    <phoneticPr fontId="70" type="noConversion"/>
  </si>
  <si>
    <r>
      <t>FURTERER 萊法耶紫苑草舒緩凝露 75ml/</t>
    </r>
    <r>
      <rPr>
        <sz val="12"/>
        <color rgb="FF0000FF"/>
        <rFont val="新細明體"/>
        <family val="1"/>
        <charset val="136"/>
        <scheme val="minor"/>
      </rPr>
      <t>平輸品</t>
    </r>
    <r>
      <rPr>
        <sz val="12"/>
        <rFont val="新細明體"/>
        <family val="1"/>
        <charset val="136"/>
        <scheme val="minor"/>
      </rPr>
      <t xml:space="preserve"> </t>
    </r>
    <r>
      <rPr>
        <sz val="12"/>
        <color rgb="FF0000FF"/>
        <rFont val="新細明體"/>
        <family val="1"/>
        <charset val="136"/>
        <scheme val="minor"/>
      </rPr>
      <t xml:space="preserve">(瞬間沁涼,舒緩緊繃不適) </t>
    </r>
    <phoneticPr fontId="70" type="noConversion"/>
  </si>
  <si>
    <t>Okara 恆采系列-染後髮專用 (原:奧卡蘿金緻鎖色系列)</t>
  </si>
  <si>
    <r>
      <t>FURTERER 萊法耶金縷梅鎖色髮浴 600ml/</t>
    </r>
    <r>
      <rPr>
        <sz val="12"/>
        <color indexed="12"/>
        <rFont val="新細明體"/>
        <family val="1"/>
        <charset val="136"/>
        <scheme val="minor"/>
      </rPr>
      <t>公司貨</t>
    </r>
    <r>
      <rPr>
        <sz val="12"/>
        <rFont val="新細明體"/>
        <family val="1"/>
        <charset val="136"/>
        <scheme val="minor"/>
      </rPr>
      <t xml:space="preserve">     </t>
    </r>
    <r>
      <rPr>
        <sz val="12"/>
        <color rgb="FF0000FF"/>
        <rFont val="新細明體"/>
        <family val="1"/>
        <charset val="136"/>
        <scheme val="minor"/>
      </rPr>
      <t>護色/顯色/延色</t>
    </r>
    <phoneticPr fontId="70" type="noConversion"/>
  </si>
  <si>
    <r>
      <t>FURTERER 萊法耶金縷梅鎖色髮浴 600ml/</t>
    </r>
    <r>
      <rPr>
        <sz val="12"/>
        <color indexed="12"/>
        <rFont val="新細明體"/>
        <family val="1"/>
        <charset val="136"/>
        <scheme val="minor"/>
      </rPr>
      <t>平輸品</t>
    </r>
    <r>
      <rPr>
        <sz val="12"/>
        <rFont val="新細明體"/>
        <family val="1"/>
        <charset val="136"/>
        <scheme val="minor"/>
      </rPr>
      <t xml:space="preserve">     </t>
    </r>
    <r>
      <rPr>
        <sz val="12"/>
        <color rgb="FF0000FF"/>
        <rFont val="新細明體"/>
        <family val="1"/>
        <charset val="136"/>
        <scheme val="minor"/>
      </rPr>
      <t>護色/顯色/延色</t>
    </r>
    <phoneticPr fontId="70" type="noConversion"/>
  </si>
  <si>
    <r>
      <t>FURTERER 萊法耶金縷梅鎖色修護膜 250ml/</t>
    </r>
    <r>
      <rPr>
        <sz val="12"/>
        <color rgb="FF0000FF"/>
        <rFont val="新細明體"/>
        <family val="1"/>
        <charset val="136"/>
        <scheme val="minor"/>
      </rPr>
      <t>平輸品</t>
    </r>
    <r>
      <rPr>
        <sz val="12"/>
        <rFont val="新細明體"/>
        <family val="1"/>
        <charset val="136"/>
        <scheme val="minor"/>
      </rPr>
      <t xml:space="preserve">  </t>
    </r>
    <r>
      <rPr>
        <sz val="12"/>
        <color rgb="FF0000FF"/>
        <rFont val="新細明體"/>
        <family val="1"/>
        <charset val="136"/>
        <scheme val="minor"/>
      </rPr>
      <t>護色/鎖色/延色(潤髮)</t>
    </r>
    <phoneticPr fontId="70" type="noConversion"/>
  </si>
  <si>
    <r>
      <t>FURTERER 萊法耶金縷梅鎖色極緻霜 200ml/</t>
    </r>
    <r>
      <rPr>
        <sz val="12"/>
        <color rgb="FF0000FF"/>
        <rFont val="新細明體"/>
        <family val="1"/>
        <charset val="136"/>
        <scheme val="minor"/>
      </rPr>
      <t>平輸品</t>
    </r>
    <r>
      <rPr>
        <sz val="12"/>
        <rFont val="新細明體"/>
        <family val="1"/>
        <charset val="136"/>
        <scheme val="minor"/>
      </rPr>
      <t xml:space="preserve">  </t>
    </r>
    <r>
      <rPr>
        <sz val="12"/>
        <color rgb="FF0000FF"/>
        <rFont val="新細明體"/>
        <family val="1"/>
        <charset val="136"/>
        <scheme val="minor"/>
      </rPr>
      <t>護色/鎖色/延色(髮膜)</t>
    </r>
    <phoneticPr fontId="70" type="noConversion"/>
  </si>
  <si>
    <r>
      <t>FURTERER 萊法耶豆粕染燙防護油 10ml/單支/</t>
    </r>
    <r>
      <rPr>
        <sz val="12"/>
        <color rgb="FF0000FF"/>
        <rFont val="新細明體"/>
        <family val="1"/>
        <charset val="136"/>
        <scheme val="minor"/>
      </rPr>
      <t>公司貨-整盒拆售</t>
    </r>
    <r>
      <rPr>
        <sz val="12"/>
        <rFont val="新細明體"/>
        <family val="1"/>
        <charset val="136"/>
        <scheme val="minor"/>
      </rPr>
      <t xml:space="preserve"> </t>
    </r>
    <r>
      <rPr>
        <sz val="12"/>
        <color indexed="12"/>
        <rFont val="新細明體"/>
        <family val="1"/>
        <charset val="136"/>
        <scheme val="minor"/>
      </rPr>
      <t xml:space="preserve">染燙前隔離   </t>
    </r>
    <r>
      <rPr>
        <sz val="12"/>
        <color indexed="10"/>
        <rFont val="新細明體"/>
        <family val="1"/>
        <charset val="136"/>
        <scheme val="minor"/>
      </rPr>
      <t xml:space="preserve">       </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</si>
  <si>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FURTERER 萊法耶豆粕染燙防護油 10ml*24入/盒/</t>
    </r>
    <r>
      <rPr>
        <sz val="12"/>
        <color rgb="FF0000FF"/>
        <rFont val="新細明體"/>
        <family val="1"/>
        <charset val="136"/>
        <scheme val="minor"/>
      </rPr>
      <t xml:space="preserve">公司貨   </t>
    </r>
    <r>
      <rPr>
        <sz val="12"/>
        <rFont val="新細明體"/>
        <family val="1"/>
        <charset val="136"/>
        <scheme val="minor"/>
      </rPr>
      <t xml:space="preserve">    </t>
    </r>
    <phoneticPr fontId="70" type="noConversion"/>
  </si>
  <si>
    <t>5 SENS 微金女神菁萃系列-適所有髮每日使用</t>
    <phoneticPr fontId="70" type="noConversion"/>
  </si>
  <si>
    <t>其他</t>
    <phoneticPr fontId="70" type="noConversion"/>
  </si>
  <si>
    <r>
      <t>FURTERER 萊法耶蒔蘿均衡髮浴 600ml/</t>
    </r>
    <r>
      <rPr>
        <sz val="12"/>
        <color indexed="12"/>
        <rFont val="新細明體"/>
        <family val="1"/>
        <charset val="136"/>
        <scheme val="minor"/>
      </rPr>
      <t>公司貨    適所有頭皮,全家大小</t>
    </r>
    <phoneticPr fontId="70" type="noConversion"/>
  </si>
  <si>
    <r>
      <t>FURTERER 萊法耶櫻桃粉漾燦光髮浴 600ml/</t>
    </r>
    <r>
      <rPr>
        <sz val="12"/>
        <color indexed="12"/>
        <rFont val="新細明體"/>
        <family val="1"/>
        <charset val="136"/>
        <scheme val="minor"/>
      </rPr>
      <t xml:space="preserve">公司貨     受損無光澤髮             </t>
    </r>
    <r>
      <rPr>
        <b/>
        <sz val="12"/>
        <color indexed="10"/>
        <rFont val="新細明體"/>
        <family val="1"/>
        <charset val="136"/>
        <scheme val="minor"/>
      </rPr>
      <t xml:space="preserve"> </t>
    </r>
    <phoneticPr fontId="70" type="noConversion"/>
  </si>
  <si>
    <r>
      <t>FURTERER 萊法耶葫蘆沁衡髮浴 600ml/</t>
    </r>
    <r>
      <rPr>
        <sz val="12"/>
        <color indexed="12"/>
        <rFont val="新細明體"/>
        <family val="1"/>
        <charset val="136"/>
        <scheme val="minor"/>
      </rPr>
      <t>公司貨  適油性頭皮,調理皮脂分泌</t>
    </r>
    <phoneticPr fontId="70" type="noConversion"/>
  </si>
  <si>
    <t xml:space="preserve">MOROCCANOIL 摩洛哥優油-台灣代理商歐娜公司貨  *女神卡卡油 </t>
    <phoneticPr fontId="70" type="noConversion"/>
  </si>
  <si>
    <t xml:space="preserve"> (以色列製-非網路韓國版或平輸水貨)</t>
  </si>
  <si>
    <t>代理商公司貨均需割標才能出貨, 您可接受請再下單</t>
    <phoneticPr fontId="70" type="noConversion"/>
  </si>
  <si>
    <r>
      <t>MOROCCANOIL 摩洛哥</t>
    </r>
    <r>
      <rPr>
        <sz val="12"/>
        <color rgb="FF0000FF"/>
        <rFont val="新細明體"/>
        <family val="1"/>
        <charset val="136"/>
        <scheme val="minor"/>
      </rPr>
      <t xml:space="preserve">優油 10ml (一般型) + </t>
    </r>
    <r>
      <rPr>
        <sz val="12"/>
        <color rgb="FFFF0000"/>
        <rFont val="新細明體"/>
        <family val="1"/>
        <charset val="136"/>
        <scheme val="minor"/>
      </rPr>
      <t>輕</t>
    </r>
    <r>
      <rPr>
        <sz val="12"/>
        <color rgb="FF0000FF"/>
        <rFont val="新細明體"/>
        <family val="1"/>
        <charset val="136"/>
        <scheme val="minor"/>
      </rPr>
      <t xml:space="preserve">優油 10ml  (清爽型)   </t>
    </r>
    <r>
      <rPr>
        <sz val="12"/>
        <rFont val="新細明體"/>
        <family val="1"/>
        <charset val="136"/>
        <scheme val="minor"/>
      </rPr>
      <t xml:space="preserve"> </t>
    </r>
    <r>
      <rPr>
        <sz val="12"/>
        <color indexed="10"/>
        <rFont val="新細明體"/>
        <family val="1"/>
        <charset val="136"/>
        <scheme val="minor"/>
      </rPr>
      <t xml:space="preserve"> </t>
    </r>
    <phoneticPr fontId="70" type="noConversion"/>
  </si>
  <si>
    <r>
      <t xml:space="preserve">MOROCCANOIL 摩洛哥優油 25ml </t>
    </r>
    <r>
      <rPr>
        <sz val="12"/>
        <color indexed="12"/>
        <rFont val="新細明體"/>
        <family val="1"/>
        <charset val="136"/>
        <scheme val="minor"/>
      </rPr>
      <t xml:space="preserve">(一般型-粗硬髮) </t>
    </r>
    <r>
      <rPr>
        <sz val="12"/>
        <rFont val="新細明體"/>
        <family val="1"/>
        <charset val="136"/>
        <scheme val="minor"/>
      </rPr>
      <t xml:space="preserve">       </t>
    </r>
    <r>
      <rPr>
        <sz val="12"/>
        <color indexed="10"/>
        <rFont val="新細明體"/>
        <family val="1"/>
        <charset val="136"/>
        <scheme val="minor"/>
      </rPr>
      <t xml:space="preserve"> </t>
    </r>
    <phoneticPr fontId="70" type="noConversion"/>
  </si>
  <si>
    <r>
      <t xml:space="preserve">MOROCCANOIL 摩洛哥優油 100ml          </t>
    </r>
    <r>
      <rPr>
        <sz val="12"/>
        <color indexed="12"/>
        <rFont val="新細明體"/>
        <family val="1"/>
        <charset val="136"/>
        <scheme val="minor"/>
      </rPr>
      <t xml:space="preserve">(一般型-粗硬髮) </t>
    </r>
    <r>
      <rPr>
        <sz val="12"/>
        <rFont val="新細明體"/>
        <family val="1"/>
        <charset val="136"/>
        <scheme val="minor"/>
      </rPr>
      <t xml:space="preserve">         </t>
    </r>
    <phoneticPr fontId="70" type="noConversion"/>
  </si>
  <si>
    <r>
      <t xml:space="preserve">MOROCCANOIL 摩洛哥優油 200ml/大      </t>
    </r>
    <r>
      <rPr>
        <sz val="12"/>
        <color indexed="12"/>
        <rFont val="新細明體"/>
        <family val="1"/>
        <charset val="136"/>
        <scheme val="minor"/>
      </rPr>
      <t>(一般型-粗硬髮) 　</t>
    </r>
    <r>
      <rPr>
        <sz val="12"/>
        <color indexed="10"/>
        <rFont val="新細明體"/>
        <family val="1"/>
        <charset val="136"/>
        <scheme val="minor"/>
      </rPr>
      <t xml:space="preserve"> </t>
    </r>
    <phoneticPr fontId="70" type="noConversion"/>
  </si>
  <si>
    <r>
      <t>MOROCCANOIL 摩洛哥</t>
    </r>
    <r>
      <rPr>
        <sz val="12"/>
        <color indexed="10"/>
        <rFont val="新細明體"/>
        <family val="1"/>
        <charset val="136"/>
        <scheme val="minor"/>
      </rPr>
      <t>輕</t>
    </r>
    <r>
      <rPr>
        <sz val="12"/>
        <rFont val="新細明體"/>
        <family val="1"/>
        <charset val="136"/>
        <scheme val="minor"/>
      </rPr>
      <t xml:space="preserve">優油 100ml       </t>
    </r>
    <r>
      <rPr>
        <sz val="12"/>
        <color indexed="12"/>
        <rFont val="新細明體"/>
        <family val="1"/>
        <charset val="136"/>
        <scheme val="minor"/>
      </rPr>
      <t xml:space="preserve">(清爽型-細軟髮) </t>
    </r>
    <r>
      <rPr>
        <sz val="12"/>
        <rFont val="新細明體"/>
        <family val="1"/>
        <charset val="136"/>
        <scheme val="minor"/>
      </rPr>
      <t xml:space="preserve">   </t>
    </r>
    <phoneticPr fontId="70" type="noConversion"/>
  </si>
  <si>
    <r>
      <t>MOROCCANOIL 摩洛哥</t>
    </r>
    <r>
      <rPr>
        <sz val="12"/>
        <color indexed="10"/>
        <rFont val="新細明體"/>
        <family val="1"/>
        <charset val="136"/>
        <scheme val="minor"/>
      </rPr>
      <t>輕</t>
    </r>
    <r>
      <rPr>
        <sz val="12"/>
        <rFont val="新細明體"/>
        <family val="1"/>
        <charset val="136"/>
        <scheme val="minor"/>
      </rPr>
      <t xml:space="preserve">優油 200ml/大  </t>
    </r>
    <r>
      <rPr>
        <sz val="12"/>
        <color indexed="12"/>
        <rFont val="新細明體"/>
        <family val="1"/>
        <charset val="136"/>
        <scheme val="minor"/>
      </rPr>
      <t xml:space="preserve">(清爽型-細軟髮) </t>
    </r>
    <phoneticPr fontId="70" type="noConversion"/>
  </si>
  <si>
    <r>
      <t xml:space="preserve">MOROCCANOIL 優油柔馭重建精華 300ml       </t>
    </r>
    <r>
      <rPr>
        <sz val="12"/>
        <color indexed="12"/>
        <rFont val="新細明體"/>
        <family val="1"/>
        <charset val="136"/>
        <scheme val="minor"/>
      </rPr>
      <t>消除毛燥、閃耀柔順</t>
    </r>
    <r>
      <rPr>
        <sz val="12"/>
        <rFont val="新細明體"/>
        <family val="1"/>
        <charset val="136"/>
        <scheme val="minor"/>
      </rPr>
      <t xml:space="preserve"> </t>
    </r>
    <phoneticPr fontId="70" type="noConversion"/>
  </si>
  <si>
    <r>
      <t xml:space="preserve">MOROCCANOIL 優油高效保濕精華 300ml       </t>
    </r>
    <r>
      <rPr>
        <sz val="12"/>
        <color indexed="12"/>
        <rFont val="新細明體"/>
        <family val="1"/>
        <charset val="136"/>
        <scheme val="minor"/>
      </rPr>
      <t>最適用造型前保濕打底</t>
    </r>
    <phoneticPr fontId="70" type="noConversion"/>
  </si>
  <si>
    <r>
      <t>MOROCCANOIL 優油高效保濕精華 500ml/</t>
    </r>
    <r>
      <rPr>
        <sz val="12"/>
        <color rgb="FFFF0000"/>
        <rFont val="新細明體"/>
        <family val="1"/>
        <charset val="136"/>
        <scheme val="minor"/>
      </rPr>
      <t>大</t>
    </r>
    <r>
      <rPr>
        <sz val="12"/>
        <rFont val="新細明體"/>
        <family val="1"/>
        <charset val="136"/>
        <scheme val="minor"/>
      </rPr>
      <t xml:space="preserve">  </t>
    </r>
    <r>
      <rPr>
        <sz val="12"/>
        <color indexed="12"/>
        <rFont val="新細明體"/>
        <family val="1"/>
        <charset val="136"/>
        <scheme val="minor"/>
      </rPr>
      <t>最適用造型前保濕打底</t>
    </r>
    <phoneticPr fontId="70" type="noConversion"/>
  </si>
  <si>
    <r>
      <t xml:space="preserve">MOROCCANOIL 優油捲髮保濕精華 300ml       </t>
    </r>
    <r>
      <rPr>
        <sz val="12"/>
        <color indexed="12"/>
        <rFont val="新細明體"/>
        <family val="1"/>
        <charset val="136"/>
        <scheme val="minor"/>
      </rPr>
      <t>捲髮自然、彈性水順</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</si>
  <si>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MOROCCANOIL 優油捲髮保濕精華 500ml/</t>
    </r>
    <r>
      <rPr>
        <sz val="12"/>
        <color rgb="FFFF0000"/>
        <rFont val="新細明體"/>
        <family val="1"/>
        <charset val="136"/>
        <scheme val="minor"/>
      </rPr>
      <t>大</t>
    </r>
    <r>
      <rPr>
        <sz val="12"/>
        <rFont val="新細明體"/>
        <family val="1"/>
        <charset val="136"/>
        <scheme val="minor"/>
      </rPr>
      <t xml:space="preserve">  </t>
    </r>
    <r>
      <rPr>
        <sz val="12"/>
        <color indexed="12"/>
        <rFont val="新細明體"/>
        <family val="1"/>
        <charset val="136"/>
        <scheme val="minor"/>
      </rPr>
      <t>捲髮自然、彈性水順</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</si>
  <si>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MOROCCANOIL 優油柔馭重建洗髮露 1000ml/</t>
    </r>
    <r>
      <rPr>
        <sz val="12"/>
        <color rgb="FF0000FF"/>
        <rFont val="新細明體"/>
        <family val="1"/>
        <charset val="136"/>
        <scheme val="minor"/>
      </rPr>
      <t>按壓瓶           毛燥亂翹髮</t>
    </r>
    <phoneticPr fontId="70" type="noConversion"/>
  </si>
  <si>
    <r>
      <t>MOROCCANOIL 優油柔馭重建護髮劑 1000ml/</t>
    </r>
    <r>
      <rPr>
        <sz val="12"/>
        <color rgb="FF0000FF"/>
        <rFont val="新細明體"/>
        <family val="1"/>
        <charset val="136"/>
        <scheme val="minor"/>
      </rPr>
      <t>按壓瓶 (潤髮) 毛燥亂翹髮</t>
    </r>
    <phoneticPr fontId="70" type="noConversion"/>
  </si>
  <si>
    <r>
      <t>MOROCCANOIL 優油保濕修護洗髮露 1000ml/</t>
    </r>
    <r>
      <rPr>
        <sz val="12"/>
        <color rgb="FF0000FF"/>
        <rFont val="新細明體"/>
        <family val="1"/>
        <charset val="136"/>
        <scheme val="minor"/>
      </rPr>
      <t>按壓瓶           乾燥受損髮</t>
    </r>
    <phoneticPr fontId="70" type="noConversion"/>
  </si>
  <si>
    <r>
      <t>MOROCCANOIL 優油保濕修護護髮劑 1000ml/</t>
    </r>
    <r>
      <rPr>
        <sz val="12"/>
        <color rgb="FF0000FF"/>
        <rFont val="新細明體"/>
        <family val="1"/>
        <charset val="136"/>
        <scheme val="minor"/>
      </rPr>
      <t>按壓瓶 (潤髮) 乾燥受損髮</t>
    </r>
    <phoneticPr fontId="70" type="noConversion"/>
  </si>
  <si>
    <t>美國 AVEDA (進口商平輸品)</t>
    <phoneticPr fontId="70" type="noConversion"/>
  </si>
  <si>
    <t xml:space="preserve">美國 KEVIN.MURPHY 凱文墨菲髮品  </t>
    <phoneticPr fontId="70" type="noConversion"/>
  </si>
  <si>
    <r>
      <t xml:space="preserve">AVEDA 迷迭薄荷洗髮精 250ml/小   </t>
    </r>
    <r>
      <rPr>
        <sz val="12"/>
        <color rgb="FF0000FF"/>
        <rFont val="新細明體"/>
        <family val="1"/>
        <charset val="136"/>
        <scheme val="minor"/>
      </rPr>
      <t xml:space="preserve"> 適用一般健康髮, 尤其油性及細軟髮</t>
    </r>
    <phoneticPr fontId="70" type="noConversion"/>
  </si>
  <si>
    <r>
      <t xml:space="preserve">AVEDA 迷迭薄荷洗髮精 1000ml </t>
    </r>
    <r>
      <rPr>
        <sz val="12"/>
        <color indexed="12"/>
        <rFont val="新細明體"/>
        <family val="1"/>
        <charset val="136"/>
        <scheme val="minor"/>
      </rPr>
      <t xml:space="preserve">      適用一般健康髮, 尤其油性及細軟髮                           </t>
    </r>
    <phoneticPr fontId="70" type="noConversion"/>
  </si>
  <si>
    <r>
      <t xml:space="preserve">KEVIN.MURPHY 凱文墨菲 不老騎士 100g(髮蠟)  </t>
    </r>
    <r>
      <rPr>
        <sz val="12"/>
        <color indexed="12"/>
        <rFont val="新細明體"/>
        <family val="1"/>
        <charset val="136"/>
        <scheme val="minor"/>
      </rPr>
      <t xml:space="preserve">抓線條/抓油頭/強力支撐 </t>
    </r>
    <r>
      <rPr>
        <sz val="12"/>
        <rFont val="新細明體"/>
        <family val="1"/>
        <charset val="136"/>
        <scheme val="minor"/>
      </rPr>
      <t xml:space="preserve">         </t>
    </r>
    <phoneticPr fontId="70" type="noConversion"/>
  </si>
  <si>
    <r>
      <t xml:space="preserve">KEVIN.MURPHY 凱文墨菲 暗夜騎士 100g(髮泥)  </t>
    </r>
    <r>
      <rPr>
        <sz val="12"/>
        <color indexed="12"/>
        <rFont val="新細明體"/>
        <family val="1"/>
        <charset val="136"/>
        <scheme val="minor"/>
      </rPr>
      <t xml:space="preserve">強力定型              </t>
    </r>
    <phoneticPr fontId="70" type="noConversion"/>
  </si>
  <si>
    <r>
      <t xml:space="preserve">AVEDA 純香洗髮菁(洗髮精) 1000ml </t>
    </r>
    <r>
      <rPr>
        <sz val="12"/>
        <color indexed="12"/>
        <rFont val="新細明體"/>
        <family val="1"/>
        <charset val="136"/>
        <scheme val="minor"/>
      </rPr>
      <t xml:space="preserve">      適各種髮質每天使用, 尤其是乾性髮                          </t>
    </r>
    <phoneticPr fontId="70" type="noConversion"/>
  </si>
  <si>
    <r>
      <t xml:space="preserve">KEVIN.MURPHY 凱文墨菲 再創高豐 150ml(造型乳)    </t>
    </r>
    <r>
      <rPr>
        <sz val="12"/>
        <color indexed="12"/>
        <rFont val="新細明體"/>
        <family val="1"/>
        <charset val="136"/>
        <scheme val="minor"/>
      </rPr>
      <t>超強豐盈打底</t>
    </r>
    <r>
      <rPr>
        <sz val="12"/>
        <rFont val="新細明體"/>
        <family val="1"/>
        <charset val="136"/>
        <scheme val="minor"/>
      </rPr>
      <t xml:space="preserve">     </t>
    </r>
    <phoneticPr fontId="70" type="noConversion"/>
  </si>
  <si>
    <r>
      <t xml:space="preserve">KEVIN.MURPHY 凱文墨菲 渡假天堂 150ml(造型乳) </t>
    </r>
    <r>
      <rPr>
        <sz val="12"/>
        <color indexed="12"/>
        <rFont val="新細明體"/>
        <family val="1"/>
        <charset val="136"/>
        <scheme val="minor"/>
      </rPr>
      <t>蓬鬆性感海灘風</t>
    </r>
    <phoneticPr fontId="70" type="noConversion"/>
  </si>
  <si>
    <r>
      <t xml:space="preserve">KEVIN.MURPHY 凱文墨菲 動感超人 150ml(捲度造型乳)  </t>
    </r>
    <r>
      <rPr>
        <sz val="12"/>
        <color indexed="12"/>
        <rFont val="新細明體"/>
        <family val="1"/>
        <charset val="136"/>
        <scheme val="minor"/>
      </rPr>
      <t>捲度增加</t>
    </r>
    <r>
      <rPr>
        <sz val="12"/>
        <rFont val="新細明體"/>
        <family val="1"/>
        <charset val="136"/>
        <scheme val="minor"/>
      </rPr>
      <t xml:space="preserve">  </t>
    </r>
    <r>
      <rPr>
        <sz val="12"/>
        <color indexed="12"/>
        <rFont val="新細明體"/>
        <family val="1"/>
        <charset val="136"/>
        <scheme val="minor"/>
      </rPr>
      <t xml:space="preserve"> </t>
    </r>
    <r>
      <rPr>
        <b/>
        <sz val="12"/>
        <color indexed="10"/>
        <rFont val="新細明體"/>
        <family val="1"/>
        <charset val="136"/>
        <scheme val="minor"/>
      </rPr>
      <t xml:space="preserve">   </t>
    </r>
    <r>
      <rPr>
        <sz val="12"/>
        <rFont val="新細明體"/>
        <family val="1"/>
        <charset val="136"/>
        <scheme val="minor"/>
      </rPr>
      <t xml:space="preserve"> </t>
    </r>
    <phoneticPr fontId="70" type="noConversion"/>
  </si>
  <si>
    <r>
      <t xml:space="preserve">KEVIN.MURPHY 凱文墨菲 太超過 250ml(定型噴霧)      </t>
    </r>
    <r>
      <rPr>
        <sz val="12"/>
        <color indexed="12"/>
        <rFont val="新細明體"/>
        <family val="1"/>
        <charset val="136"/>
        <scheme val="minor"/>
      </rPr>
      <t>乾洗髮 髮根蓬鬆</t>
    </r>
    <phoneticPr fontId="70" type="noConversion"/>
  </si>
  <si>
    <r>
      <t xml:space="preserve">KEVIN.MURPHY 凱文墨菲 我愛長髮 150ml(噴式)  </t>
    </r>
    <r>
      <rPr>
        <sz val="12"/>
        <color indexed="12"/>
        <rFont val="新細明體"/>
        <family val="1"/>
        <charset val="136"/>
        <scheme val="minor"/>
      </rPr>
      <t>抗糾結 + 抗熱/免沖洗護</t>
    </r>
    <r>
      <rPr>
        <sz val="12"/>
        <rFont val="新細明體"/>
        <family val="1"/>
        <charset val="136"/>
        <scheme val="minor"/>
      </rPr>
      <t xml:space="preserve">                            </t>
    </r>
    <phoneticPr fontId="70" type="noConversion"/>
  </si>
  <si>
    <r>
      <t xml:space="preserve">KEVIN.MURPHY 凱文墨菲 金光閃閃 100g(造型噴式)  </t>
    </r>
    <r>
      <rPr>
        <sz val="12"/>
        <color indexed="12"/>
        <rFont val="新細明體"/>
        <family val="1"/>
        <charset val="136"/>
        <scheme val="minor"/>
      </rPr>
      <t>晶亮光澤修護</t>
    </r>
    <phoneticPr fontId="70" type="noConversion"/>
  </si>
  <si>
    <r>
      <t xml:space="preserve">KEVIN.MURPHY 凱文墨菲 美麗人生 200ml(造型乳霜)  </t>
    </r>
    <r>
      <rPr>
        <sz val="12"/>
        <color indexed="12"/>
        <rFont val="新細明體"/>
        <family val="1"/>
        <charset val="136"/>
        <scheme val="minor"/>
      </rPr>
      <t>捲髮用-去毛燥</t>
    </r>
    <phoneticPr fontId="70" type="noConversion"/>
  </si>
  <si>
    <r>
      <t xml:space="preserve">KMS 豐盈洗髮精 750ml        </t>
    </r>
    <r>
      <rPr>
        <sz val="12"/>
        <color indexed="12"/>
        <rFont val="新細明體"/>
        <family val="1"/>
        <charset val="136"/>
        <scheme val="minor"/>
      </rPr>
      <t xml:space="preserve">強化挺立細軟扁塌髮,創造豐厚自然/無矽靈 </t>
    </r>
    <phoneticPr fontId="70" type="noConversion"/>
  </si>
  <si>
    <r>
      <t xml:space="preserve">KMS 活水洗髮精 750ml        </t>
    </r>
    <r>
      <rPr>
        <sz val="12"/>
        <color indexed="12"/>
        <rFont val="新細明體"/>
        <family val="1"/>
        <charset val="136"/>
        <scheme val="minor"/>
      </rPr>
      <t>補充水份,修補斷裂,恢復天然保護層/無矽靈</t>
    </r>
    <phoneticPr fontId="70" type="noConversion"/>
  </si>
  <si>
    <r>
      <t xml:space="preserve">KMS 漾色洗髮精 750ml        </t>
    </r>
    <r>
      <rPr>
        <sz val="12"/>
        <color indexed="12"/>
        <rFont val="新細明體"/>
        <family val="1"/>
        <charset val="136"/>
        <scheme val="minor"/>
      </rPr>
      <t>護色+鎖色+延色/無矽靈</t>
    </r>
    <phoneticPr fontId="70" type="noConversion"/>
  </si>
  <si>
    <r>
      <t xml:space="preserve">KMS 深層洗髮精 750ml        </t>
    </r>
    <r>
      <rPr>
        <sz val="12"/>
        <color indexed="12"/>
        <rFont val="新細明體"/>
        <family val="1"/>
        <charset val="136"/>
        <scheme val="minor"/>
      </rPr>
      <t>清潔油脂+造型品+礦物質...等/無矽靈</t>
    </r>
    <r>
      <rPr>
        <sz val="12"/>
        <rFont val="新細明體"/>
        <family val="1"/>
        <charset val="136"/>
        <scheme val="minor"/>
      </rPr>
      <t xml:space="preserve"> </t>
    </r>
    <phoneticPr fontId="70" type="noConversion"/>
  </si>
  <si>
    <r>
      <t xml:space="preserve">KMS 矯色洗髮精 750ml        </t>
    </r>
    <r>
      <rPr>
        <sz val="12"/>
        <color rgb="FF0000FF"/>
        <rFont val="新細明體"/>
        <family val="1"/>
        <charset val="136"/>
        <scheme val="minor"/>
      </rPr>
      <t xml:space="preserve">適冷色調...去黃 淨白 </t>
    </r>
    <phoneticPr fontId="70" type="noConversion"/>
  </si>
  <si>
    <r>
      <t xml:space="preserve">KMS 極致復活素 125ml        </t>
    </r>
    <r>
      <rPr>
        <sz val="12"/>
        <color indexed="12"/>
        <rFont val="新細明體"/>
        <family val="1"/>
        <charset val="136"/>
        <scheme val="minor"/>
      </rPr>
      <t>適乾燥扁塌細軟髮,豐盈柔順...免沖水</t>
    </r>
    <phoneticPr fontId="70" type="noConversion"/>
  </si>
  <si>
    <r>
      <t xml:space="preserve">KMS 馴服乖乖油 100ml        </t>
    </r>
    <r>
      <rPr>
        <sz val="12"/>
        <color indexed="12"/>
        <rFont val="新細明體"/>
        <family val="1"/>
        <charset val="136"/>
        <scheme val="minor"/>
      </rPr>
      <t xml:space="preserve">抗毛躁,抗潮濕, 輕盈不黏...免沖水   </t>
    </r>
    <phoneticPr fontId="70" type="noConversion"/>
  </si>
  <si>
    <r>
      <t xml:space="preserve">KMS 馴服乖乖乳 150ml     </t>
    </r>
    <r>
      <rPr>
        <sz val="12"/>
        <color rgb="FF0000FF"/>
        <rFont val="新細明體"/>
        <family val="1"/>
        <charset val="136"/>
        <scheme val="minor"/>
      </rPr>
      <t xml:space="preserve">   適自然捲, 抗毛躁, 輕盈柔順.</t>
    </r>
    <r>
      <rPr>
        <sz val="12"/>
        <color indexed="12"/>
        <rFont val="新細明體"/>
        <family val="1"/>
        <charset val="136"/>
        <scheme val="minor"/>
      </rPr>
      <t>..免沖水</t>
    </r>
    <phoneticPr fontId="70" type="noConversion"/>
  </si>
  <si>
    <r>
      <t xml:space="preserve">KMS 豐盈賦活露 150ml        </t>
    </r>
    <r>
      <rPr>
        <sz val="12"/>
        <color indexed="12"/>
        <rFont val="新細明體"/>
        <family val="1"/>
        <charset val="136"/>
        <scheme val="minor"/>
      </rPr>
      <t>髮根蓬鬆不扁塌, 豐厚順滑...免沖水</t>
    </r>
    <phoneticPr fontId="70" type="noConversion"/>
  </si>
  <si>
    <r>
      <t>KMS 蓬蓬膠 200ml</t>
    </r>
    <r>
      <rPr>
        <sz val="12"/>
        <color indexed="12"/>
        <rFont val="新細明體"/>
        <family val="1"/>
        <charset val="136"/>
        <scheme val="minor"/>
      </rPr>
      <t>(噴式)      蓬鬆打底用, 分層次噴上效果更佳</t>
    </r>
    <phoneticPr fontId="70" type="noConversion"/>
  </si>
  <si>
    <r>
      <t xml:space="preserve">KMS 波紋魔煥霜 150ml        </t>
    </r>
    <r>
      <rPr>
        <sz val="12"/>
        <color indexed="12"/>
        <rFont val="新細明體"/>
        <family val="1"/>
        <charset val="136"/>
        <scheme val="minor"/>
      </rPr>
      <t>抓捲度, 塑型+緊緻髮束...捲髮專用</t>
    </r>
    <phoneticPr fontId="70" type="noConversion"/>
  </si>
  <si>
    <r>
      <t xml:space="preserve">KMS 海風造型霧 200ml        </t>
    </r>
    <r>
      <rPr>
        <sz val="12"/>
        <color indexed="12"/>
        <rFont val="新細明體"/>
        <family val="1"/>
        <charset val="136"/>
        <scheme val="minor"/>
      </rPr>
      <t>線條豐盈蓬鬆感, 直髮/捲髮均適用</t>
    </r>
    <phoneticPr fontId="70" type="noConversion"/>
  </si>
  <si>
    <r>
      <t xml:space="preserve">法國 KEUNE 肯葳   </t>
    </r>
    <r>
      <rPr>
        <b/>
        <sz val="14"/>
        <color indexed="10"/>
        <rFont val="新細明體"/>
        <family val="1"/>
        <charset val="136"/>
        <scheme val="minor"/>
      </rPr>
      <t>台灣代理商公司貨</t>
    </r>
  </si>
  <si>
    <r>
      <t xml:space="preserve">So Pure 植萃系列 (1000ml </t>
    </r>
    <r>
      <rPr>
        <sz val="12"/>
        <color rgb="FF000080"/>
        <rFont val="新細明體"/>
        <family val="1"/>
        <charset val="136"/>
        <scheme val="minor"/>
      </rPr>
      <t>洗潤髮均有附壓頭)</t>
    </r>
    <phoneticPr fontId="70" type="noConversion"/>
  </si>
  <si>
    <r>
      <rPr>
        <sz val="12"/>
        <color rgb="FF000080"/>
        <rFont val="新細明體"/>
        <family val="1"/>
        <charset val="136"/>
        <scheme val="minor"/>
      </rPr>
      <t xml:space="preserve">為去除公司追蹤暗碼, </t>
    </r>
    <r>
      <rPr>
        <sz val="12"/>
        <color indexed="18"/>
        <rFont val="新細明體"/>
        <family val="1"/>
        <charset val="136"/>
        <scheme val="minor"/>
      </rPr>
      <t>肯葳的產品期限</t>
    </r>
    <r>
      <rPr>
        <sz val="12"/>
        <color rgb="FF000080"/>
        <rFont val="新細明體"/>
        <family val="1"/>
        <charset val="136"/>
        <scheme val="minor"/>
      </rPr>
      <t xml:space="preserve"> </t>
    </r>
    <r>
      <rPr>
        <sz val="12"/>
        <color indexed="18"/>
        <rFont val="新細明體"/>
        <family val="1"/>
        <charset val="136"/>
        <scheme val="minor"/>
      </rPr>
      <t>我們只保留</t>
    </r>
    <r>
      <rPr>
        <sz val="12"/>
        <color rgb="FF000080"/>
        <rFont val="新細明體"/>
        <family val="1"/>
        <charset val="136"/>
        <scheme val="minor"/>
      </rPr>
      <t>[年份], 月/日都會</t>
    </r>
    <r>
      <rPr>
        <sz val="12"/>
        <color indexed="18"/>
        <rFont val="新細明體"/>
        <family val="1"/>
        <charset val="136"/>
        <scheme val="minor"/>
      </rPr>
      <t>割除</t>
    </r>
    <r>
      <rPr>
        <sz val="12"/>
        <color rgb="FF000080"/>
        <rFont val="新細明體"/>
        <family val="1"/>
        <charset val="136"/>
        <scheme val="minor"/>
      </rPr>
      <t>, 敬請見諒!</t>
    </r>
    <phoneticPr fontId="70" type="noConversion"/>
  </si>
  <si>
    <r>
      <t xml:space="preserve">KEUNE 肯葳 </t>
    </r>
    <r>
      <rPr>
        <sz val="12"/>
        <color indexed="10"/>
        <rFont val="新細明體"/>
        <family val="1"/>
        <charset val="136"/>
        <scheme val="minor"/>
      </rPr>
      <t>So Pure</t>
    </r>
    <r>
      <rPr>
        <sz val="12"/>
        <rFont val="新細明體"/>
        <family val="1"/>
        <charset val="136"/>
        <scheme val="minor"/>
      </rPr>
      <t xml:space="preserve"> 摩洛哥堅果油 45ml  </t>
    </r>
    <r>
      <rPr>
        <sz val="12"/>
        <color indexed="12"/>
        <rFont val="新細明體"/>
        <family val="1"/>
        <charset val="136"/>
        <scheme val="minor"/>
      </rPr>
      <t>免沖洗護</t>
    </r>
    <r>
      <rPr>
        <sz val="12"/>
        <rFont val="新細明體"/>
        <family val="1"/>
        <charset val="136"/>
        <scheme val="minor"/>
      </rPr>
      <t xml:space="preserve"> </t>
    </r>
    <phoneticPr fontId="70" type="noConversion"/>
  </si>
  <si>
    <r>
      <t xml:space="preserve">KEUNE 肯葳 </t>
    </r>
    <r>
      <rPr>
        <sz val="12"/>
        <color indexed="10"/>
        <rFont val="新細明體"/>
        <family val="1"/>
        <charset val="136"/>
        <scheme val="minor"/>
      </rPr>
      <t>So Pure A1</t>
    </r>
    <r>
      <rPr>
        <sz val="12"/>
        <rFont val="新細明體"/>
        <family val="1"/>
        <charset val="136"/>
        <scheme val="minor"/>
      </rPr>
      <t xml:space="preserve">歐薄荷沁涼髮浴 1000ml     </t>
    </r>
    <r>
      <rPr>
        <sz val="12"/>
        <color indexed="12"/>
        <rFont val="新細明體"/>
        <family val="1"/>
        <charset val="136"/>
        <scheme val="minor"/>
      </rPr>
      <t xml:space="preserve">油性髮       </t>
    </r>
    <r>
      <rPr>
        <sz val="12"/>
        <rFont val="新細明體"/>
        <family val="1"/>
        <charset val="136"/>
        <scheme val="minor"/>
      </rPr>
      <t xml:space="preserve">   </t>
    </r>
  </si>
  <si>
    <r>
      <t xml:space="preserve">KEUNE 肯葳 </t>
    </r>
    <r>
      <rPr>
        <sz val="12"/>
        <color indexed="10"/>
        <rFont val="新細明體"/>
        <family val="1"/>
        <charset val="136"/>
        <scheme val="minor"/>
      </rPr>
      <t>So Pure A2</t>
    </r>
    <r>
      <rPr>
        <sz val="12"/>
        <rFont val="新細明體"/>
        <family val="1"/>
        <charset val="136"/>
        <scheme val="minor"/>
      </rPr>
      <t xml:space="preserve">紅人蔘森髮菁華 45ml          </t>
    </r>
    <r>
      <rPr>
        <sz val="12"/>
        <color indexed="12"/>
        <rFont val="新細明體"/>
        <family val="1"/>
        <charset val="136"/>
        <scheme val="minor"/>
      </rPr>
      <t xml:space="preserve"> 適不正常落髮 </t>
    </r>
    <phoneticPr fontId="70" type="noConversion"/>
  </si>
  <si>
    <r>
      <t xml:space="preserve">KEUNE 肯葳 </t>
    </r>
    <r>
      <rPr>
        <sz val="12"/>
        <color indexed="10"/>
        <rFont val="新細明體"/>
        <family val="1"/>
        <charset val="136"/>
        <scheme val="minor"/>
      </rPr>
      <t>So Pure A2</t>
    </r>
    <r>
      <rPr>
        <sz val="12"/>
        <rFont val="新細明體"/>
        <family val="1"/>
        <charset val="136"/>
        <scheme val="minor"/>
      </rPr>
      <t xml:space="preserve">維辛素養護髮浴 1000ml       </t>
    </r>
    <r>
      <rPr>
        <sz val="12"/>
        <color indexed="12"/>
        <rFont val="新細明體"/>
        <family val="1"/>
        <charset val="136"/>
        <scheme val="minor"/>
      </rPr>
      <t xml:space="preserve"> 適細塌脆弱易斷髮</t>
    </r>
    <phoneticPr fontId="70" type="noConversion"/>
  </si>
  <si>
    <r>
      <t xml:space="preserve">KEUNE 肯葳 </t>
    </r>
    <r>
      <rPr>
        <sz val="12"/>
        <color indexed="10"/>
        <rFont val="新細明體"/>
        <family val="1"/>
        <charset val="136"/>
        <scheme val="minor"/>
      </rPr>
      <t>So Pure A3</t>
    </r>
    <r>
      <rPr>
        <sz val="12"/>
        <rFont val="新細明體"/>
        <family val="1"/>
        <charset val="136"/>
        <scheme val="minor"/>
      </rPr>
      <t xml:space="preserve">玫瑰草水潤髮浴 1000ml       </t>
    </r>
    <r>
      <rPr>
        <sz val="12"/>
        <color indexed="12"/>
        <rFont val="新細明體"/>
        <family val="1"/>
        <charset val="136"/>
        <scheme val="minor"/>
      </rPr>
      <t xml:space="preserve"> 適受損乾燥髮            </t>
    </r>
    <r>
      <rPr>
        <sz val="12"/>
        <rFont val="新細明體"/>
        <family val="1"/>
        <charset val="136"/>
        <scheme val="minor"/>
      </rPr>
      <t xml:space="preserve"> </t>
    </r>
    <phoneticPr fontId="70" type="noConversion"/>
  </si>
  <si>
    <r>
      <t xml:space="preserve">KEUNE 肯葳 </t>
    </r>
    <r>
      <rPr>
        <sz val="12"/>
        <color indexed="10"/>
        <rFont val="新細明體"/>
        <family val="1"/>
        <charset val="136"/>
        <scheme val="minor"/>
      </rPr>
      <t>So Pure A3</t>
    </r>
    <r>
      <rPr>
        <sz val="12"/>
        <rFont val="新細明體"/>
        <family val="1"/>
        <charset val="136"/>
        <scheme val="minor"/>
      </rPr>
      <t xml:space="preserve">辣木子護髮素 1000ml            </t>
    </r>
    <r>
      <rPr>
        <sz val="12"/>
        <color indexed="12"/>
        <rFont val="新細明體"/>
        <family val="1"/>
        <charset val="136"/>
        <scheme val="minor"/>
      </rPr>
      <t>極度受損</t>
    </r>
    <r>
      <rPr>
        <sz val="12"/>
        <color indexed="10"/>
        <rFont val="新細明體"/>
        <family val="1"/>
        <charset val="136"/>
        <scheme val="minor"/>
      </rPr>
      <t>潤護髮</t>
    </r>
    <phoneticPr fontId="70" type="noConversion"/>
  </si>
  <si>
    <r>
      <t xml:space="preserve">KEUNE 肯葳 </t>
    </r>
    <r>
      <rPr>
        <sz val="12"/>
        <color indexed="10"/>
        <rFont val="新細明體"/>
        <family val="1"/>
        <charset val="136"/>
        <scheme val="minor"/>
      </rPr>
      <t>So Pure A3</t>
    </r>
    <r>
      <rPr>
        <sz val="12"/>
        <rFont val="新細明體"/>
        <family val="1"/>
        <charset val="136"/>
        <scheme val="minor"/>
      </rPr>
      <t xml:space="preserve">辣木子極護膜 200ml               </t>
    </r>
    <r>
      <rPr>
        <sz val="12"/>
        <color indexed="12"/>
        <rFont val="新細明體"/>
        <family val="1"/>
        <charset val="136"/>
        <scheme val="minor"/>
      </rPr>
      <t>極度受損</t>
    </r>
    <r>
      <rPr>
        <sz val="12"/>
        <color indexed="10"/>
        <rFont val="新細明體"/>
        <family val="1"/>
        <charset val="136"/>
        <scheme val="minor"/>
      </rPr>
      <t>髮膜</t>
    </r>
    <phoneticPr fontId="70" type="noConversion"/>
  </si>
  <si>
    <r>
      <t>PAUL MITCHELL 茶樹健康皂 150g</t>
    </r>
    <r>
      <rPr>
        <sz val="12"/>
        <color indexed="12"/>
        <rFont val="新細明體"/>
        <family val="1"/>
        <charset val="136"/>
        <scheme val="minor"/>
      </rPr>
      <t xml:space="preserve"> - 台灣代理商貨            </t>
    </r>
    <phoneticPr fontId="70" type="noConversion"/>
  </si>
  <si>
    <r>
      <t xml:space="preserve">KEUNE 肯葳 </t>
    </r>
    <r>
      <rPr>
        <sz val="12"/>
        <color indexed="10"/>
        <rFont val="新細明體"/>
        <family val="1"/>
        <charset val="136"/>
        <scheme val="minor"/>
      </rPr>
      <t>So Pure A4</t>
    </r>
    <r>
      <rPr>
        <sz val="12"/>
        <rFont val="新細明體"/>
        <family val="1"/>
        <charset val="136"/>
        <scheme val="minor"/>
      </rPr>
      <t xml:space="preserve">葵花子存色髮浴 1000ml         </t>
    </r>
    <r>
      <rPr>
        <sz val="12"/>
        <color indexed="12"/>
        <rFont val="新細明體"/>
        <family val="1"/>
        <charset val="136"/>
        <scheme val="minor"/>
      </rPr>
      <t xml:space="preserve">染後髮護色滋潤           </t>
    </r>
    <phoneticPr fontId="70" type="noConversion"/>
  </si>
  <si>
    <r>
      <t>PAUL MITCHELL 茶樹洗髮精 1000ml</t>
    </r>
    <r>
      <rPr>
        <sz val="12"/>
        <color indexed="12"/>
        <rFont val="新細明體"/>
        <family val="1"/>
        <charset val="136"/>
        <scheme val="minor"/>
      </rPr>
      <t xml:space="preserve">/按壓瓶  *可沐浴   </t>
    </r>
    <phoneticPr fontId="70" type="noConversion"/>
  </si>
  <si>
    <r>
      <t xml:space="preserve">KEUNE 肯葳 </t>
    </r>
    <r>
      <rPr>
        <sz val="12"/>
        <color indexed="10"/>
        <rFont val="新細明體"/>
        <family val="1"/>
        <charset val="136"/>
        <scheme val="minor"/>
      </rPr>
      <t>So Pure A5</t>
    </r>
    <r>
      <rPr>
        <sz val="12"/>
        <rFont val="新細明體"/>
        <family val="1"/>
        <charset val="136"/>
        <scheme val="minor"/>
      </rPr>
      <t xml:space="preserve">薰衣草舒緩髮浴 1000ml   </t>
    </r>
    <r>
      <rPr>
        <sz val="12"/>
        <color indexed="12"/>
        <rFont val="新細明體"/>
        <family val="1"/>
        <charset val="136"/>
        <scheme val="minor"/>
      </rPr>
      <t xml:space="preserve">       敏感頭皮舒緩           </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</si>
  <si>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PAUL MITCHELL 茶樹潤髮乳 1000ml</t>
    </r>
    <r>
      <rPr>
        <sz val="12"/>
        <color indexed="12"/>
        <rFont val="新細明體"/>
        <family val="1"/>
        <charset val="136"/>
        <scheme val="minor"/>
      </rPr>
      <t xml:space="preserve">/按壓瓶   </t>
    </r>
    <phoneticPr fontId="70" type="noConversion"/>
  </si>
  <si>
    <r>
      <t xml:space="preserve">KEUNE 肯葳 </t>
    </r>
    <r>
      <rPr>
        <sz val="12"/>
        <color indexed="10"/>
        <rFont val="新細明體"/>
        <family val="1"/>
        <charset val="136"/>
        <scheme val="minor"/>
      </rPr>
      <t>So Pure A6</t>
    </r>
    <r>
      <rPr>
        <sz val="12"/>
        <rFont val="新細明體"/>
        <family val="1"/>
        <charset val="136"/>
        <scheme val="minor"/>
      </rPr>
      <t xml:space="preserve">白千層淨化髮浴 1000ml      </t>
    </r>
    <r>
      <rPr>
        <sz val="12"/>
        <color indexed="12"/>
        <rFont val="新細明體"/>
        <family val="1"/>
        <charset val="136"/>
        <scheme val="minor"/>
      </rPr>
      <t>油性/乾性頭皮均適用</t>
    </r>
    <phoneticPr fontId="70" type="noConversion"/>
  </si>
  <si>
    <r>
      <t>PAUL MITCHELL 茶樹</t>
    </r>
    <r>
      <rPr>
        <sz val="12"/>
        <color indexed="12"/>
        <rFont val="新細明體"/>
        <family val="1"/>
        <charset val="136"/>
        <scheme val="minor"/>
      </rPr>
      <t>頭皮激活</t>
    </r>
    <r>
      <rPr>
        <sz val="12"/>
        <rFont val="新細明體"/>
        <family val="1"/>
        <charset val="136"/>
        <scheme val="minor"/>
      </rPr>
      <t>洗髮精 1000ml</t>
    </r>
    <r>
      <rPr>
        <sz val="12"/>
        <color indexed="12"/>
        <rFont val="新細明體"/>
        <family val="1"/>
        <charset val="136"/>
        <scheme val="minor"/>
      </rPr>
      <t xml:space="preserve">/按壓瓶                </t>
    </r>
    <phoneticPr fontId="70" type="noConversion"/>
  </si>
  <si>
    <r>
      <t xml:space="preserve">KEUNE 肯葳 </t>
    </r>
    <r>
      <rPr>
        <sz val="12"/>
        <color indexed="10"/>
        <rFont val="新細明體"/>
        <family val="1"/>
        <charset val="136"/>
        <scheme val="minor"/>
      </rPr>
      <t>So Pure A7</t>
    </r>
    <r>
      <rPr>
        <sz val="12"/>
        <rFont val="新細明體"/>
        <family val="1"/>
        <charset val="136"/>
        <scheme val="minor"/>
      </rPr>
      <t>藜麥極護膜 200ml</t>
    </r>
    <r>
      <rPr>
        <sz val="12"/>
        <color indexed="12"/>
        <rFont val="新細明體"/>
        <family val="1"/>
        <charset val="136"/>
        <scheme val="minor"/>
      </rPr>
      <t xml:space="preserve">                  極度受損</t>
    </r>
    <phoneticPr fontId="70" type="noConversion"/>
  </si>
  <si>
    <r>
      <t xml:space="preserve">Care 生化養護系列 (1000ml </t>
    </r>
    <r>
      <rPr>
        <sz val="12"/>
        <color rgb="FF000080"/>
        <rFont val="新細明體"/>
        <family val="1"/>
        <charset val="136"/>
        <scheme val="minor"/>
      </rPr>
      <t>洗潤髮均有附壓頭</t>
    </r>
    <r>
      <rPr>
        <sz val="12"/>
        <color indexed="18"/>
        <rFont val="新細明體"/>
        <family val="1"/>
        <charset val="136"/>
        <scheme val="minor"/>
      </rPr>
      <t>)</t>
    </r>
    <phoneticPr fontId="70" type="noConversion"/>
  </si>
  <si>
    <r>
      <rPr>
        <sz val="12"/>
        <color rgb="FF000080"/>
        <rFont val="新細明體"/>
        <family val="1"/>
        <charset val="136"/>
        <scheme val="minor"/>
      </rPr>
      <t xml:space="preserve">為去除公司追蹤暗碼, </t>
    </r>
    <r>
      <rPr>
        <sz val="12"/>
        <color indexed="18"/>
        <rFont val="新細明體"/>
        <family val="1"/>
        <charset val="136"/>
        <scheme val="minor"/>
      </rPr>
      <t>肯葳的產品期限</t>
    </r>
    <r>
      <rPr>
        <sz val="12"/>
        <color rgb="FF000080"/>
        <rFont val="新細明體"/>
        <family val="1"/>
        <charset val="136"/>
        <scheme val="minor"/>
      </rPr>
      <t xml:space="preserve"> </t>
    </r>
    <r>
      <rPr>
        <sz val="12"/>
        <color indexed="18"/>
        <rFont val="新細明體"/>
        <family val="1"/>
        <charset val="136"/>
        <scheme val="minor"/>
      </rPr>
      <t>我們只保留</t>
    </r>
    <r>
      <rPr>
        <sz val="12"/>
        <color rgb="FF000080"/>
        <rFont val="新細明體"/>
        <family val="1"/>
        <charset val="136"/>
        <scheme val="minor"/>
      </rPr>
      <t>[年份],月/日都會</t>
    </r>
    <r>
      <rPr>
        <sz val="12"/>
        <color indexed="18"/>
        <rFont val="新細明體"/>
        <family val="1"/>
        <charset val="136"/>
        <scheme val="minor"/>
      </rPr>
      <t xml:space="preserve">割除, </t>
    </r>
    <r>
      <rPr>
        <sz val="12"/>
        <color rgb="FF000080"/>
        <rFont val="新細明體"/>
        <family val="1"/>
        <charset val="136"/>
        <scheme val="minor"/>
      </rPr>
      <t>敬請見諒!</t>
    </r>
    <phoneticPr fontId="70" type="noConversion"/>
  </si>
  <si>
    <r>
      <t>PAUL MITCHELL 薰衣草洗髮精 1000ml</t>
    </r>
    <r>
      <rPr>
        <sz val="12"/>
        <color indexed="12"/>
        <rFont val="新細明體"/>
        <family val="1"/>
        <charset val="136"/>
        <scheme val="minor"/>
      </rPr>
      <t xml:space="preserve">/按壓瓶   </t>
    </r>
    <r>
      <rPr>
        <b/>
        <sz val="12"/>
        <color indexed="10"/>
        <rFont val="新細明體"/>
        <family val="1"/>
        <charset val="136"/>
        <scheme val="minor"/>
      </rPr>
      <t xml:space="preserve"> </t>
    </r>
    <r>
      <rPr>
        <sz val="12"/>
        <color rgb="FF0000FF"/>
        <rFont val="新細明體"/>
        <family val="1"/>
        <charset val="136"/>
        <scheme val="minor"/>
      </rPr>
      <t>受損髮保濕, 抗氧化</t>
    </r>
    <phoneticPr fontId="70" type="noConversion"/>
  </si>
  <si>
    <r>
      <t xml:space="preserve">KEUNE 肯葳 C1 淨屑洗髮精 1000ml (原:DE)       </t>
    </r>
    <r>
      <rPr>
        <sz val="12"/>
        <color indexed="12"/>
        <rFont val="新細明體"/>
        <family val="1"/>
        <charset val="136"/>
        <scheme val="minor"/>
      </rPr>
      <t>頭皮屑與頭皮鎮定舒緩</t>
    </r>
    <phoneticPr fontId="70" type="noConversion"/>
  </si>
  <si>
    <r>
      <t>PAUL MITCHELL 薰衣草潤髮乳 1000ml</t>
    </r>
    <r>
      <rPr>
        <sz val="12"/>
        <color indexed="12"/>
        <rFont val="新細明體"/>
        <family val="1"/>
        <charset val="136"/>
        <scheme val="minor"/>
      </rPr>
      <t xml:space="preserve">/按壓瓶    </t>
    </r>
    <r>
      <rPr>
        <sz val="12"/>
        <color rgb="FF0000FF"/>
        <rFont val="新細明體"/>
        <family val="1"/>
        <charset val="136"/>
        <scheme val="minor"/>
      </rPr>
      <t>受損髮保濕, 抗氧化</t>
    </r>
    <phoneticPr fontId="70" type="noConversion"/>
  </si>
  <si>
    <r>
      <t xml:space="preserve">KEUNE 肯葳 C2 控油洗髮精 1000ml                   </t>
    </r>
    <r>
      <rPr>
        <sz val="12"/>
        <color indexed="12"/>
        <rFont val="新細明體"/>
        <family val="1"/>
        <charset val="136"/>
        <scheme val="minor"/>
      </rPr>
      <t>油性頭皮與頭髮調理</t>
    </r>
    <phoneticPr fontId="70" type="noConversion"/>
  </si>
  <si>
    <r>
      <t>PAUL MITCHELL 鼠尾草洗髮精 1000ml</t>
    </r>
    <r>
      <rPr>
        <sz val="12"/>
        <color indexed="12"/>
        <rFont val="新細明體"/>
        <family val="1"/>
        <charset val="136"/>
        <scheme val="minor"/>
      </rPr>
      <t>/按壓瓶    纖細髮明亮, 充滿活力</t>
    </r>
    <phoneticPr fontId="70" type="noConversion"/>
  </si>
  <si>
    <r>
      <t xml:space="preserve">KEUNE 肯葳 C3 賦活洗髮精 1000ml (原:DA) </t>
    </r>
    <r>
      <rPr>
        <sz val="12"/>
        <color indexed="12"/>
        <rFont val="新細明體"/>
        <family val="1"/>
        <charset val="136"/>
        <scheme val="minor"/>
      </rPr>
      <t xml:space="preserve"> 敏感性頭皮/細緻髮/異常落髮</t>
    </r>
    <phoneticPr fontId="70" type="noConversion"/>
  </si>
  <si>
    <r>
      <t>PAUL MITCHELL 鼠尾草潤髮乳 1000ml</t>
    </r>
    <r>
      <rPr>
        <sz val="12"/>
        <color indexed="12"/>
        <rFont val="新細明體"/>
        <family val="1"/>
        <charset val="136"/>
        <scheme val="minor"/>
      </rPr>
      <t>/按壓瓶</t>
    </r>
    <r>
      <rPr>
        <sz val="12"/>
        <color indexed="10"/>
        <rFont val="新細明體"/>
        <family val="1"/>
        <charset val="136"/>
        <scheme val="minor"/>
      </rPr>
      <t xml:space="preserve">    </t>
    </r>
    <r>
      <rPr>
        <sz val="12"/>
        <color rgb="FF0000FF"/>
        <rFont val="新細明體"/>
        <family val="1"/>
        <charset val="136"/>
        <scheme val="minor"/>
      </rPr>
      <t>纖細髮明亮, 充滿活力</t>
    </r>
    <phoneticPr fontId="70" type="noConversion"/>
  </si>
  <si>
    <r>
      <t xml:space="preserve">KEUNE 肯葳 C4 鍛油洗髮精 1000ml               </t>
    </r>
    <r>
      <rPr>
        <sz val="12"/>
        <color indexed="12"/>
        <rFont val="新細明體"/>
        <family val="1"/>
        <charset val="136"/>
        <scheme val="minor"/>
      </rPr>
      <t>適無生氣乾燥的嚴重受損髮</t>
    </r>
    <phoneticPr fontId="70" type="noConversion"/>
  </si>
  <si>
    <r>
      <t xml:space="preserve">KEUNE 肯葳 C4 鍛油護髮素 1000ml               </t>
    </r>
    <r>
      <rPr>
        <sz val="12"/>
        <color indexed="12"/>
        <rFont val="新細明體"/>
        <family val="1"/>
        <charset val="136"/>
        <scheme val="minor"/>
      </rPr>
      <t>適無生氣乾燥的嚴重受損髮</t>
    </r>
    <phoneticPr fontId="70" type="noConversion"/>
  </si>
  <si>
    <r>
      <t xml:space="preserve">KEUNE 肯葳 C4 鍛油複方 95ml </t>
    </r>
    <r>
      <rPr>
        <sz val="12"/>
        <color indexed="12"/>
        <rFont val="新細明體"/>
        <family val="1"/>
        <charset val="136"/>
        <scheme val="minor"/>
      </rPr>
      <t>免沖洗    使用數滴在濕髮或乾髮上再梳理</t>
    </r>
    <phoneticPr fontId="70" type="noConversion"/>
  </si>
  <si>
    <r>
      <t xml:space="preserve">KEUNE 肯葳 C4 鍛油極護膜 (髮膜) 500ml     </t>
    </r>
    <r>
      <rPr>
        <sz val="12"/>
        <color indexed="12"/>
        <rFont val="新細明體"/>
        <family val="1"/>
        <charset val="136"/>
        <scheme val="minor"/>
      </rPr>
      <t xml:space="preserve"> 適無生氣乾燥的嚴重受損髮</t>
    </r>
    <phoneticPr fontId="70" type="noConversion"/>
  </si>
  <si>
    <r>
      <t xml:space="preserve">KEUNE 肯葳 C5 極緻洗髮精 1000ml (原:VN)                </t>
    </r>
    <r>
      <rPr>
        <sz val="12"/>
        <color indexed="12"/>
        <rFont val="新細明體"/>
        <family val="1"/>
        <charset val="136"/>
        <scheme val="minor"/>
      </rPr>
      <t>乾燥/脆弱/受損髮</t>
    </r>
    <phoneticPr fontId="70" type="noConversion"/>
  </si>
  <si>
    <r>
      <t xml:space="preserve">KEUNE 肯葳 C5 極緻護髮素 1000ml (原:VN)                </t>
    </r>
    <r>
      <rPr>
        <sz val="12"/>
        <color indexed="12"/>
        <rFont val="新細明體"/>
        <family val="1"/>
        <charset val="136"/>
        <scheme val="minor"/>
      </rPr>
      <t>乾燥/脆弱/受損髮</t>
    </r>
    <phoneticPr fontId="70" type="noConversion"/>
  </si>
  <si>
    <r>
      <t xml:space="preserve">KEUNE 肯葳 C6 持色洗髮精 1000ml (原:CB)              </t>
    </r>
    <r>
      <rPr>
        <sz val="12"/>
        <color indexed="12"/>
        <rFont val="新細明體"/>
        <family val="1"/>
        <charset val="136"/>
        <scheme val="minor"/>
      </rPr>
      <t>染後持色/柔亮髮絲</t>
    </r>
    <phoneticPr fontId="70" type="noConversion"/>
  </si>
  <si>
    <r>
      <t xml:space="preserve">KEUNE 肯葳 C6 持色護髮素 1000ml (原:CB)              </t>
    </r>
    <r>
      <rPr>
        <sz val="12"/>
        <color indexed="12"/>
        <rFont val="新細明體"/>
        <family val="1"/>
        <charset val="136"/>
        <scheme val="minor"/>
      </rPr>
      <t>染後持色/柔亮髮絲</t>
    </r>
    <phoneticPr fontId="70" type="noConversion"/>
  </si>
  <si>
    <r>
      <t xml:space="preserve">KEUNE 肯葳 C6 持色極護膜 (髮膜) 500ml (原:CB)      </t>
    </r>
    <r>
      <rPr>
        <sz val="12"/>
        <color indexed="12"/>
        <rFont val="新細明體"/>
        <family val="1"/>
        <charset val="136"/>
        <scheme val="minor"/>
      </rPr>
      <t>染後持色/柔亮髮絲</t>
    </r>
    <phoneticPr fontId="70" type="noConversion"/>
  </si>
  <si>
    <r>
      <t xml:space="preserve">KEUNE 肯葳 C7 輕盈洗髮精 1000ml (原:AV)               </t>
    </r>
    <r>
      <rPr>
        <sz val="12"/>
        <color indexed="12"/>
        <rFont val="新細明體"/>
        <family val="1"/>
        <charset val="136"/>
        <scheme val="minor"/>
      </rPr>
      <t>蓬鬆/無重量感</t>
    </r>
    <phoneticPr fontId="70" type="noConversion"/>
  </si>
  <si>
    <r>
      <t xml:space="preserve">KEUNE 肯葳 C7 輕盈護髮素 1000ml (原:AV)               </t>
    </r>
    <r>
      <rPr>
        <sz val="12"/>
        <color indexed="12"/>
        <rFont val="新細明體"/>
        <family val="1"/>
        <charset val="136"/>
        <scheme val="minor"/>
      </rPr>
      <t>蓬鬆/無重量感</t>
    </r>
    <phoneticPr fontId="70" type="noConversion"/>
  </si>
  <si>
    <r>
      <t xml:space="preserve">KEUNE 肯葳 C8 飄逸洗髮精 1000ml (原:KS)               </t>
    </r>
    <r>
      <rPr>
        <sz val="12"/>
        <color indexed="12"/>
        <rFont val="新細明體"/>
        <family val="1"/>
        <charset val="136"/>
        <scheme val="minor"/>
      </rPr>
      <t>適長直髮, 絹絲柔順</t>
    </r>
    <phoneticPr fontId="70" type="noConversion"/>
  </si>
  <si>
    <r>
      <t xml:space="preserve">KEUNE 肯葳 C8 飄逸護髮素 1000ml (原:KS)               </t>
    </r>
    <r>
      <rPr>
        <sz val="12"/>
        <color indexed="12"/>
        <rFont val="新細明體"/>
        <family val="1"/>
        <charset val="136"/>
        <scheme val="minor"/>
      </rPr>
      <t>適長直髮, 絹絲柔順</t>
    </r>
    <phoneticPr fontId="70" type="noConversion"/>
  </si>
  <si>
    <r>
      <t xml:space="preserve">KEUNE 肯葳 C8 飄逸極護膜 (髮膜) 500ml (原:KS)      </t>
    </r>
    <r>
      <rPr>
        <sz val="12"/>
        <color indexed="12"/>
        <rFont val="新細明體"/>
        <family val="1"/>
        <charset val="136"/>
        <scheme val="minor"/>
      </rPr>
      <t>適長直髮, 絹絲柔順</t>
    </r>
    <phoneticPr fontId="70" type="noConversion"/>
  </si>
  <si>
    <r>
      <t xml:space="preserve">KEUNE 肯葳 C9 波紋洗髮精 1000ml (原:KC) </t>
    </r>
    <r>
      <rPr>
        <sz val="12"/>
        <color indexed="12"/>
        <rFont val="新細明體"/>
        <family val="1"/>
        <charset val="136"/>
        <scheme val="minor"/>
      </rPr>
      <t>適捲髮, 呈現捲度線條Q彈光澤</t>
    </r>
    <phoneticPr fontId="70" type="noConversion"/>
  </si>
  <si>
    <r>
      <t xml:space="preserve">KEUNE 肯葳 C9 波紋護髮素 1000ml (原:KC) </t>
    </r>
    <r>
      <rPr>
        <sz val="12"/>
        <color indexed="12"/>
        <rFont val="新細明體"/>
        <family val="1"/>
        <charset val="136"/>
        <scheme val="minor"/>
      </rPr>
      <t xml:space="preserve">適捲髮, 呈現捲度線條Q彈光澤 </t>
    </r>
    <phoneticPr fontId="70" type="noConversion"/>
  </si>
  <si>
    <t>PAUL MITCHELL 茶樹量感低光蠟 85g</t>
    <phoneticPr fontId="70" type="noConversion"/>
  </si>
  <si>
    <r>
      <t xml:space="preserve">KEUNE 肯葳 C9 波紋極護膜 (髮膜) 500ml (原:KC)  </t>
    </r>
    <r>
      <rPr>
        <sz val="12"/>
        <color indexed="12"/>
        <rFont val="新細明體"/>
        <family val="1"/>
        <charset val="136"/>
        <scheme val="minor"/>
      </rPr>
      <t>適乾燥捲髮, 光澤彈性</t>
    </r>
    <phoneticPr fontId="70" type="noConversion"/>
  </si>
  <si>
    <t>PAUL MITCHELL 茶樹造型髮蠟 200ml</t>
    <phoneticPr fontId="70" type="noConversion"/>
  </si>
  <si>
    <r>
      <t xml:space="preserve">KEUNE 肯葳2.0濃縮雪亞子精華霜 1000ml  </t>
    </r>
    <r>
      <rPr>
        <sz val="12"/>
        <color indexed="12"/>
        <rFont val="新細明體"/>
        <family val="1"/>
        <charset val="136"/>
        <scheme val="minor"/>
      </rPr>
      <t>乾燥受損髮深療用</t>
    </r>
    <r>
      <rPr>
        <sz val="12"/>
        <color rgb="FF0000FF"/>
        <rFont val="新細明體"/>
        <family val="1"/>
        <charset val="136"/>
        <scheme val="minor"/>
      </rPr>
      <t>-代理商公司貨</t>
    </r>
    <r>
      <rPr>
        <sz val="12"/>
        <color indexed="12"/>
        <rFont val="新細明體"/>
        <family val="1"/>
        <charset val="136"/>
        <scheme val="minor"/>
      </rPr>
      <t xml:space="preserve">        </t>
    </r>
    <phoneticPr fontId="70" type="noConversion"/>
  </si>
  <si>
    <r>
      <rPr>
        <sz val="12"/>
        <color rgb="FF000080"/>
        <rFont val="新細明體"/>
        <family val="1"/>
        <charset val="136"/>
        <scheme val="minor"/>
      </rPr>
      <t>1992J.M. 紳藍</t>
    </r>
    <r>
      <rPr>
        <sz val="12"/>
        <color indexed="18"/>
        <rFont val="新細明體"/>
        <family val="1"/>
        <charset val="136"/>
        <scheme val="minor"/>
      </rPr>
      <t xml:space="preserve">系列 (1000ml </t>
    </r>
    <r>
      <rPr>
        <sz val="12"/>
        <color rgb="FF000080"/>
        <rFont val="新細明體"/>
        <family val="1"/>
        <charset val="136"/>
        <scheme val="minor"/>
      </rPr>
      <t>洗潤髮均有附壓頭</t>
    </r>
    <r>
      <rPr>
        <sz val="12"/>
        <color indexed="18"/>
        <rFont val="新細明體"/>
        <family val="1"/>
        <charset val="136"/>
        <scheme val="minor"/>
      </rPr>
      <t>)</t>
    </r>
    <phoneticPr fontId="70" type="noConversion"/>
  </si>
  <si>
    <t>大容量洗(潤)髮精均附通用壓頭,通用壓頭您可清洗後重覆使用;</t>
  </si>
  <si>
    <t>不要壓頭者請您留言備註欄, 每支壓頭可扣款10元, 感謝您支持環保珍愛地球</t>
  </si>
  <si>
    <t xml:space="preserve">日本 003    </t>
    <phoneticPr fontId="70" type="noConversion"/>
  </si>
  <si>
    <r>
      <t>日本 003  for-c 護色護髮霜 1000ml/</t>
    </r>
    <r>
      <rPr>
        <sz val="12"/>
        <color indexed="12"/>
        <rFont val="新細明體"/>
        <family val="1"/>
        <charset val="136"/>
        <scheme val="minor"/>
      </rPr>
      <t>白瓶</t>
    </r>
    <r>
      <rPr>
        <sz val="12"/>
        <rFont val="新細明體"/>
        <family val="1"/>
        <charset val="136"/>
        <scheme val="minor"/>
      </rPr>
      <t xml:space="preserve"> - </t>
    </r>
    <r>
      <rPr>
        <sz val="12"/>
        <color indexed="12"/>
        <rFont val="新細明體"/>
        <family val="1"/>
        <charset val="136"/>
        <scheme val="minor"/>
      </rPr>
      <t>沙龍價2400元</t>
    </r>
  </si>
  <si>
    <t xml:space="preserve">德國歌薇 GOLDWELL    </t>
    <phoneticPr fontId="70" type="noConversion"/>
  </si>
  <si>
    <t>為保護供貨沙龍, 哥德式產品外標都會割除+毀標, 您可接受請再下單</t>
  </si>
  <si>
    <t>洗護系列 - NEU 蒂聖絲 - 專為染後受損髮設計</t>
    <phoneticPr fontId="70" type="noConversion"/>
  </si>
  <si>
    <r>
      <t xml:space="preserve">哥德式 NEU 蒂聖絲 SL   洗髮精 500ml      </t>
    </r>
    <r>
      <rPr>
        <sz val="12"/>
        <color indexed="12"/>
        <rFont val="新細明體"/>
        <family val="1"/>
        <charset val="136"/>
        <scheme val="minor"/>
      </rPr>
      <t xml:space="preserve">染後細軟毛燥髮       </t>
    </r>
  </si>
  <si>
    <r>
      <t xml:space="preserve">哥德式 NEU 蒂聖絲 VL  洗髮精 500ml      </t>
    </r>
    <r>
      <rPr>
        <sz val="12"/>
        <color indexed="12"/>
        <rFont val="新細明體"/>
        <family val="1"/>
        <charset val="136"/>
        <scheme val="minor"/>
      </rPr>
      <t>染後乾燥無光澤髮</t>
    </r>
  </si>
  <si>
    <r>
      <t xml:space="preserve">哥德式 NEU 蒂聖絲 WL 洗髮精 500ml       </t>
    </r>
    <r>
      <rPr>
        <sz val="12"/>
        <color indexed="12"/>
        <rFont val="新細明體"/>
        <family val="1"/>
        <charset val="136"/>
        <scheme val="minor"/>
      </rPr>
      <t xml:space="preserve">染後乾硬受損髮   </t>
    </r>
  </si>
  <si>
    <r>
      <t xml:space="preserve">Goldwell 歌薇 ELIXIR 精粹金油 摩洛哥堅果油 100ml   </t>
    </r>
    <r>
      <rPr>
        <sz val="12"/>
        <color rgb="FF0000FF"/>
        <rFont val="新細明體"/>
        <family val="1"/>
        <charset val="136"/>
        <scheme val="minor"/>
      </rPr>
      <t>免沖洗護髮油</t>
    </r>
    <phoneticPr fontId="70" type="noConversion"/>
  </si>
  <si>
    <r>
      <t xml:space="preserve">哥德式 NEU 蒂聖絲 SL   瞬間護髮素 500g        </t>
    </r>
    <r>
      <rPr>
        <sz val="12"/>
        <color indexed="12"/>
        <rFont val="新細明體"/>
        <family val="1"/>
        <charset val="136"/>
        <scheme val="minor"/>
      </rPr>
      <t xml:space="preserve">染後細軟毛燥髮   </t>
    </r>
    <phoneticPr fontId="70" type="noConversion"/>
  </si>
  <si>
    <r>
      <t xml:space="preserve">哥德式 NEU 蒂聖絲 VL  瞬間護髮素 500g        </t>
    </r>
    <r>
      <rPr>
        <sz val="12"/>
        <color indexed="12"/>
        <rFont val="新細明體"/>
        <family val="1"/>
        <charset val="136"/>
        <scheme val="minor"/>
      </rPr>
      <t>染後乾燥無光澤髮</t>
    </r>
    <phoneticPr fontId="70" type="noConversion"/>
  </si>
  <si>
    <r>
      <t xml:space="preserve">哥德式 NEU 蒂聖絲 WL 瞬間護髮素 500g         </t>
    </r>
    <r>
      <rPr>
        <sz val="12"/>
        <color indexed="12"/>
        <rFont val="新細明體"/>
        <family val="1"/>
        <charset val="136"/>
        <scheme val="minor"/>
      </rPr>
      <t xml:space="preserve">染後乾硬受損髮   </t>
    </r>
    <phoneticPr fontId="70" type="noConversion"/>
  </si>
  <si>
    <r>
      <t xml:space="preserve">哥德式 碳酸洗髮精 320g/大   </t>
    </r>
    <r>
      <rPr>
        <sz val="12"/>
        <color indexed="12"/>
        <rFont val="新細明體"/>
        <family val="1"/>
        <charset val="136"/>
        <scheme val="minor"/>
      </rPr>
      <t>以頭皮按摩為主的清潔髮品</t>
    </r>
    <phoneticPr fontId="70" type="noConversion"/>
  </si>
  <si>
    <r>
      <t xml:space="preserve">Jemile Fran 熱光感系列 - 專為染燙後受損髮無光澤設計  </t>
    </r>
    <r>
      <rPr>
        <b/>
        <sz val="12"/>
        <color indexed="18"/>
        <rFont val="新細明體"/>
        <family val="1"/>
        <charset val="136"/>
        <scheme val="minor"/>
      </rPr>
      <t xml:space="preserve"> </t>
    </r>
    <phoneticPr fontId="70" type="noConversion"/>
  </si>
  <si>
    <r>
      <t xml:space="preserve">哥德式 Jemile Fran系列 熱光感洗髮精 </t>
    </r>
    <r>
      <rPr>
        <sz val="12"/>
        <color indexed="12"/>
        <rFont val="新細明體"/>
        <family val="1"/>
        <charset val="136"/>
        <scheme val="minor"/>
      </rPr>
      <t>J 粗硬髮</t>
    </r>
    <r>
      <rPr>
        <sz val="12"/>
        <rFont val="新細明體"/>
        <family val="1"/>
        <charset val="136"/>
        <scheme val="minor"/>
      </rPr>
      <t xml:space="preserve"> 500g</t>
    </r>
    <phoneticPr fontId="70" type="noConversion"/>
  </si>
  <si>
    <r>
      <t xml:space="preserve">哥德式 Jemile Fran系列 熱光感洗髮精 </t>
    </r>
    <r>
      <rPr>
        <sz val="12"/>
        <color indexed="12"/>
        <rFont val="新細明體"/>
        <family val="1"/>
        <charset val="136"/>
        <scheme val="minor"/>
      </rPr>
      <t>M 一般髮</t>
    </r>
    <r>
      <rPr>
        <sz val="12"/>
        <rFont val="新細明體"/>
        <family val="1"/>
        <charset val="136"/>
        <scheme val="minor"/>
      </rPr>
      <t xml:space="preserve"> 500g  </t>
    </r>
    <phoneticPr fontId="70" type="noConversion"/>
  </si>
  <si>
    <r>
      <t xml:space="preserve">哥德式 Jemile Fran系列 熱光感洗髮精 </t>
    </r>
    <r>
      <rPr>
        <sz val="12"/>
        <color indexed="12"/>
        <rFont val="新細明體"/>
        <family val="1"/>
        <charset val="136"/>
        <scheme val="minor"/>
      </rPr>
      <t>S 細軟髮</t>
    </r>
    <r>
      <rPr>
        <sz val="12"/>
        <rFont val="新細明體"/>
        <family val="1"/>
        <charset val="136"/>
        <scheme val="minor"/>
      </rPr>
      <t xml:space="preserve"> 500g</t>
    </r>
    <phoneticPr fontId="70" type="noConversion"/>
  </si>
  <si>
    <r>
      <t xml:space="preserve">哥德式 Jemile Fran系列 熱光感護髮素 </t>
    </r>
    <r>
      <rPr>
        <sz val="12"/>
        <color indexed="12"/>
        <rFont val="新細明體"/>
        <family val="1"/>
        <charset val="136"/>
        <scheme val="minor"/>
      </rPr>
      <t>J 粗硬髮</t>
    </r>
    <r>
      <rPr>
        <sz val="12"/>
        <rFont val="新細明體"/>
        <family val="1"/>
        <charset val="136"/>
        <scheme val="minor"/>
      </rPr>
      <t xml:space="preserve"> 500g    </t>
    </r>
    <phoneticPr fontId="70" type="noConversion"/>
  </si>
  <si>
    <r>
      <t xml:space="preserve">哥德式 Jemile Fran系列 熱光感護髮素 </t>
    </r>
    <r>
      <rPr>
        <sz val="12"/>
        <color indexed="12"/>
        <rFont val="新細明體"/>
        <family val="1"/>
        <charset val="136"/>
        <scheme val="minor"/>
      </rPr>
      <t>M 一般髮</t>
    </r>
    <r>
      <rPr>
        <sz val="12"/>
        <rFont val="新細明體"/>
        <family val="1"/>
        <charset val="136"/>
        <scheme val="minor"/>
      </rPr>
      <t xml:space="preserve"> 500g   </t>
    </r>
    <phoneticPr fontId="70" type="noConversion"/>
  </si>
  <si>
    <r>
      <t xml:space="preserve">哥德式 Jemile Fran系列 熱光感護髮素 </t>
    </r>
    <r>
      <rPr>
        <sz val="12"/>
        <color indexed="12"/>
        <rFont val="新細明體"/>
        <family val="1"/>
        <charset val="136"/>
        <scheme val="minor"/>
      </rPr>
      <t>S 細軟髮</t>
    </r>
    <r>
      <rPr>
        <sz val="12"/>
        <rFont val="新細明體"/>
        <family val="1"/>
        <charset val="136"/>
        <scheme val="minor"/>
      </rPr>
      <t xml:space="preserve"> 500g  </t>
    </r>
    <phoneticPr fontId="70" type="noConversion"/>
  </si>
  <si>
    <r>
      <t xml:space="preserve">哥德式 Jemile Fran系列 蜜蜜乳 100g </t>
    </r>
    <r>
      <rPr>
        <sz val="12"/>
        <color indexed="12"/>
        <rFont val="新細明體"/>
        <family val="1"/>
        <charset val="136"/>
        <scheme val="minor"/>
      </rPr>
      <t xml:space="preserve">奶油劑型/免沖洗護髮 </t>
    </r>
    <phoneticPr fontId="70" type="noConversion"/>
  </si>
  <si>
    <r>
      <t>Goldwell 歌薇</t>
    </r>
    <r>
      <rPr>
        <sz val="12"/>
        <color rgb="FF0000FF"/>
        <rFont val="新細明體"/>
        <family val="1"/>
        <charset val="136"/>
        <scheme val="minor"/>
      </rPr>
      <t>量感</t>
    </r>
    <r>
      <rPr>
        <sz val="12"/>
        <rFont val="新細明體"/>
        <family val="1"/>
        <charset val="136"/>
        <scheme val="minor"/>
      </rPr>
      <t xml:space="preserve">洗髮精 1000ml/按壓瓶 </t>
    </r>
    <r>
      <rPr>
        <sz val="12"/>
        <color rgb="FF0000FF"/>
        <rFont val="新細明體"/>
        <family val="1"/>
        <charset val="136"/>
        <scheme val="minor"/>
      </rPr>
      <t xml:space="preserve"> 適細軟扁塌髮, 創造蓬鬆感</t>
    </r>
    <phoneticPr fontId="70" type="noConversion"/>
  </si>
  <si>
    <r>
      <t xml:space="preserve">Goldwell </t>
    </r>
    <r>
      <rPr>
        <sz val="12"/>
        <color indexed="8"/>
        <rFont val="新細明體"/>
        <family val="1"/>
        <charset val="136"/>
        <scheme val="minor"/>
      </rPr>
      <t>歌薇</t>
    </r>
    <r>
      <rPr>
        <sz val="12"/>
        <color rgb="FF0000FF"/>
        <rFont val="新細明體"/>
        <family val="1"/>
        <charset val="136"/>
        <scheme val="minor"/>
      </rPr>
      <t>輕感深層</t>
    </r>
    <r>
      <rPr>
        <sz val="12"/>
        <rFont val="新細明體"/>
        <family val="1"/>
        <charset val="136"/>
        <scheme val="minor"/>
      </rPr>
      <t>洗髮精</t>
    </r>
    <r>
      <rPr>
        <sz val="12"/>
        <color indexed="8"/>
        <rFont val="新細明體"/>
        <family val="1"/>
        <charset val="136"/>
        <scheme val="minor"/>
      </rPr>
      <t xml:space="preserve"> 1000ml/按壓瓶  </t>
    </r>
    <r>
      <rPr>
        <sz val="12"/>
        <color indexed="12"/>
        <rFont val="新細明體"/>
        <family val="1"/>
        <charset val="136"/>
        <scheme val="minor"/>
      </rPr>
      <t>適中偏油髮,易出油頭皮</t>
    </r>
    <phoneticPr fontId="70" type="noConversion"/>
  </si>
  <si>
    <r>
      <t xml:space="preserve">Goldwell 歌薇藍色珊瑚礁 150ml   </t>
    </r>
    <r>
      <rPr>
        <sz val="12"/>
        <color indexed="12"/>
        <rFont val="新細明體"/>
        <family val="1"/>
        <charset val="136"/>
        <scheme val="minor"/>
      </rPr>
      <t>立體/彈力/豐盈/光澤</t>
    </r>
    <r>
      <rPr>
        <b/>
        <sz val="12"/>
        <color indexed="10"/>
        <rFont val="新細明體"/>
        <family val="1"/>
        <charset val="136"/>
        <scheme val="minor"/>
      </rPr>
      <t xml:space="preserve">                 </t>
    </r>
    <phoneticPr fontId="70" type="noConversion"/>
  </si>
  <si>
    <t xml:space="preserve">生命果油 &amp; 極潤修護系列 </t>
    <phoneticPr fontId="70" type="noConversion"/>
  </si>
  <si>
    <t>適合每天的熱風吹整，保護毛髮免於熱老化，有效抑制乾燥與毛躁現象</t>
    <phoneticPr fontId="70" type="noConversion"/>
  </si>
  <si>
    <r>
      <t xml:space="preserve">哥德式 生命果油 GS 120ml       </t>
    </r>
    <r>
      <rPr>
        <sz val="12"/>
        <color indexed="12"/>
        <rFont val="新細明體"/>
        <family val="1"/>
        <charset val="136"/>
        <scheme val="minor"/>
      </rPr>
      <t>創造柔軟穿透的觸感</t>
    </r>
    <phoneticPr fontId="70" type="noConversion"/>
  </si>
  <si>
    <r>
      <t xml:space="preserve">哥德式 生命果乳 GE 120ml       </t>
    </r>
    <r>
      <rPr>
        <sz val="12"/>
        <color indexed="12"/>
        <rFont val="新細明體"/>
        <family val="1"/>
        <charset val="136"/>
        <scheme val="minor"/>
      </rPr>
      <t>高滋潤補水的扎實感</t>
    </r>
    <phoneticPr fontId="70" type="noConversion"/>
  </si>
  <si>
    <r>
      <t xml:space="preserve">哥德式 生命輕果油 </t>
    </r>
    <r>
      <rPr>
        <sz val="12"/>
        <color rgb="FF0000FF"/>
        <rFont val="新細明體"/>
        <family val="1"/>
        <charset val="136"/>
        <scheme val="minor"/>
      </rPr>
      <t>LS (細軟髮)</t>
    </r>
    <r>
      <rPr>
        <sz val="12"/>
        <rFont val="新細明體"/>
        <family val="1"/>
        <charset val="136"/>
        <scheme val="minor"/>
      </rPr>
      <t xml:space="preserve"> 120ml        </t>
    </r>
    <phoneticPr fontId="70" type="noConversion"/>
  </si>
  <si>
    <r>
      <t xml:space="preserve">哥德式 生命輕果油 </t>
    </r>
    <r>
      <rPr>
        <sz val="12"/>
        <color rgb="FF0000FF"/>
        <rFont val="新細明體"/>
        <family val="1"/>
        <charset val="136"/>
        <scheme val="minor"/>
      </rPr>
      <t>MS(粗硬髮)</t>
    </r>
    <r>
      <rPr>
        <sz val="12"/>
        <rFont val="新細明體"/>
        <family val="1"/>
        <charset val="136"/>
        <scheme val="minor"/>
      </rPr>
      <t xml:space="preserve"> 120ml        </t>
    </r>
    <phoneticPr fontId="70" type="noConversion"/>
  </si>
  <si>
    <r>
      <t xml:space="preserve">哥德式 極潤修護果油 120ml       </t>
    </r>
    <r>
      <rPr>
        <sz val="12"/>
        <color rgb="FF0000FF"/>
        <rFont val="新細明體"/>
        <family val="1"/>
        <charset val="136"/>
        <scheme val="minor"/>
      </rPr>
      <t>漂染受損髮用</t>
    </r>
    <phoneticPr fontId="70" type="noConversion"/>
  </si>
  <si>
    <r>
      <t xml:space="preserve">哥德式 極潤修護果露 120ml       </t>
    </r>
    <r>
      <rPr>
        <sz val="12"/>
        <color indexed="12"/>
        <rFont val="新細明體"/>
        <family val="1"/>
        <charset val="136"/>
        <scheme val="minor"/>
      </rPr>
      <t>漂染受損髮用</t>
    </r>
    <phoneticPr fontId="70" type="noConversion"/>
  </si>
  <si>
    <t>藍鑽Oil 青春露系列 (添加oil美容液)</t>
    <phoneticPr fontId="70" type="noConversion"/>
  </si>
  <si>
    <r>
      <t xml:space="preserve">哥德式 藍鑽Oil 洗髮精 M 500ml  </t>
    </r>
    <r>
      <rPr>
        <sz val="12"/>
        <color indexed="12"/>
        <rFont val="新細明體"/>
        <family val="1"/>
        <charset val="136"/>
        <scheme val="minor"/>
      </rPr>
      <t xml:space="preserve">粗硬受損髮用       </t>
    </r>
    <phoneticPr fontId="70" type="noConversion"/>
  </si>
  <si>
    <r>
      <t xml:space="preserve">哥德式 藍鑽Oil 洗髮精 F 500ml   </t>
    </r>
    <r>
      <rPr>
        <sz val="12"/>
        <color indexed="12"/>
        <rFont val="新細明體"/>
        <family val="1"/>
        <charset val="136"/>
        <scheme val="minor"/>
      </rPr>
      <t xml:space="preserve">細軟扁塌髮用       </t>
    </r>
    <phoneticPr fontId="70" type="noConversion"/>
  </si>
  <si>
    <r>
      <t xml:space="preserve">哥德式 藍鑽Oil 護髮素 M 500g    </t>
    </r>
    <r>
      <rPr>
        <sz val="12"/>
        <color indexed="12"/>
        <rFont val="新細明體"/>
        <family val="1"/>
        <charset val="136"/>
        <scheme val="minor"/>
      </rPr>
      <t xml:space="preserve">粗硬受損髮用       </t>
    </r>
    <r>
      <rPr>
        <b/>
        <sz val="12"/>
        <color indexed="10"/>
        <rFont val="新細明體"/>
        <family val="1"/>
        <charset val="136"/>
        <scheme val="minor"/>
      </rPr>
      <t xml:space="preserve">  </t>
    </r>
    <phoneticPr fontId="70" type="noConversion"/>
  </si>
  <si>
    <r>
      <t xml:space="preserve">哥德式 藍鑽Oil 護髮素 F 500g     </t>
    </r>
    <r>
      <rPr>
        <sz val="12"/>
        <color indexed="12"/>
        <rFont val="新細明體"/>
        <family val="1"/>
        <charset val="136"/>
        <scheme val="minor"/>
      </rPr>
      <t xml:space="preserve">細軟扁塌髮用       </t>
    </r>
    <phoneticPr fontId="70" type="noConversion"/>
  </si>
  <si>
    <r>
      <t xml:space="preserve">哥德式 藍鑽Oil 青春露 M 120ml  </t>
    </r>
    <r>
      <rPr>
        <sz val="12"/>
        <color indexed="12"/>
        <rFont val="新細明體"/>
        <family val="1"/>
        <charset val="136"/>
        <scheme val="minor"/>
      </rPr>
      <t xml:space="preserve">粗硬受損髮用 </t>
    </r>
    <phoneticPr fontId="70" type="noConversion"/>
  </si>
  <si>
    <r>
      <t xml:space="preserve">哥德式 藍鑽Oil 青春露 F 120ml   </t>
    </r>
    <r>
      <rPr>
        <sz val="12"/>
        <color indexed="12"/>
        <rFont val="新細明體"/>
        <family val="1"/>
        <charset val="136"/>
        <scheme val="minor"/>
      </rPr>
      <t xml:space="preserve">細軟扁塌髮用    </t>
    </r>
    <phoneticPr fontId="70" type="noConversion"/>
  </si>
  <si>
    <r>
      <t>哥德式 水髮膜 3號</t>
    </r>
    <r>
      <rPr>
        <sz val="12"/>
        <color indexed="12"/>
        <rFont val="新細明體"/>
        <family val="1"/>
        <charset val="136"/>
        <scheme val="minor"/>
      </rPr>
      <t xml:space="preserve"> </t>
    </r>
    <r>
      <rPr>
        <sz val="12"/>
        <color indexed="8"/>
        <rFont val="新細明體"/>
        <family val="1"/>
        <charset val="136"/>
        <scheme val="minor"/>
      </rPr>
      <t>110g</t>
    </r>
    <r>
      <rPr>
        <sz val="12"/>
        <color indexed="12"/>
        <rFont val="新細明體"/>
        <family val="1"/>
        <charset val="136"/>
        <scheme val="minor"/>
      </rPr>
      <t xml:space="preserve">  MILK 3   立體彈性+維持捲度    </t>
    </r>
    <phoneticPr fontId="70" type="noConversion"/>
  </si>
  <si>
    <r>
      <t xml:space="preserve">哥德式 D6 炫光臘 100g        </t>
    </r>
    <r>
      <rPr>
        <sz val="12"/>
        <color indexed="12"/>
        <rFont val="新細明體"/>
        <family val="1"/>
        <charset val="136"/>
        <scheme val="minor"/>
      </rPr>
      <t xml:space="preserve"> 塑造線條的髮束感及持久度  </t>
    </r>
    <phoneticPr fontId="70" type="noConversion"/>
  </si>
  <si>
    <r>
      <t>義大利 EKS 韻特保濕滋養洗髮精 900ml/</t>
    </r>
    <r>
      <rPr>
        <sz val="12"/>
        <color indexed="12"/>
        <rFont val="新細明體"/>
        <family val="1"/>
        <charset val="136"/>
        <scheme val="minor"/>
      </rPr>
      <t>大</t>
    </r>
    <r>
      <rPr>
        <sz val="12"/>
        <rFont val="新細明體"/>
        <family val="1"/>
        <charset val="136"/>
        <scheme val="minor"/>
      </rPr>
      <t xml:space="preserve">   </t>
    </r>
    <r>
      <rPr>
        <sz val="12"/>
        <color indexed="12"/>
        <rFont val="新細明體"/>
        <family val="1"/>
        <charset val="136"/>
        <scheme val="minor"/>
      </rPr>
      <t xml:space="preserve">適乾燥髮  </t>
    </r>
    <r>
      <rPr>
        <b/>
        <sz val="12"/>
        <color indexed="10"/>
        <rFont val="新細明體"/>
        <family val="1"/>
        <charset val="136"/>
        <scheme val="minor"/>
      </rPr>
      <t xml:space="preserve"> </t>
    </r>
    <phoneticPr fontId="70" type="noConversion"/>
  </si>
  <si>
    <r>
      <t>德國 WELLA 威娜 (威娜洗/潤均沒有附壓頭</t>
    </r>
    <r>
      <rPr>
        <b/>
        <sz val="14"/>
        <color rgb="FF000080"/>
        <rFont val="新細明體"/>
        <family val="1"/>
        <charset val="136"/>
        <scheme val="minor"/>
      </rPr>
      <t>…需加購</t>
    </r>
    <r>
      <rPr>
        <b/>
        <sz val="14"/>
        <color indexed="18"/>
        <rFont val="新細明體"/>
        <family val="1"/>
        <charset val="136"/>
        <scheme val="minor"/>
      </rPr>
      <t>)</t>
    </r>
    <phoneticPr fontId="70" type="noConversion"/>
  </si>
  <si>
    <r>
      <t xml:space="preserve">WELLA 威娜 洗潤髮 </t>
    </r>
    <r>
      <rPr>
        <sz val="12"/>
        <color indexed="12"/>
        <rFont val="新細明體"/>
        <family val="1"/>
        <charset val="136"/>
        <scheme val="minor"/>
      </rPr>
      <t>1000ml-</t>
    </r>
    <r>
      <rPr>
        <sz val="12"/>
        <color rgb="FF0000FF"/>
        <rFont val="新細明體"/>
        <family val="1"/>
        <charset val="136"/>
        <scheme val="minor"/>
      </rPr>
      <t>專用壓頭</t>
    </r>
    <phoneticPr fontId="70" type="noConversion"/>
  </si>
  <si>
    <r>
      <t xml:space="preserve">WELLA 威娜 SP 水漾保濕潔髮乳 </t>
    </r>
    <r>
      <rPr>
        <sz val="12"/>
        <color indexed="12"/>
        <rFont val="新細明體"/>
        <family val="1"/>
        <charset val="136"/>
        <scheme val="minor"/>
      </rPr>
      <t xml:space="preserve"> 1000ml/大-乾燥髮</t>
    </r>
    <phoneticPr fontId="70" type="noConversion"/>
  </si>
  <si>
    <t xml:space="preserve"> NIOXIN 儷康絲  (Made in Mexico) </t>
    <phoneticPr fontId="70" type="noConversion"/>
  </si>
  <si>
    <r>
      <t xml:space="preserve">WELLA 威娜 SP 彈力豐盈潔髮乳 </t>
    </r>
    <r>
      <rPr>
        <sz val="12"/>
        <color indexed="12"/>
        <rFont val="新細明體"/>
        <family val="1"/>
        <charset val="136"/>
        <scheme val="minor"/>
      </rPr>
      <t xml:space="preserve"> 1000ml/大-細軟髮</t>
    </r>
  </si>
  <si>
    <r>
      <t xml:space="preserve">WELLA 威娜 SP 極緻賦活潔髮乳 </t>
    </r>
    <r>
      <rPr>
        <sz val="12"/>
        <color indexed="12"/>
        <rFont val="新細明體"/>
        <family val="1"/>
        <charset val="136"/>
        <scheme val="minor"/>
      </rPr>
      <t xml:space="preserve"> 1000ml/大-受損髮</t>
    </r>
  </si>
  <si>
    <r>
      <t xml:space="preserve">WELLA 威娜 SP 頭皮純淨潔髮乳 </t>
    </r>
    <r>
      <rPr>
        <sz val="12"/>
        <color indexed="12"/>
        <rFont val="新細明體"/>
        <family val="1"/>
        <charset val="136"/>
        <scheme val="minor"/>
      </rPr>
      <t xml:space="preserve"> 1000ml/大-頭皮屑</t>
    </r>
  </si>
  <si>
    <t xml:space="preserve">儷康絲 NIOXIN #1 賦活頭皮潔淨露 1000ml       </t>
    <phoneticPr fontId="70" type="noConversion"/>
  </si>
  <si>
    <r>
      <t xml:space="preserve">WELLA 威娜 SP 頭皮調理潔髮乳 </t>
    </r>
    <r>
      <rPr>
        <sz val="12"/>
        <color indexed="12"/>
        <rFont val="新細明體"/>
        <family val="1"/>
        <charset val="136"/>
        <scheme val="minor"/>
      </rPr>
      <t xml:space="preserve"> 1000ml/大-敏感頭皮</t>
    </r>
  </si>
  <si>
    <t xml:space="preserve">儷康絲 NIOXIN #2 賦活頭皮潔淨露 1000ml       </t>
    <phoneticPr fontId="70" type="noConversion"/>
  </si>
  <si>
    <r>
      <t xml:space="preserve">WELLA 威娜 SP 深層潔髮露 </t>
    </r>
    <r>
      <rPr>
        <sz val="12"/>
        <color indexed="12"/>
        <rFont val="新細明體"/>
        <family val="1"/>
        <charset val="136"/>
        <scheme val="minor"/>
      </rPr>
      <t xml:space="preserve"> 1000ml/大-油性髮</t>
    </r>
    <phoneticPr fontId="70" type="noConversion"/>
  </si>
  <si>
    <t xml:space="preserve">儷康絲 NIOXIN #3 賦活頭皮潔淨露 1000ml       </t>
    <phoneticPr fontId="70" type="noConversion"/>
  </si>
  <si>
    <r>
      <t xml:space="preserve">WELLA 威娜 SP 定色光感潔髮乳 </t>
    </r>
    <r>
      <rPr>
        <sz val="12"/>
        <color indexed="12"/>
        <rFont val="新細明體"/>
        <family val="1"/>
        <charset val="136"/>
        <scheme val="minor"/>
      </rPr>
      <t xml:space="preserve"> 1000ml/大-染後髮 (原:3D炫色)   </t>
    </r>
  </si>
  <si>
    <t xml:space="preserve">儷康絲 NIOXIN #4 賦活頭皮潔淨露 1000ml     </t>
    <phoneticPr fontId="70" type="noConversion"/>
  </si>
  <si>
    <r>
      <t xml:space="preserve">WELLA 威娜 海洋卡卡霧 plus 150ml </t>
    </r>
    <r>
      <rPr>
        <sz val="12"/>
        <color indexed="12"/>
        <rFont val="新細明體"/>
        <family val="1"/>
        <charset val="136"/>
        <scheme val="minor"/>
      </rPr>
      <t xml:space="preserve">蓬鬆感霧面    </t>
    </r>
    <r>
      <rPr>
        <b/>
        <sz val="12"/>
        <color indexed="10"/>
        <rFont val="新細明體"/>
        <family val="1"/>
        <charset val="136"/>
        <scheme val="minor"/>
      </rPr>
      <t xml:space="preserve">   </t>
    </r>
  </si>
  <si>
    <t xml:space="preserve">儷康絲 NIOXIN #5 賦活頭皮潔淨露 1000ml       </t>
    <phoneticPr fontId="70" type="noConversion"/>
  </si>
  <si>
    <r>
      <t xml:space="preserve">WELLA 威娜 彈力慕絲 plus 300ml </t>
    </r>
    <r>
      <rPr>
        <sz val="12"/>
        <color indexed="12"/>
        <rFont val="新細明體"/>
        <family val="1"/>
        <charset val="136"/>
        <scheme val="minor"/>
      </rPr>
      <t xml:space="preserve"> (原:彈力塑型慕絲)  濕髮造型系列</t>
    </r>
    <r>
      <rPr>
        <sz val="12"/>
        <rFont val="新細明體"/>
        <family val="1"/>
        <charset val="136"/>
        <scheme val="minor"/>
      </rPr>
      <t xml:space="preserve"> </t>
    </r>
    <phoneticPr fontId="70" type="noConversion"/>
  </si>
  <si>
    <t xml:space="preserve">儷康絲 NIOXIN #6 賦活頭皮潔淨露 1000ml      </t>
    <phoneticPr fontId="70" type="noConversion"/>
  </si>
  <si>
    <r>
      <t xml:space="preserve">WELLA 威娜 彈力慕絲 plus 500ml </t>
    </r>
    <r>
      <rPr>
        <sz val="12"/>
        <color indexed="12"/>
        <rFont val="新細明體"/>
        <family val="1"/>
        <charset val="136"/>
        <scheme val="minor"/>
      </rPr>
      <t xml:space="preserve"> (原:彈力塑型慕絲)  濕髮造型系列</t>
    </r>
    <r>
      <rPr>
        <sz val="12"/>
        <rFont val="新細明體"/>
        <family val="1"/>
        <charset val="136"/>
        <scheme val="minor"/>
      </rPr>
      <t xml:space="preserve"> </t>
    </r>
    <phoneticPr fontId="70" type="noConversion"/>
  </si>
  <si>
    <t>以下為NIOXIN #1~#6洗髮品之比較圖表</t>
    <phoneticPr fontId="70" type="noConversion"/>
  </si>
  <si>
    <t xml:space="preserve"> 施華蔻 Schwarzkopf </t>
    <phoneticPr fontId="70" type="noConversion"/>
  </si>
  <si>
    <r>
      <t>Schwarzkopf 施華蔻極緻修護洗髮露</t>
    </r>
    <r>
      <rPr>
        <sz val="12"/>
        <color theme="1" tint="4.9989318521683403E-2"/>
        <rFont val="新細明體"/>
        <family val="1"/>
        <charset val="136"/>
        <scheme val="minor"/>
      </rPr>
      <t xml:space="preserve"> 1000ml/大</t>
    </r>
    <phoneticPr fontId="70" type="noConversion"/>
  </si>
  <si>
    <r>
      <t>Schwarzkopf 施華蔻極緻修護潤髮霜</t>
    </r>
    <r>
      <rPr>
        <sz val="12"/>
        <color indexed="12"/>
        <rFont val="新細明體"/>
        <family val="1"/>
        <charset val="136"/>
        <scheme val="minor"/>
      </rPr>
      <t xml:space="preserve"> </t>
    </r>
    <r>
      <rPr>
        <sz val="12"/>
        <color theme="1" tint="4.9989318521683403E-2"/>
        <rFont val="新細明體"/>
        <family val="1"/>
        <charset val="136"/>
        <scheme val="minor"/>
      </rPr>
      <t xml:space="preserve">1000ml/大 </t>
    </r>
    <phoneticPr fontId="70" type="noConversion"/>
  </si>
  <si>
    <r>
      <t xml:space="preserve">Schwarzkopf 施華蔻極緻修護髮膜 </t>
    </r>
    <r>
      <rPr>
        <sz val="12"/>
        <color theme="1" tint="4.9989318521683403E-2"/>
        <rFont val="新細明體"/>
        <family val="1"/>
        <charset val="136"/>
        <scheme val="minor"/>
      </rPr>
      <t>750ml/大</t>
    </r>
    <r>
      <rPr>
        <b/>
        <sz val="12"/>
        <color theme="1" tint="4.9989318521683403E-2"/>
        <rFont val="新細明體"/>
        <family val="1"/>
        <charset val="136"/>
        <scheme val="minor"/>
      </rPr>
      <t xml:space="preserve"> </t>
    </r>
    <phoneticPr fontId="70" type="noConversion"/>
  </si>
  <si>
    <r>
      <t>Schwarzkopf 施華蔻水感保濕隨手護 400ml/大/藍瓶-</t>
    </r>
    <r>
      <rPr>
        <sz val="12"/>
        <color rgb="FF0000FF"/>
        <rFont val="新細明體"/>
        <family val="1"/>
        <charset val="136"/>
        <scheme val="minor"/>
      </rPr>
      <t xml:space="preserve">噴式 免沖洗護髮 </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</si>
  <si>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Schwarzkopf 施華蔻晶燦鎖色滋養洗髮露</t>
    </r>
    <r>
      <rPr>
        <sz val="12"/>
        <color indexed="12"/>
        <rFont val="新細明體"/>
        <family val="1"/>
        <charset val="136"/>
        <scheme val="minor"/>
      </rPr>
      <t xml:space="preserve"> </t>
    </r>
    <r>
      <rPr>
        <sz val="12"/>
        <color theme="1" tint="4.9989318521683403E-2"/>
        <rFont val="新細明體"/>
        <family val="1"/>
        <charset val="136"/>
        <scheme val="minor"/>
      </rPr>
      <t xml:space="preserve">1000ml/大 </t>
    </r>
    <phoneticPr fontId="70" type="noConversion"/>
  </si>
  <si>
    <r>
      <t xml:space="preserve">Schwarzkopf 施華蔻晶燦鎖色潤髮霜 </t>
    </r>
    <r>
      <rPr>
        <sz val="12"/>
        <color theme="1" tint="4.9989318521683403E-2"/>
        <rFont val="新細明體"/>
        <family val="1"/>
        <charset val="136"/>
        <scheme val="minor"/>
      </rPr>
      <t xml:space="preserve">1000ml/大  </t>
    </r>
    <phoneticPr fontId="70" type="noConversion"/>
  </si>
  <si>
    <r>
      <t xml:space="preserve">Schwarzkopf 施華蔻凝色髮膜 </t>
    </r>
    <r>
      <rPr>
        <sz val="12"/>
        <color theme="1" tint="4.9989318521683403E-2"/>
        <rFont val="新細明體"/>
        <family val="1"/>
        <charset val="136"/>
        <scheme val="minor"/>
      </rPr>
      <t xml:space="preserve">750ml/大  </t>
    </r>
    <phoneticPr fontId="70" type="noConversion"/>
  </si>
  <si>
    <r>
      <t xml:space="preserve">Schwarzkopf 施華蔻新青春凝時Q10 洗髮露 </t>
    </r>
    <r>
      <rPr>
        <sz val="12"/>
        <color theme="1"/>
        <rFont val="新細明體"/>
        <family val="1"/>
        <charset val="136"/>
        <scheme val="minor"/>
      </rPr>
      <t>1000ml/大</t>
    </r>
    <phoneticPr fontId="70" type="noConversion"/>
  </si>
  <si>
    <r>
      <t xml:space="preserve">Schwarzkopf 施華蔻新青春凝時Q10 潤髮霜 </t>
    </r>
    <r>
      <rPr>
        <sz val="12"/>
        <color theme="1"/>
        <rFont val="新細明體"/>
        <family val="1"/>
        <charset val="136"/>
        <scheme val="minor"/>
      </rPr>
      <t xml:space="preserve">1000ml/大 </t>
    </r>
    <phoneticPr fontId="70" type="noConversion"/>
  </si>
  <si>
    <r>
      <t xml:space="preserve">Schwarzkopf 施華蔻新青春凝時Q10 髮膜 </t>
    </r>
    <r>
      <rPr>
        <sz val="12"/>
        <color theme="1"/>
        <rFont val="新細明體"/>
        <family val="1"/>
        <charset val="136"/>
        <scheme val="minor"/>
      </rPr>
      <t>750ml/大</t>
    </r>
    <phoneticPr fontId="70" type="noConversion"/>
  </si>
  <si>
    <t xml:space="preserve">DAVINES 義大利達芬尼斯  </t>
    <phoneticPr fontId="70" type="noConversion"/>
  </si>
  <si>
    <r>
      <t>Schwarzkopf 施華蔻施華蔻銀亮洗髮露</t>
    </r>
    <r>
      <rPr>
        <sz val="12"/>
        <color indexed="12"/>
        <rFont val="新細明體"/>
        <family val="1"/>
        <charset val="136"/>
        <scheme val="minor"/>
      </rPr>
      <t xml:space="preserve"> </t>
    </r>
    <r>
      <rPr>
        <sz val="12"/>
        <color theme="1" tint="4.9989318521683403E-2"/>
        <rFont val="新細明體"/>
        <family val="1"/>
        <charset val="136"/>
        <scheme val="minor"/>
      </rPr>
      <t xml:space="preserve">1000ml/大     </t>
    </r>
    <r>
      <rPr>
        <sz val="12"/>
        <color rgb="FF0000FF"/>
        <rFont val="新細明體"/>
        <family val="1"/>
        <charset val="136"/>
        <scheme val="minor"/>
      </rPr>
      <t xml:space="preserve">  (矯色洗髮)</t>
    </r>
    <phoneticPr fontId="70" type="noConversion"/>
  </si>
  <si>
    <t>完美造型系列</t>
  </si>
  <si>
    <t xml:space="preserve">Schwarzkopf 施華蔻 慵懶凝土 MESS UP 100ml </t>
  </si>
  <si>
    <r>
      <t xml:space="preserve">Schwarzkopf 施華蔻 抗熱直亮霧 FLATLINER </t>
    </r>
    <r>
      <rPr>
        <sz val="12"/>
        <color indexed="8"/>
        <rFont val="新細明體"/>
        <family val="1"/>
        <charset val="136"/>
        <scheme val="minor"/>
      </rPr>
      <t>200ml</t>
    </r>
    <phoneticPr fontId="70" type="noConversion"/>
  </si>
  <si>
    <r>
      <t xml:space="preserve">Schwarzkopf 施華蔻 急凍定型霧 500ml/大 </t>
    </r>
    <r>
      <rPr>
        <b/>
        <sz val="12"/>
        <color indexed="10"/>
        <rFont val="新細明體"/>
        <family val="1"/>
        <charset val="136"/>
        <scheme val="minor"/>
      </rPr>
      <t xml:space="preserve">  </t>
    </r>
    <r>
      <rPr>
        <sz val="12"/>
        <color rgb="FF0000FF"/>
        <rFont val="新細明體"/>
        <family val="1"/>
        <charset val="136"/>
        <scheme val="minor"/>
      </rPr>
      <t xml:space="preserve"> (2號定型噴霧) </t>
    </r>
    <r>
      <rPr>
        <sz val="12"/>
        <color indexed="10"/>
        <rFont val="新細明體"/>
        <family val="1"/>
        <charset val="136"/>
        <scheme val="minor"/>
      </rPr>
      <t xml:space="preserve"> </t>
    </r>
    <phoneticPr fontId="70" type="noConversion"/>
  </si>
  <si>
    <r>
      <t>Schwarzkopf 施華蔻 黑炫風定型霧 500ml/大</t>
    </r>
    <r>
      <rPr>
        <sz val="12"/>
        <color rgb="FF0000FF"/>
        <rFont val="新細明體"/>
        <family val="1"/>
        <charset val="136"/>
        <scheme val="minor"/>
      </rPr>
      <t xml:space="preserve"> (3號特強定型霧)    </t>
    </r>
    <phoneticPr fontId="70" type="noConversion"/>
  </si>
  <si>
    <r>
      <t xml:space="preserve">Schwarzkopf 施華蔻 黑魔髮系列 黑颶風定型噴霧 500ml/大  </t>
    </r>
    <r>
      <rPr>
        <sz val="12"/>
        <color indexed="12"/>
        <rFont val="新細明體"/>
        <family val="1"/>
        <charset val="136"/>
        <scheme val="minor"/>
      </rPr>
      <t xml:space="preserve">持久乾爽定型 </t>
    </r>
    <phoneticPr fontId="70" type="noConversion"/>
  </si>
  <si>
    <t xml:space="preserve">Schwarzkopf 施華蔻 蓬蓬粉 DUST IT 10g  </t>
    <phoneticPr fontId="70" type="noConversion"/>
  </si>
  <si>
    <r>
      <t xml:space="preserve">Schwarzkopf 施華蔻 隨意造型護 200ml </t>
    </r>
    <r>
      <rPr>
        <b/>
        <sz val="12"/>
        <rFont val="新細明體"/>
        <family val="1"/>
        <charset val="136"/>
        <scheme val="minor"/>
      </rPr>
      <t xml:space="preserve">- </t>
    </r>
    <r>
      <rPr>
        <b/>
        <sz val="12"/>
        <color indexed="10"/>
        <rFont val="新細明體"/>
        <family val="1"/>
        <charset val="136"/>
        <scheme val="minor"/>
      </rPr>
      <t xml:space="preserve"> </t>
    </r>
    <r>
      <rPr>
        <sz val="12"/>
        <color indexed="12"/>
        <rFont val="新細明體"/>
        <family val="1"/>
        <charset val="136"/>
        <scheme val="minor"/>
      </rPr>
      <t>熱塑大波浪捲</t>
    </r>
    <phoneticPr fontId="70" type="noConversion"/>
  </si>
  <si>
    <t>Schwarzkopf 施華蔻 黑珍珠塑型慕絲 200ml/小</t>
    <phoneticPr fontId="70" type="noConversion"/>
  </si>
  <si>
    <t>Schwarzkopf 施華蔻 黑珍珠塑型慕絲 500ml/大</t>
    <phoneticPr fontId="70" type="noConversion"/>
  </si>
  <si>
    <r>
      <t>DAVINES 達芬尼斯</t>
    </r>
    <r>
      <rPr>
        <sz val="12"/>
        <color indexed="12"/>
        <rFont val="新細明體"/>
        <family val="1"/>
        <charset val="136"/>
        <scheme val="minor"/>
      </rPr>
      <t>康敏舒緩</t>
    </r>
    <r>
      <rPr>
        <sz val="12"/>
        <rFont val="新細明體"/>
        <family val="1"/>
        <charset val="136"/>
        <scheme val="minor"/>
      </rPr>
      <t xml:space="preserve">洗髮露 1000ml/大    </t>
    </r>
    <r>
      <rPr>
        <sz val="12"/>
        <color indexed="12"/>
        <rFont val="新細明體"/>
        <family val="1"/>
        <charset val="136"/>
        <scheme val="minor"/>
      </rPr>
      <t>適敏感性頭皮</t>
    </r>
    <r>
      <rPr>
        <b/>
        <sz val="12"/>
        <color indexed="10"/>
        <rFont val="新細明體"/>
        <family val="1"/>
        <charset val="136"/>
        <scheme val="minor"/>
      </rPr>
      <t xml:space="preserve"> </t>
    </r>
    <phoneticPr fontId="70" type="noConversion"/>
  </si>
  <si>
    <r>
      <t>DAVINES 達芬尼斯東方美人洗髮乳 1000ml</t>
    </r>
    <r>
      <rPr>
        <sz val="12"/>
        <color indexed="10"/>
        <rFont val="新細明體"/>
        <family val="1"/>
        <charset val="136"/>
        <scheme val="minor"/>
      </rPr>
      <t xml:space="preserve"> </t>
    </r>
    <r>
      <rPr>
        <sz val="12"/>
        <color indexed="12"/>
        <rFont val="新細明體"/>
        <family val="1"/>
        <charset val="136"/>
        <scheme val="minor"/>
      </rPr>
      <t xml:space="preserve"> (無壓頭) 毛燥受損</t>
    </r>
    <phoneticPr fontId="70" type="noConversion"/>
  </si>
  <si>
    <r>
      <t>日本NAPLA 娜普菈 皇家</t>
    </r>
    <r>
      <rPr>
        <sz val="12"/>
        <color indexed="12"/>
        <rFont val="新細明體"/>
        <family val="1"/>
        <charset val="136"/>
        <scheme val="minor"/>
      </rPr>
      <t>藍鑽賦活</t>
    </r>
    <r>
      <rPr>
        <sz val="12"/>
        <rFont val="新細明體"/>
        <family val="1"/>
        <charset val="136"/>
        <scheme val="minor"/>
      </rPr>
      <t>精露 125ml</t>
    </r>
    <r>
      <rPr>
        <sz val="12"/>
        <color indexed="12"/>
        <rFont val="新細明體"/>
        <family val="1"/>
        <charset val="136"/>
        <scheme val="minor"/>
      </rPr>
      <t xml:space="preserve">  適乾燥受損髮-免沖洗</t>
    </r>
    <phoneticPr fontId="70" type="noConversion"/>
  </si>
  <si>
    <r>
      <t>日本NAPLA 娜普菈 皇家</t>
    </r>
    <r>
      <rPr>
        <sz val="12"/>
        <color indexed="12"/>
        <rFont val="新細明體"/>
        <family val="1"/>
        <charset val="136"/>
        <scheme val="minor"/>
      </rPr>
      <t>翡翠絢色</t>
    </r>
    <r>
      <rPr>
        <sz val="12"/>
        <rFont val="新細明體"/>
        <family val="1"/>
        <charset val="136"/>
        <scheme val="minor"/>
      </rPr>
      <t>精露 125ml</t>
    </r>
    <r>
      <rPr>
        <sz val="12"/>
        <color indexed="12"/>
        <rFont val="新細明體"/>
        <family val="1"/>
        <charset val="136"/>
        <scheme val="minor"/>
      </rPr>
      <t xml:space="preserve">  適無光澤髮-免沖洗</t>
    </r>
    <phoneticPr fontId="70" type="noConversion"/>
  </si>
  <si>
    <t xml:space="preserve">茵色 INSIGHT 義大利 (有機+純淨) </t>
    <phoneticPr fontId="70" type="noConversion"/>
  </si>
  <si>
    <r>
      <t>義大利 INSIGHT 茵色檸檬活力洗髮精 400ml</t>
    </r>
    <r>
      <rPr>
        <sz val="12"/>
        <color indexed="10"/>
        <rFont val="新細明體"/>
        <family val="1"/>
        <charset val="136"/>
        <scheme val="minor"/>
      </rPr>
      <t xml:space="preserve">    </t>
    </r>
    <r>
      <rPr>
        <sz val="12"/>
        <rFont val="新細明體"/>
        <family val="1"/>
        <charset val="136"/>
        <scheme val="minor"/>
      </rPr>
      <t xml:space="preserve">  </t>
    </r>
    <r>
      <rPr>
        <sz val="12"/>
        <color indexed="12"/>
        <rFont val="新細明體"/>
        <family val="1"/>
        <charset val="136"/>
        <scheme val="minor"/>
      </rPr>
      <t>適所有髮質/天天洗髮者</t>
    </r>
    <phoneticPr fontId="70" type="noConversion"/>
  </si>
  <si>
    <r>
      <t>義大利 INSIGHT 茵色檸檬活力洗髮精</t>
    </r>
    <r>
      <rPr>
        <sz val="12"/>
        <color indexed="10"/>
        <rFont val="新細明體"/>
        <family val="1"/>
        <charset val="136"/>
        <scheme val="minor"/>
      </rPr>
      <t xml:space="preserve"> </t>
    </r>
    <r>
      <rPr>
        <sz val="12"/>
        <color rgb="FF0000FF"/>
        <rFont val="新細明體"/>
        <family val="1"/>
        <charset val="136"/>
        <scheme val="minor"/>
      </rPr>
      <t>900ml-大</t>
    </r>
    <r>
      <rPr>
        <sz val="12"/>
        <rFont val="新細明體"/>
        <family val="1"/>
        <charset val="136"/>
        <scheme val="minor"/>
      </rPr>
      <t xml:space="preserve">  </t>
    </r>
    <r>
      <rPr>
        <sz val="12"/>
        <color indexed="12"/>
        <rFont val="新細明體"/>
        <family val="1"/>
        <charset val="136"/>
        <scheme val="minor"/>
      </rPr>
      <t>適所有髮質/天天洗髮者</t>
    </r>
    <phoneticPr fontId="70" type="noConversion"/>
  </si>
  <si>
    <r>
      <t xml:space="preserve">義大利 INSIGHT 茵色亞麻籽保濕洗髮精 400ml       </t>
    </r>
    <r>
      <rPr>
        <sz val="12"/>
        <color indexed="12"/>
        <rFont val="新細明體"/>
        <family val="1"/>
        <charset val="136"/>
        <scheme val="minor"/>
      </rPr>
      <t>適毛燥染燙受損髮</t>
    </r>
    <phoneticPr fontId="70" type="noConversion"/>
  </si>
  <si>
    <r>
      <t xml:space="preserve">義大利 INSIGHT 茵色亞麻籽保濕洗髮精 </t>
    </r>
    <r>
      <rPr>
        <sz val="12"/>
        <color rgb="FF0000FF"/>
        <rFont val="新細明體"/>
        <family val="1"/>
        <charset val="136"/>
        <scheme val="minor"/>
      </rPr>
      <t>900ml-大</t>
    </r>
    <r>
      <rPr>
        <sz val="12"/>
        <rFont val="新細明體"/>
        <family val="1"/>
        <charset val="136"/>
        <scheme val="minor"/>
      </rPr>
      <t xml:space="preserve">   </t>
    </r>
    <r>
      <rPr>
        <sz val="12"/>
        <color indexed="12"/>
        <rFont val="新細明體"/>
        <family val="1"/>
        <charset val="136"/>
        <scheme val="minor"/>
      </rPr>
      <t>適毛燥染燙受損髮</t>
    </r>
    <phoneticPr fontId="70" type="noConversion"/>
  </si>
  <si>
    <r>
      <t xml:space="preserve">義大利 INSIGHT 茵色三麥胚芽彈力洗髮精 400ml       </t>
    </r>
    <r>
      <rPr>
        <sz val="12"/>
        <color indexed="12"/>
        <rFont val="新細明體"/>
        <family val="1"/>
        <charset val="136"/>
        <scheme val="minor"/>
      </rPr>
      <t>適乾燥受損髮重建</t>
    </r>
    <phoneticPr fontId="70" type="noConversion"/>
  </si>
  <si>
    <r>
      <t xml:space="preserve">義大利 INSIGHT 茵色三麥胚芽彈力洗髮精 </t>
    </r>
    <r>
      <rPr>
        <sz val="12"/>
        <color rgb="FF0000FF"/>
        <rFont val="新細明體"/>
        <family val="1"/>
        <charset val="136"/>
        <scheme val="minor"/>
      </rPr>
      <t>900ml-大</t>
    </r>
    <r>
      <rPr>
        <sz val="12"/>
        <rFont val="新細明體"/>
        <family val="1"/>
        <charset val="136"/>
        <scheme val="minor"/>
      </rPr>
      <t xml:space="preserve">   </t>
    </r>
    <r>
      <rPr>
        <sz val="12"/>
        <color indexed="12"/>
        <rFont val="新細明體"/>
        <family val="1"/>
        <charset val="136"/>
        <scheme val="minor"/>
      </rPr>
      <t>適乾燥受損髮重建</t>
    </r>
    <phoneticPr fontId="70" type="noConversion"/>
  </si>
  <si>
    <r>
      <t xml:space="preserve">義大利 INSIGHT 茵色堅果油護色洗髮精 400ml           </t>
    </r>
    <r>
      <rPr>
        <sz val="12"/>
        <color indexed="12"/>
        <rFont val="新細明體"/>
        <family val="1"/>
        <charset val="136"/>
        <scheme val="minor"/>
      </rPr>
      <t>適染後髮</t>
    </r>
    <phoneticPr fontId="70" type="noConversion"/>
  </si>
  <si>
    <r>
      <t xml:space="preserve">義大利 INSIGHT 茵色堅果油護色洗髮精 </t>
    </r>
    <r>
      <rPr>
        <sz val="12"/>
        <color rgb="FF0000FF"/>
        <rFont val="新細明體"/>
        <family val="1"/>
        <charset val="136"/>
        <scheme val="minor"/>
      </rPr>
      <t>900ml-大</t>
    </r>
    <r>
      <rPr>
        <sz val="12"/>
        <color indexed="10"/>
        <rFont val="新細明體"/>
        <family val="1"/>
        <charset val="136"/>
        <scheme val="minor"/>
      </rPr>
      <t xml:space="preserve">      </t>
    </r>
    <r>
      <rPr>
        <sz val="12"/>
        <color indexed="12"/>
        <rFont val="新細明體"/>
        <family val="1"/>
        <charset val="136"/>
        <scheme val="minor"/>
      </rPr>
      <t>適染後髮</t>
    </r>
    <phoneticPr fontId="70" type="noConversion"/>
  </si>
  <si>
    <r>
      <t>西班牙 LAKME 萊肯</t>
    </r>
    <r>
      <rPr>
        <b/>
        <sz val="14"/>
        <color indexed="10"/>
        <rFont val="新細明體"/>
        <family val="1"/>
        <charset val="136"/>
        <scheme val="minor"/>
      </rPr>
      <t xml:space="preserve"> (進口商平輸品)</t>
    </r>
    <phoneticPr fontId="70" type="noConversion"/>
  </si>
  <si>
    <r>
      <t xml:space="preserve">義大利 INSIGHT 茵色七葉樹頭皮舒活髮浴 400ml     </t>
    </r>
    <r>
      <rPr>
        <sz val="12"/>
        <color indexed="12"/>
        <rFont val="新細明體"/>
        <family val="1"/>
        <charset val="136"/>
        <scheme val="minor"/>
      </rPr>
      <t>適油性頭皮/稀疏髮</t>
    </r>
    <phoneticPr fontId="70" type="noConversion"/>
  </si>
  <si>
    <t>LAKME 萊肯新包裝1000ml 洗護髮, 均附專用壓頭</t>
    <phoneticPr fontId="70" type="noConversion"/>
  </si>
  <si>
    <r>
      <t>義大利 INSIGHT 茵色七葉樹頭皮舒活髮浴</t>
    </r>
    <r>
      <rPr>
        <sz val="12"/>
        <color rgb="FF0000FF"/>
        <rFont val="新細明體"/>
        <family val="1"/>
        <charset val="136"/>
        <scheme val="minor"/>
      </rPr>
      <t xml:space="preserve"> 900ml-大</t>
    </r>
    <r>
      <rPr>
        <sz val="12"/>
        <rFont val="新細明體"/>
        <family val="1"/>
        <charset val="136"/>
        <scheme val="minor"/>
      </rPr>
      <t xml:space="preserve">  </t>
    </r>
    <r>
      <rPr>
        <sz val="12"/>
        <color indexed="12"/>
        <rFont val="新細明體"/>
        <family val="1"/>
        <charset val="136"/>
        <scheme val="minor"/>
      </rPr>
      <t>適油性頭皮/稀疏髮</t>
    </r>
    <phoneticPr fontId="70" type="noConversion"/>
  </si>
  <si>
    <r>
      <t xml:space="preserve">LAKME 萊肯 L2 水纖 300ml             </t>
    </r>
    <r>
      <rPr>
        <sz val="12"/>
        <color rgb="FF0000FF"/>
        <rFont val="新細明體"/>
        <family val="1"/>
        <charset val="136"/>
        <scheme val="minor"/>
      </rPr>
      <t>免沖洗護髮, 乾濕髮均可使用</t>
    </r>
    <phoneticPr fontId="70" type="noConversion"/>
  </si>
  <si>
    <r>
      <t xml:space="preserve">義大利 INSIGHT 茵色茶樹頭皮輕盈髮浴 400ml       </t>
    </r>
    <r>
      <rPr>
        <sz val="12"/>
        <color indexed="12"/>
        <rFont val="新細明體"/>
        <family val="1"/>
        <charset val="136"/>
        <scheme val="minor"/>
      </rPr>
      <t>適油性頭皮/深層清潔</t>
    </r>
    <phoneticPr fontId="70" type="noConversion"/>
  </si>
  <si>
    <r>
      <t xml:space="preserve">LAKME 萊肯 鎖水凝露 100ml          </t>
    </r>
    <r>
      <rPr>
        <sz val="12"/>
        <color rgb="FF0000FF"/>
        <rFont val="新細明體"/>
        <family val="1"/>
        <charset val="136"/>
        <scheme val="minor"/>
      </rPr>
      <t>免沖洗護髮, 適用於乾髮</t>
    </r>
    <phoneticPr fontId="70" type="noConversion"/>
  </si>
  <si>
    <r>
      <t xml:space="preserve">義大利 INSIGHT 茵色茶樹頭皮輕盈髮浴 </t>
    </r>
    <r>
      <rPr>
        <sz val="12"/>
        <color rgb="FF0000FF"/>
        <rFont val="新細明體"/>
        <family val="1"/>
        <charset val="136"/>
        <scheme val="minor"/>
      </rPr>
      <t>900ml-大</t>
    </r>
    <r>
      <rPr>
        <sz val="12"/>
        <color indexed="10"/>
        <rFont val="新細明體"/>
        <family val="1"/>
        <charset val="136"/>
        <scheme val="minor"/>
      </rPr>
      <t xml:space="preserve">  </t>
    </r>
    <r>
      <rPr>
        <sz val="12"/>
        <color indexed="12"/>
        <rFont val="新細明體"/>
        <family val="1"/>
        <charset val="136"/>
        <scheme val="minor"/>
      </rPr>
      <t>適油性頭皮/深層清潔</t>
    </r>
    <phoneticPr fontId="70" type="noConversion"/>
  </si>
  <si>
    <r>
      <t xml:space="preserve">LAKME 萊肯 極度噴霧 300ml              </t>
    </r>
    <r>
      <rPr>
        <sz val="12"/>
        <color indexed="12"/>
        <rFont val="新細明體"/>
        <family val="1"/>
        <charset val="136"/>
        <scheme val="minor"/>
      </rPr>
      <t xml:space="preserve"> (極細緻的強力噴霧)  適所有髮質</t>
    </r>
    <phoneticPr fontId="70" type="noConversion"/>
  </si>
  <si>
    <r>
      <t xml:space="preserve">義大利 INSIGHT 茵色百里香頭皮淨化髮浴 400ml         </t>
    </r>
    <r>
      <rPr>
        <sz val="12"/>
        <color indexed="12"/>
        <rFont val="新細明體"/>
        <family val="1"/>
        <charset val="136"/>
        <scheme val="minor"/>
      </rPr>
      <t>適乾性/敏感頭皮</t>
    </r>
    <phoneticPr fontId="70" type="noConversion"/>
  </si>
  <si>
    <r>
      <t xml:space="preserve">LAKME 萊肯 極度慕絲 300ml </t>
    </r>
    <r>
      <rPr>
        <sz val="12"/>
        <color indexed="12"/>
        <rFont val="新細明體"/>
        <family val="1"/>
        <charset val="136"/>
        <scheme val="minor"/>
      </rPr>
      <t xml:space="preserve">              (提供強效持久支撐)  適所有髮質</t>
    </r>
    <phoneticPr fontId="70" type="noConversion"/>
  </si>
  <si>
    <r>
      <t xml:space="preserve">義大利 INSIGHT 茵色百里香頭皮淨化髮浴 </t>
    </r>
    <r>
      <rPr>
        <sz val="12"/>
        <color rgb="FF0000FF"/>
        <rFont val="新細明體"/>
        <family val="1"/>
        <charset val="136"/>
        <scheme val="minor"/>
      </rPr>
      <t>900ml-大</t>
    </r>
    <r>
      <rPr>
        <sz val="12"/>
        <rFont val="新細明體"/>
        <family val="1"/>
        <charset val="136"/>
        <scheme val="minor"/>
      </rPr>
      <t xml:space="preserve">     </t>
    </r>
    <r>
      <rPr>
        <sz val="12"/>
        <color indexed="12"/>
        <rFont val="新細明體"/>
        <family val="1"/>
        <charset val="136"/>
        <scheme val="minor"/>
      </rPr>
      <t>適乾性/敏感頭皮</t>
    </r>
    <phoneticPr fontId="70" type="noConversion"/>
  </si>
  <si>
    <r>
      <t xml:space="preserve">LAKME 萊肯 深度洗髮精 300ml/小    </t>
    </r>
    <r>
      <rPr>
        <sz val="12"/>
        <color rgb="FFFF0000"/>
        <rFont val="新細明體"/>
        <family val="1"/>
        <charset val="136"/>
        <scheme val="minor"/>
      </rPr>
      <t xml:space="preserve"> </t>
    </r>
    <r>
      <rPr>
        <sz val="12"/>
        <color indexed="12"/>
        <rFont val="新細明體"/>
        <family val="1"/>
        <charset val="136"/>
        <scheme val="minor"/>
      </rPr>
      <t>(清潔油脂,造型品,泳池氯氣...等)</t>
    </r>
    <phoneticPr fontId="70" type="noConversion"/>
  </si>
  <si>
    <r>
      <t xml:space="preserve">LAKME 萊肯 紫綴洗髮精 300ml/小      </t>
    </r>
    <r>
      <rPr>
        <sz val="12"/>
        <color rgb="FF0000FF"/>
        <rFont val="新細明體"/>
        <family val="1"/>
        <charset val="136"/>
        <scheme val="minor"/>
      </rPr>
      <t xml:space="preserve"> (適染紫紅色系髮色)</t>
    </r>
    <phoneticPr fontId="70" type="noConversion"/>
  </si>
  <si>
    <t>義大利 INSIGHT 茵色強力定型噴霧 250ml</t>
    <phoneticPr fontId="70" type="noConversion"/>
  </si>
  <si>
    <r>
      <t xml:space="preserve">LAKME 萊肯 出色洗髮精 300ml/小    </t>
    </r>
    <r>
      <rPr>
        <sz val="12"/>
        <color rgb="FF0000FF"/>
        <rFont val="新細明體"/>
        <family val="1"/>
        <charset val="136"/>
        <scheme val="minor"/>
      </rPr>
      <t xml:space="preserve"> (適染後髮 護色持色)</t>
    </r>
    <phoneticPr fontId="70" type="noConversion"/>
  </si>
  <si>
    <r>
      <t xml:space="preserve">義大利 INSIGHT 茵色南非茶沐浴露 400ml      </t>
    </r>
    <r>
      <rPr>
        <sz val="12"/>
        <color indexed="12"/>
        <rFont val="新細明體"/>
        <family val="1"/>
        <charset val="136"/>
        <scheme val="minor"/>
      </rPr>
      <t xml:space="preserve">另添加洋甘草+黑米萃取                       </t>
    </r>
    <phoneticPr fontId="70" type="noConversion"/>
  </si>
  <si>
    <r>
      <t xml:space="preserve">LAKME 萊肯 矯色洗髮精 300ml/小      </t>
    </r>
    <r>
      <rPr>
        <sz val="12"/>
        <color rgb="FF0000FF"/>
        <rFont val="新細明體"/>
        <family val="1"/>
        <charset val="136"/>
        <scheme val="minor"/>
      </rPr>
      <t xml:space="preserve"> (適冷色調及灰白髮)</t>
    </r>
    <phoneticPr fontId="70" type="noConversion"/>
  </si>
  <si>
    <r>
      <t xml:space="preserve">LAKME 萊肯 矯色洗髮精 1000ml/大    </t>
    </r>
    <r>
      <rPr>
        <sz val="12"/>
        <color rgb="FF0000FF"/>
        <rFont val="新細明體"/>
        <family val="1"/>
        <charset val="136"/>
        <scheme val="minor"/>
      </rPr>
      <t xml:space="preserve"> (適冷色調及灰白髮)</t>
    </r>
    <phoneticPr fontId="70" type="noConversion"/>
  </si>
  <si>
    <r>
      <t xml:space="preserve">LAKME 萊肯 深度洗髮精 1000ml/大    </t>
    </r>
    <r>
      <rPr>
        <sz val="12"/>
        <color rgb="FFFF0000"/>
        <rFont val="新細明體"/>
        <family val="1"/>
        <charset val="136"/>
        <scheme val="minor"/>
      </rPr>
      <t xml:space="preserve"> </t>
    </r>
    <r>
      <rPr>
        <sz val="12"/>
        <color indexed="12"/>
        <rFont val="新細明體"/>
        <family val="1"/>
        <charset val="136"/>
        <scheme val="minor"/>
      </rPr>
      <t>(清潔油脂,造型品,泳池氯氣...等)</t>
    </r>
    <phoneticPr fontId="70" type="noConversion"/>
  </si>
  <si>
    <r>
      <t xml:space="preserve">LAKME 萊肯 昇華洗髮精 1000ml/大    </t>
    </r>
    <r>
      <rPr>
        <sz val="12"/>
        <color rgb="FF0000FF"/>
        <rFont val="新細明體"/>
        <family val="1"/>
        <charset val="136"/>
        <scheme val="minor"/>
      </rPr>
      <t xml:space="preserve"> (增加豐盈度, 支撐髮量)</t>
    </r>
    <phoneticPr fontId="70" type="noConversion"/>
  </si>
  <si>
    <r>
      <t xml:space="preserve">LAKME 萊肯 出色洗髮精 1000ml/大    </t>
    </r>
    <r>
      <rPr>
        <sz val="12"/>
        <color rgb="FF0000FF"/>
        <rFont val="新細明體"/>
        <family val="1"/>
        <charset val="136"/>
        <scheme val="minor"/>
      </rPr>
      <t xml:space="preserve"> (適染後髮 護色持色)</t>
    </r>
    <phoneticPr fontId="70" type="noConversion"/>
  </si>
  <si>
    <r>
      <t xml:space="preserve">LAKME 萊肯 紫綴洗髮精 1000ml/大    </t>
    </r>
    <r>
      <rPr>
        <sz val="12"/>
        <color rgb="FF0000FF"/>
        <rFont val="新細明體"/>
        <family val="1"/>
        <charset val="136"/>
        <scheme val="minor"/>
      </rPr>
      <t xml:space="preserve"> (適染紫紅色系髮色)</t>
    </r>
    <phoneticPr fontId="70" type="noConversion"/>
  </si>
  <si>
    <r>
      <t xml:space="preserve">LAKME 萊肯 冰鎮洗髮精 1000ml/大    </t>
    </r>
    <r>
      <rPr>
        <sz val="12"/>
        <color indexed="12"/>
        <rFont val="新細明體"/>
        <family val="1"/>
        <charset val="136"/>
        <scheme val="minor"/>
      </rPr>
      <t xml:space="preserve"> (適敏感性頭皮, 舒緩止癢)</t>
    </r>
    <phoneticPr fontId="70" type="noConversion"/>
  </si>
  <si>
    <r>
      <t xml:space="preserve">LAKME 萊肯 蛻變洗髮精 1000ml/大   </t>
    </r>
    <r>
      <rPr>
        <sz val="12"/>
        <color rgb="FF0000FF"/>
        <rFont val="新細明體"/>
        <family val="1"/>
        <charset val="136"/>
        <scheme val="minor"/>
      </rPr>
      <t xml:space="preserve"> (適化學處理過的乾燥受損髮)</t>
    </r>
    <phoneticPr fontId="70" type="noConversion"/>
  </si>
  <si>
    <r>
      <t xml:space="preserve">LAKME 萊肯 蛻變護髮素 1000ml/大   </t>
    </r>
    <r>
      <rPr>
        <sz val="12"/>
        <color rgb="FF0000FF"/>
        <rFont val="新細明體"/>
        <family val="1"/>
        <charset val="136"/>
        <scheme val="minor"/>
      </rPr>
      <t xml:space="preserve"> (適化學處理過的乾燥受損髮)</t>
    </r>
    <phoneticPr fontId="70" type="noConversion"/>
  </si>
  <si>
    <r>
      <t xml:space="preserve">LAKME 萊肯 蛻變髮泥 1000ml/大      </t>
    </r>
    <r>
      <rPr>
        <sz val="12"/>
        <color rgb="FF0000FF"/>
        <rFont val="新細明體"/>
        <family val="1"/>
        <charset val="136"/>
        <scheme val="minor"/>
      </rPr>
      <t xml:space="preserve"> (適化學處理過的乾燥受損髮/</t>
    </r>
    <r>
      <rPr>
        <sz val="12"/>
        <color rgb="FFFF0000"/>
        <rFont val="新細明體"/>
        <family val="1"/>
        <charset val="136"/>
        <scheme val="minor"/>
      </rPr>
      <t>髮膜</t>
    </r>
    <r>
      <rPr>
        <sz val="12"/>
        <color rgb="FF0000FF"/>
        <rFont val="新細明體"/>
        <family val="1"/>
        <charset val="136"/>
        <scheme val="minor"/>
      </rPr>
      <t>)</t>
    </r>
    <phoneticPr fontId="70" type="noConversion"/>
  </si>
  <si>
    <r>
      <t xml:space="preserve">LAKME 萊肯 出色髮泥 1000ml/大       </t>
    </r>
    <r>
      <rPr>
        <sz val="12"/>
        <color rgb="FF0000FF"/>
        <rFont val="新細明體"/>
        <family val="1"/>
        <charset val="136"/>
        <scheme val="minor"/>
      </rPr>
      <t xml:space="preserve"> (適染後髮 護色持色/</t>
    </r>
    <r>
      <rPr>
        <sz val="12"/>
        <color rgb="FFFF0000"/>
        <rFont val="新細明體"/>
        <family val="1"/>
        <charset val="136"/>
        <scheme val="minor"/>
      </rPr>
      <t>髮膜</t>
    </r>
    <r>
      <rPr>
        <sz val="12"/>
        <color rgb="FF0000FF"/>
        <rFont val="新細明體"/>
        <family val="1"/>
        <charset val="136"/>
        <scheme val="minor"/>
      </rPr>
      <t>)</t>
    </r>
    <phoneticPr fontId="70" type="noConversion"/>
  </si>
  <si>
    <r>
      <t>LAKME 萊肯 矯色</t>
    </r>
    <r>
      <rPr>
        <sz val="12"/>
        <rFont val="新細明體"/>
        <family val="1"/>
        <charset val="136"/>
        <scheme val="minor"/>
      </rPr>
      <t xml:space="preserve">髮泥 </t>
    </r>
    <r>
      <rPr>
        <sz val="12"/>
        <color indexed="8"/>
        <rFont val="新細明體"/>
        <family val="1"/>
        <charset val="136"/>
        <scheme val="minor"/>
      </rPr>
      <t>250ml/</t>
    </r>
    <r>
      <rPr>
        <sz val="12"/>
        <color indexed="10"/>
        <rFont val="新細明體"/>
        <family val="1"/>
        <charset val="136"/>
        <scheme val="minor"/>
      </rPr>
      <t xml:space="preserve">小         </t>
    </r>
    <r>
      <rPr>
        <sz val="12"/>
        <color indexed="8"/>
        <rFont val="新細明體"/>
        <family val="1"/>
        <charset val="136"/>
        <scheme val="minor"/>
      </rPr>
      <t xml:space="preserve"> </t>
    </r>
    <r>
      <rPr>
        <sz val="12"/>
        <color indexed="12"/>
        <rFont val="新細明體"/>
        <family val="1"/>
        <charset val="136"/>
        <scheme val="minor"/>
      </rPr>
      <t>(適冷色調及灰白髮/</t>
    </r>
    <r>
      <rPr>
        <sz val="12"/>
        <color indexed="10"/>
        <rFont val="新細明體"/>
        <family val="1"/>
        <charset val="136"/>
        <scheme val="minor"/>
      </rPr>
      <t>髮膜</t>
    </r>
    <r>
      <rPr>
        <sz val="12"/>
        <color indexed="12"/>
        <rFont val="新細明體"/>
        <family val="1"/>
        <charset val="136"/>
        <scheme val="minor"/>
      </rPr>
      <t>)</t>
    </r>
    <phoneticPr fontId="70" type="noConversion"/>
  </si>
  <si>
    <r>
      <t xml:space="preserve">LAKME 萊肯 </t>
    </r>
    <r>
      <rPr>
        <sz val="12"/>
        <rFont val="新細明體"/>
        <family val="1"/>
        <charset val="136"/>
        <scheme val="minor"/>
      </rPr>
      <t>矯色髮泥</t>
    </r>
    <r>
      <rPr>
        <sz val="12"/>
        <color indexed="8"/>
        <rFont val="新細明體"/>
        <family val="1"/>
        <charset val="136"/>
        <scheme val="minor"/>
      </rPr>
      <t xml:space="preserve"> 1000ml/</t>
    </r>
    <r>
      <rPr>
        <sz val="12"/>
        <color indexed="10"/>
        <rFont val="新細明體"/>
        <family val="1"/>
        <charset val="136"/>
        <scheme val="minor"/>
      </rPr>
      <t xml:space="preserve">大      </t>
    </r>
    <r>
      <rPr>
        <sz val="12"/>
        <color indexed="8"/>
        <rFont val="新細明體"/>
        <family val="1"/>
        <charset val="136"/>
        <scheme val="minor"/>
      </rPr>
      <t xml:space="preserve">  </t>
    </r>
    <r>
      <rPr>
        <sz val="12"/>
        <color indexed="12"/>
        <rFont val="新細明體"/>
        <family val="1"/>
        <charset val="136"/>
        <scheme val="minor"/>
      </rPr>
      <t>(適冷色調及灰白髮/</t>
    </r>
    <r>
      <rPr>
        <sz val="12"/>
        <color rgb="FFFF0000"/>
        <rFont val="新細明體"/>
        <family val="1"/>
        <charset val="136"/>
        <scheme val="minor"/>
      </rPr>
      <t>髮膜</t>
    </r>
    <r>
      <rPr>
        <sz val="12"/>
        <color indexed="12"/>
        <rFont val="新細明體"/>
        <family val="1"/>
        <charset val="136"/>
        <scheme val="minor"/>
      </rPr>
      <t>)</t>
    </r>
    <phoneticPr fontId="70" type="noConversion"/>
  </si>
  <si>
    <t>E0750011</t>
    <phoneticPr fontId="70" type="noConversion"/>
  </si>
  <si>
    <t>E0750013</t>
    <phoneticPr fontId="70" type="noConversion"/>
  </si>
  <si>
    <t>日本花朵蓓妮 SPA 酷涼海層水敷髮泥 1000g/補充包</t>
    <phoneticPr fontId="70" type="noConversion"/>
  </si>
  <si>
    <t>E0750012</t>
    <phoneticPr fontId="70" type="noConversion"/>
  </si>
  <si>
    <t>E0750000</t>
    <phoneticPr fontId="70" type="noConversion"/>
  </si>
  <si>
    <r>
      <t>日本 DEMI UEVO 提美卵殼膜彩色造型積木/</t>
    </r>
    <r>
      <rPr>
        <sz val="12"/>
        <color indexed="12"/>
        <rFont val="新細明體"/>
        <family val="1"/>
        <charset val="136"/>
        <scheme val="minor"/>
      </rPr>
      <t>綠</t>
    </r>
    <r>
      <rPr>
        <sz val="12"/>
        <rFont val="新細明體"/>
        <family val="1"/>
        <charset val="136"/>
        <scheme val="minor"/>
      </rPr>
      <t xml:space="preserve"> 80g </t>
    </r>
    <r>
      <rPr>
        <sz val="12"/>
        <color indexed="12"/>
        <rFont val="新細明體"/>
        <family val="1"/>
        <charset val="136"/>
        <scheme val="minor"/>
      </rPr>
      <t>(塑型力10+光澤07)</t>
    </r>
    <phoneticPr fontId="70" type="noConversion"/>
  </si>
  <si>
    <r>
      <t>日本 DEMI UEVO 提美卵殼膜彩色造型積木/</t>
    </r>
    <r>
      <rPr>
        <sz val="12"/>
        <color indexed="12"/>
        <rFont val="新細明體"/>
        <family val="1"/>
        <charset val="136"/>
        <scheme val="minor"/>
      </rPr>
      <t>灰</t>
    </r>
    <r>
      <rPr>
        <sz val="12"/>
        <rFont val="新細明體"/>
        <family val="1"/>
        <charset val="136"/>
        <scheme val="minor"/>
      </rPr>
      <t xml:space="preserve"> 80g </t>
    </r>
    <r>
      <rPr>
        <sz val="12"/>
        <color indexed="12"/>
        <rFont val="新細明體"/>
        <family val="1"/>
        <charset val="136"/>
        <scheme val="minor"/>
      </rPr>
      <t>(塑型力10+光澤02)</t>
    </r>
    <phoneticPr fontId="70" type="noConversion"/>
  </si>
  <si>
    <r>
      <t>REUZEL 藍豬油 4oz/</t>
    </r>
    <r>
      <rPr>
        <sz val="12"/>
        <color indexed="10"/>
        <rFont val="新細明體"/>
        <family val="1"/>
        <charset val="136"/>
        <scheme val="minor"/>
      </rPr>
      <t>水洗</t>
    </r>
    <r>
      <rPr>
        <sz val="12"/>
        <rFont val="新細明體"/>
        <family val="1"/>
        <charset val="136"/>
        <scheme val="minor"/>
      </rPr>
      <t xml:space="preserve">式髮油 </t>
    </r>
    <r>
      <rPr>
        <sz val="12"/>
        <color indexed="12"/>
        <rFont val="新細明體"/>
        <family val="1"/>
        <charset val="136"/>
        <scheme val="minor"/>
      </rPr>
      <t xml:space="preserve">(強黏高中支撐,高光澤感,皂香)  </t>
    </r>
    <phoneticPr fontId="70" type="noConversion"/>
  </si>
  <si>
    <r>
      <t>REUZEL 紅豬油 4oz/</t>
    </r>
    <r>
      <rPr>
        <sz val="12"/>
        <color indexed="10"/>
        <rFont val="新細明體"/>
        <family val="1"/>
        <charset val="136"/>
        <scheme val="minor"/>
      </rPr>
      <t>水洗</t>
    </r>
    <r>
      <rPr>
        <sz val="12"/>
        <rFont val="新細明體"/>
        <family val="1"/>
        <charset val="136"/>
        <scheme val="minor"/>
      </rPr>
      <t>式髮油</t>
    </r>
    <r>
      <rPr>
        <sz val="12"/>
        <color indexed="12"/>
        <rFont val="新細明體"/>
        <family val="1"/>
        <charset val="136"/>
        <scheme val="minor"/>
      </rPr>
      <t xml:space="preserve"> (中黏超中支撐,霧感高光澤,奶油香) </t>
    </r>
  </si>
  <si>
    <r>
      <t>REUZEL 粉紅豬油 4oz/</t>
    </r>
    <r>
      <rPr>
        <sz val="12"/>
        <color indexed="10"/>
        <rFont val="新細明體"/>
        <family val="1"/>
        <charset val="136"/>
        <scheme val="minor"/>
      </rPr>
      <t>油性</t>
    </r>
    <r>
      <rPr>
        <sz val="12"/>
        <color indexed="12"/>
        <rFont val="新細明體"/>
        <family val="1"/>
        <charset val="136"/>
        <scheme val="minor"/>
      </rPr>
      <t xml:space="preserve">髮油, 非水洗式 </t>
    </r>
    <phoneticPr fontId="70" type="noConversion"/>
  </si>
  <si>
    <r>
      <t xml:space="preserve">義大利 VIFA Molding Clay X元素 酷炫凝土 130ml  </t>
    </r>
    <r>
      <rPr>
        <sz val="12"/>
        <color indexed="12"/>
        <rFont val="新細明體"/>
        <family val="1"/>
        <charset val="136"/>
        <scheme val="minor"/>
      </rPr>
      <t>無光澤, 不僵硬支撐</t>
    </r>
    <r>
      <rPr>
        <sz val="12"/>
        <rFont val="新細明體"/>
        <family val="1"/>
        <charset val="136"/>
        <scheme val="minor"/>
      </rPr>
      <t xml:space="preserve">   </t>
    </r>
    <phoneticPr fontId="70" type="noConversion"/>
  </si>
  <si>
    <r>
      <t xml:space="preserve">義大利 VIFA Molding Clay X元素 酷炫凝土 500ml/大  </t>
    </r>
    <r>
      <rPr>
        <sz val="12"/>
        <color indexed="12"/>
        <rFont val="新細明體"/>
        <family val="1"/>
        <charset val="136"/>
        <scheme val="minor"/>
      </rPr>
      <t>無光澤, 不僵硬支撐</t>
    </r>
    <r>
      <rPr>
        <sz val="12"/>
        <rFont val="新細明體"/>
        <family val="1"/>
        <charset val="136"/>
        <scheme val="minor"/>
      </rPr>
      <t xml:space="preserve">   </t>
    </r>
    <phoneticPr fontId="70" type="noConversion"/>
  </si>
  <si>
    <r>
      <t xml:space="preserve">德國 BEAVER 博柔 5+ 激翹塑型髮泥 75g </t>
    </r>
    <r>
      <rPr>
        <sz val="12"/>
        <color rgb="FF0000FF"/>
        <rFont val="新細明體"/>
        <family val="1"/>
        <charset val="136"/>
        <scheme val="minor"/>
      </rPr>
      <t>(無光澤)</t>
    </r>
    <r>
      <rPr>
        <b/>
        <sz val="12"/>
        <color rgb="FF0000FF"/>
        <rFont val="新細明體"/>
        <family val="1"/>
        <charset val="136"/>
        <scheme val="minor"/>
      </rPr>
      <t xml:space="preserve"> </t>
    </r>
    <phoneticPr fontId="70" type="noConversion"/>
  </si>
  <si>
    <r>
      <t xml:space="preserve">法國莎緹 Clay Wax 莎貝蒂兒 法國凝土 (塑型土) 100g    </t>
    </r>
    <r>
      <rPr>
        <sz val="12"/>
        <color indexed="12"/>
        <rFont val="新細明體"/>
        <family val="1"/>
        <charset val="136"/>
        <scheme val="minor"/>
      </rPr>
      <t xml:space="preserve">持久支撐重塑強 </t>
    </r>
    <r>
      <rPr>
        <sz val="12"/>
        <color indexed="8"/>
        <rFont val="新細明體"/>
        <family val="1"/>
        <charset val="136"/>
        <scheme val="minor"/>
      </rPr>
      <t xml:space="preserve">  </t>
    </r>
    <r>
      <rPr>
        <b/>
        <sz val="12"/>
        <color indexed="10"/>
        <rFont val="新細明體"/>
        <family val="1"/>
        <charset val="136"/>
        <scheme val="minor"/>
      </rPr>
      <t xml:space="preserve">   </t>
    </r>
    <phoneticPr fontId="70" type="noConversion"/>
  </si>
  <si>
    <r>
      <t xml:space="preserve">髮型髮築師 夢幻形象系列 特強造型髮泥 100ml  </t>
    </r>
    <r>
      <rPr>
        <sz val="12"/>
        <color indexed="12"/>
        <rFont val="新細明體"/>
        <family val="1"/>
        <charset val="136"/>
        <scheme val="minor"/>
      </rPr>
      <t xml:space="preserve">易清洗  </t>
    </r>
    <r>
      <rPr>
        <sz val="12"/>
        <rFont val="新細明體"/>
        <family val="1"/>
        <charset val="136"/>
        <scheme val="minor"/>
      </rPr>
      <t xml:space="preserve"> </t>
    </r>
    <phoneticPr fontId="70" type="noConversion"/>
  </si>
  <si>
    <r>
      <t>髮型髮築師 海鹽蓬鬆噴霧  150ml</t>
    </r>
    <r>
      <rPr>
        <sz val="12"/>
        <color indexed="12"/>
        <rFont val="新細明體"/>
        <family val="1"/>
        <charset val="136"/>
        <scheme val="minor"/>
      </rPr>
      <t xml:space="preserve"> </t>
    </r>
    <r>
      <rPr>
        <sz val="12"/>
        <rFont val="新細明體"/>
        <family val="1"/>
        <charset val="136"/>
        <scheme val="minor"/>
      </rPr>
      <t xml:space="preserve">   </t>
    </r>
    <r>
      <rPr>
        <sz val="12"/>
        <color indexed="12"/>
        <rFont val="新細明體"/>
        <family val="1"/>
        <charset val="136"/>
        <scheme val="minor"/>
      </rPr>
      <t xml:space="preserve"> 打底水 蓬蓬水</t>
    </r>
    <phoneticPr fontId="70" type="noConversion"/>
  </si>
  <si>
    <r>
      <t xml:space="preserve">Magic Designer RAD MD 髮泥 80g </t>
    </r>
    <r>
      <rPr>
        <sz val="12"/>
        <color indexed="12"/>
        <rFont val="新細明體"/>
        <family val="1"/>
        <charset val="136"/>
        <scheme val="minor"/>
      </rPr>
      <t xml:space="preserve"> (超酷炫髮泥)</t>
    </r>
    <phoneticPr fontId="70" type="noConversion"/>
  </si>
  <si>
    <t>Slick Devil Pomade 黑惡魔 油頭 水洗式髮油 強黏 4oz</t>
    <phoneticPr fontId="70" type="noConversion"/>
  </si>
  <si>
    <r>
      <t xml:space="preserve">TIGI 活力再生乳 After Party 100ml </t>
    </r>
    <r>
      <rPr>
        <sz val="12"/>
        <color indexed="12"/>
        <rFont val="新細明體"/>
        <family val="1"/>
        <charset val="136"/>
        <scheme val="minor"/>
      </rPr>
      <t>不需沖水的滲透性修護產品</t>
    </r>
    <phoneticPr fontId="70" type="noConversion"/>
  </si>
  <si>
    <r>
      <t xml:space="preserve">TIGI BED HEAD 男孩玩物 85g      </t>
    </r>
    <r>
      <rPr>
        <sz val="12"/>
        <color indexed="12"/>
        <rFont val="新細明體"/>
        <family val="1"/>
        <charset val="136"/>
        <scheme val="minor"/>
      </rPr>
      <t>乾溼髮皆可,塑造自然且持久</t>
    </r>
  </si>
  <si>
    <r>
      <t xml:space="preserve">日本 COOL GREASE  </t>
    </r>
    <r>
      <rPr>
        <b/>
        <sz val="14"/>
        <color indexed="10"/>
        <rFont val="新細明體"/>
        <family val="1"/>
        <charset val="136"/>
        <scheme val="minor"/>
      </rPr>
      <t xml:space="preserve"> </t>
    </r>
  </si>
  <si>
    <r>
      <t xml:space="preserve">日本 COOL GREASE 公雞 油頭 水洗式髮油  </t>
    </r>
    <r>
      <rPr>
        <sz val="12"/>
        <color indexed="12"/>
        <rFont val="新細明體"/>
        <family val="1"/>
        <charset val="136"/>
        <scheme val="minor"/>
      </rPr>
      <t>210g/大 (黑-菠蘿味)</t>
    </r>
  </si>
  <si>
    <r>
      <t>DREAM TREND 凱夢 K髮泥 80g</t>
    </r>
    <r>
      <rPr>
        <sz val="12"/>
        <color indexed="12"/>
        <rFont val="新細明體"/>
        <family val="1"/>
        <charset val="136"/>
        <scheme val="minor"/>
      </rPr>
      <t xml:space="preserve"> (精緻感, 無光澤乾髮泥)  </t>
    </r>
    <phoneticPr fontId="70" type="noConversion"/>
  </si>
  <si>
    <r>
      <t>DREAM TREND 凱夢 K髮泥 PLUS 80g</t>
    </r>
    <r>
      <rPr>
        <sz val="12"/>
        <color indexed="12"/>
        <rFont val="新細明體"/>
        <family val="1"/>
        <charset val="136"/>
        <scheme val="minor"/>
      </rPr>
      <t xml:space="preserve"> (升級進化版-清新木質調)  </t>
    </r>
    <phoneticPr fontId="70" type="noConversion"/>
  </si>
  <si>
    <r>
      <t>DREAM TREND 凱夢 K爵士型土  80g</t>
    </r>
    <r>
      <rPr>
        <sz val="12"/>
        <color indexed="12"/>
        <rFont val="新細明體"/>
        <family val="1"/>
        <charset val="136"/>
        <scheme val="minor"/>
      </rPr>
      <t xml:space="preserve"> (創造紳士髮型)  </t>
    </r>
    <phoneticPr fontId="70" type="noConversion"/>
  </si>
  <si>
    <r>
      <t>DREAM TREND 凱夢 K浮力噴霧 110ml</t>
    </r>
    <r>
      <rPr>
        <sz val="12"/>
        <color indexed="12"/>
        <rFont val="新細明體"/>
        <family val="1"/>
        <charset val="136"/>
        <scheme val="minor"/>
      </rPr>
      <t xml:space="preserve"> (打底蓬鬆, 告別扁塌髮)  </t>
    </r>
    <phoneticPr fontId="70" type="noConversion"/>
  </si>
  <si>
    <t>A0310046</t>
    <phoneticPr fontId="70" type="noConversion"/>
  </si>
  <si>
    <t>A0310003</t>
    <phoneticPr fontId="70" type="noConversion"/>
  </si>
  <si>
    <t>E0860002</t>
    <phoneticPr fontId="70" type="noConversion"/>
  </si>
  <si>
    <r>
      <t>日本 DEMI UEVO 提美卵殼膜彩色造型積木/</t>
    </r>
    <r>
      <rPr>
        <sz val="12"/>
        <color indexed="12"/>
        <rFont val="新細明體"/>
        <family val="1"/>
        <charset val="136"/>
        <scheme val="minor"/>
      </rPr>
      <t>紫</t>
    </r>
    <r>
      <rPr>
        <sz val="12"/>
        <rFont val="新細明體"/>
        <family val="1"/>
        <charset val="136"/>
        <scheme val="minor"/>
      </rPr>
      <t xml:space="preserve"> 80g </t>
    </r>
    <r>
      <rPr>
        <sz val="12"/>
        <color indexed="12"/>
        <rFont val="新細明體"/>
        <family val="1"/>
        <charset val="136"/>
        <scheme val="minor"/>
      </rPr>
      <t>(塑型力08+光澤10)</t>
    </r>
    <phoneticPr fontId="70" type="noConversion"/>
  </si>
  <si>
    <t>E0860007</t>
    <phoneticPr fontId="70" type="noConversion"/>
  </si>
  <si>
    <t>日本 DEMI UEVO 提美卵殼膜彩色造型積木 (乾髮蠟)</t>
    <phoneticPr fontId="70" type="noConversion"/>
  </si>
  <si>
    <r>
      <t>日本 DEMI UEVO 提美卵殼膜彩色造型積木/</t>
    </r>
    <r>
      <rPr>
        <sz val="12"/>
        <color indexed="12"/>
        <rFont val="新細明體"/>
        <family val="1"/>
        <charset val="136"/>
        <scheme val="minor"/>
      </rPr>
      <t>黃</t>
    </r>
    <r>
      <rPr>
        <sz val="12"/>
        <rFont val="新細明體"/>
        <family val="1"/>
        <charset val="136"/>
        <scheme val="minor"/>
      </rPr>
      <t xml:space="preserve"> 80g </t>
    </r>
    <r>
      <rPr>
        <sz val="12"/>
        <color indexed="12"/>
        <rFont val="新細明體"/>
        <family val="1"/>
        <charset val="136"/>
        <scheme val="minor"/>
      </rPr>
      <t>(塑型力08+光澤06)</t>
    </r>
    <phoneticPr fontId="70" type="noConversion"/>
  </si>
  <si>
    <r>
      <t>KIN 卡碧絲</t>
    </r>
    <r>
      <rPr>
        <b/>
        <sz val="14"/>
        <color indexed="10"/>
        <rFont val="新細明體"/>
        <family val="1"/>
        <charset val="136"/>
        <scheme val="minor"/>
      </rPr>
      <t xml:space="preserve"> </t>
    </r>
    <phoneticPr fontId="70" type="noConversion"/>
  </si>
  <si>
    <t>F0260006</t>
    <phoneticPr fontId="70" type="noConversion"/>
  </si>
  <si>
    <t xml:space="preserve">KIN 卡碧絲第二代頂級全效洗髮精 900ml/按壓瓶                      </t>
    <phoneticPr fontId="70" type="noConversion"/>
  </si>
  <si>
    <t xml:space="preserve">KIN 卡碧絲第二代頂級抗屑洗髮精 900ml/按壓瓶                         </t>
    <phoneticPr fontId="70" type="noConversion"/>
  </si>
  <si>
    <t xml:space="preserve">KIN 卡碧絲第二代頂級豐盈洗髮精 900ml/按壓瓶                       </t>
    <phoneticPr fontId="70" type="noConversion"/>
  </si>
  <si>
    <t xml:space="preserve">KIN 卡碧絲第二代頂級亮彩洗髮精 900ml/按壓瓶                       </t>
    <phoneticPr fontId="70" type="noConversion"/>
  </si>
  <si>
    <r>
      <t>KIN 卡碧絲第二代頂級還原</t>
    </r>
    <r>
      <rPr>
        <sz val="12"/>
        <color indexed="12"/>
        <rFont val="新細明體"/>
        <family val="1"/>
        <charset val="136"/>
        <scheme val="minor"/>
      </rPr>
      <t>護髮素</t>
    </r>
    <r>
      <rPr>
        <sz val="12"/>
        <rFont val="新細明體"/>
        <family val="1"/>
        <charset val="136"/>
        <scheme val="minor"/>
      </rPr>
      <t xml:space="preserve"> 900ml/按壓瓶                      </t>
    </r>
    <phoneticPr fontId="70" type="noConversion"/>
  </si>
  <si>
    <r>
      <t xml:space="preserve">日本 COOL GREASE DOUBLE-X XX 油頭 水洗式髮油  </t>
    </r>
    <r>
      <rPr>
        <sz val="12"/>
        <color indexed="12"/>
        <rFont val="新細明體"/>
        <family val="1"/>
        <charset val="136"/>
        <scheme val="minor"/>
      </rPr>
      <t>210g/大 (香蕉味)</t>
    </r>
    <phoneticPr fontId="70" type="noConversion"/>
  </si>
  <si>
    <t>A0470000</t>
    <phoneticPr fontId="70" type="noConversion"/>
  </si>
  <si>
    <t>VIESO 洗護髮均為按壓瓶</t>
    <phoneticPr fontId="70" type="noConversion"/>
  </si>
  <si>
    <t>A0470001</t>
    <phoneticPr fontId="70" type="noConversion"/>
  </si>
  <si>
    <t>A0470002</t>
    <phoneticPr fontId="70" type="noConversion"/>
  </si>
  <si>
    <t>A0470003</t>
    <phoneticPr fontId="70" type="noConversion"/>
  </si>
  <si>
    <t>A0470004</t>
    <phoneticPr fontId="70" type="noConversion"/>
  </si>
  <si>
    <t>A0470005</t>
    <phoneticPr fontId="70" type="noConversion"/>
  </si>
  <si>
    <r>
      <t>法國 VIESO 蜂蜜滋養精華活力霜 120g/</t>
    </r>
    <r>
      <rPr>
        <sz val="12"/>
        <color rgb="FF0000FF"/>
        <rFont val="新細明體"/>
        <family val="1"/>
        <charset val="136"/>
        <scheme val="minor"/>
      </rPr>
      <t>免沖洗護</t>
    </r>
    <r>
      <rPr>
        <sz val="12"/>
        <rFont val="新細明體"/>
        <family val="1"/>
        <charset val="136"/>
        <scheme val="minor"/>
      </rPr>
      <t xml:space="preserve">      </t>
    </r>
    <r>
      <rPr>
        <sz val="12"/>
        <color rgb="FF0000FF"/>
        <rFont val="新細明體"/>
        <family val="1"/>
        <charset val="136"/>
        <scheme val="minor"/>
      </rPr>
      <t>適一般髮/敏感頭皮</t>
    </r>
    <phoneticPr fontId="70" type="noConversion"/>
  </si>
  <si>
    <t>A0470006</t>
    <phoneticPr fontId="70" type="noConversion"/>
  </si>
  <si>
    <t>A0470007</t>
    <phoneticPr fontId="70" type="noConversion"/>
  </si>
  <si>
    <r>
      <t xml:space="preserve">法國 VIESO 蜂蜜滋養精華素 10ml*5/組 </t>
    </r>
    <r>
      <rPr>
        <sz val="12"/>
        <color rgb="FF0000FF"/>
        <rFont val="新細明體"/>
        <family val="1"/>
        <charset val="136"/>
        <scheme val="minor"/>
      </rPr>
      <t>沙龍秀髮療程/適一般髮/敏感頭皮</t>
    </r>
    <phoneticPr fontId="70" type="noConversion"/>
  </si>
  <si>
    <r>
      <t xml:space="preserve">法國 VIESO 蜂蜜滋養原液 5ml*10/組    </t>
    </r>
    <r>
      <rPr>
        <sz val="12"/>
        <color rgb="FF0000FF"/>
        <rFont val="新細明體"/>
        <family val="1"/>
        <charset val="136"/>
        <scheme val="minor"/>
      </rPr>
      <t>沙龍頭皮療程/適一般髮/敏感頭皮</t>
    </r>
    <phoneticPr fontId="70" type="noConversion"/>
  </si>
  <si>
    <t xml:space="preserve"> VIESO (有機+愉悅+生命力) 法國天然植物精油髮品</t>
    <phoneticPr fontId="70" type="noConversion"/>
  </si>
  <si>
    <t>A0470008</t>
    <phoneticPr fontId="70" type="noConversion"/>
  </si>
  <si>
    <r>
      <t xml:space="preserve">法國 VIESO 依蘭依蘭亮色洗髮乳 400ml             </t>
    </r>
    <r>
      <rPr>
        <sz val="12"/>
        <color rgb="FF0000FF"/>
        <rFont val="新細明體"/>
        <family val="1"/>
        <charset val="136"/>
        <scheme val="minor"/>
      </rPr>
      <t>適染後髮</t>
    </r>
    <phoneticPr fontId="70" type="noConversion"/>
  </si>
  <si>
    <t>A0470009</t>
    <phoneticPr fontId="70" type="noConversion"/>
  </si>
  <si>
    <r>
      <t xml:space="preserve">法國 VIESO 依蘭依蘭亮色洗髮乳 800ml             </t>
    </r>
    <r>
      <rPr>
        <sz val="12"/>
        <color rgb="FF0000FF"/>
        <rFont val="新細明體"/>
        <family val="1"/>
        <charset val="136"/>
        <scheme val="minor"/>
      </rPr>
      <t>適染後髮</t>
    </r>
    <phoneticPr fontId="70" type="noConversion"/>
  </si>
  <si>
    <t>A0470010</t>
    <phoneticPr fontId="70" type="noConversion"/>
  </si>
  <si>
    <t>A0470011</t>
    <phoneticPr fontId="70" type="noConversion"/>
  </si>
  <si>
    <r>
      <t xml:space="preserve">法國 VIESO 蜂蜜滋養精華洗髮乳 400ml                   </t>
    </r>
    <r>
      <rPr>
        <sz val="12"/>
        <color rgb="FF0000FF"/>
        <rFont val="新細明體"/>
        <family val="1"/>
        <charset val="136"/>
        <scheme val="minor"/>
      </rPr>
      <t>適一般髮/敏感頭皮</t>
    </r>
    <phoneticPr fontId="70" type="noConversion"/>
  </si>
  <si>
    <r>
      <t xml:space="preserve">法國 VIESO 蜂蜜滋養精華洗髮乳 800ml                   </t>
    </r>
    <r>
      <rPr>
        <sz val="12"/>
        <color rgb="FF0000FF"/>
        <rFont val="新細明體"/>
        <family val="1"/>
        <charset val="136"/>
        <scheme val="minor"/>
      </rPr>
      <t>適一般髮/敏感頭皮</t>
    </r>
    <phoneticPr fontId="70" type="noConversion"/>
  </si>
  <si>
    <r>
      <t xml:space="preserve">法國 VIESO 蜂蜜滋養精華護髮膜 500g                     </t>
    </r>
    <r>
      <rPr>
        <sz val="12"/>
        <color rgb="FF0000FF"/>
        <rFont val="新細明體"/>
        <family val="1"/>
        <charset val="136"/>
        <scheme val="minor"/>
      </rPr>
      <t>適一般髮/敏感頭皮</t>
    </r>
    <phoneticPr fontId="70" type="noConversion"/>
  </si>
  <si>
    <t>A0470012</t>
    <phoneticPr fontId="70" type="noConversion"/>
  </si>
  <si>
    <r>
      <t xml:space="preserve">法國 VIESO 依蘭依蘭亮色髮膜 500g                   </t>
    </r>
    <r>
      <rPr>
        <sz val="12"/>
        <color rgb="FF0000FF"/>
        <rFont val="新細明體"/>
        <family val="1"/>
        <charset val="136"/>
        <scheme val="minor"/>
      </rPr>
      <t>適染後髮</t>
    </r>
    <phoneticPr fontId="70" type="noConversion"/>
  </si>
  <si>
    <t>A0470013</t>
    <phoneticPr fontId="70" type="noConversion"/>
  </si>
  <si>
    <r>
      <t xml:space="preserve">法國 VIESO 依蘭依蘭精華素 10ml*5/組         </t>
    </r>
    <r>
      <rPr>
        <sz val="12"/>
        <color rgb="FF0000FF"/>
        <rFont val="新細明體"/>
        <family val="1"/>
        <charset val="136"/>
        <scheme val="minor"/>
      </rPr>
      <t>沙龍秀髮療程/適染後髮</t>
    </r>
    <phoneticPr fontId="70" type="noConversion"/>
  </si>
  <si>
    <t>A0470014</t>
    <phoneticPr fontId="70" type="noConversion"/>
  </si>
  <si>
    <t>A0470015</t>
    <phoneticPr fontId="70" type="noConversion"/>
  </si>
  <si>
    <t>A0470016</t>
    <phoneticPr fontId="70" type="noConversion"/>
  </si>
  <si>
    <r>
      <t xml:space="preserve">法國 VIESO 玫瑰豐盈洗髮乳 400ml             </t>
    </r>
    <r>
      <rPr>
        <sz val="12"/>
        <color rgb="FF0000FF"/>
        <rFont val="新細明體"/>
        <family val="1"/>
        <charset val="136"/>
        <scheme val="minor"/>
      </rPr>
      <t>適燙後髮/自然捲</t>
    </r>
    <phoneticPr fontId="70" type="noConversion"/>
  </si>
  <si>
    <r>
      <t xml:space="preserve">法國 VIESO 玫瑰豐盈洗髮乳 800ml             </t>
    </r>
    <r>
      <rPr>
        <sz val="12"/>
        <color rgb="FF0000FF"/>
        <rFont val="新細明體"/>
        <family val="1"/>
        <charset val="136"/>
        <scheme val="minor"/>
      </rPr>
      <t>適燙後髮/自然捲</t>
    </r>
    <phoneticPr fontId="70" type="noConversion"/>
  </si>
  <si>
    <t>A0470017</t>
    <phoneticPr fontId="70" type="noConversion"/>
  </si>
  <si>
    <t>A0470018</t>
    <phoneticPr fontId="70" type="noConversion"/>
  </si>
  <si>
    <t>A0470019</t>
    <phoneticPr fontId="70" type="noConversion"/>
  </si>
  <si>
    <r>
      <t xml:space="preserve">法國 VIESO 玫瑰豐盈髮膜 500g                   </t>
    </r>
    <r>
      <rPr>
        <sz val="12"/>
        <color rgb="FF0000FF"/>
        <rFont val="新細明體"/>
        <family val="1"/>
        <charset val="136"/>
        <scheme val="minor"/>
      </rPr>
      <t>適燙後髮/自然捲</t>
    </r>
    <phoneticPr fontId="70" type="noConversion"/>
  </si>
  <si>
    <t>A0470020</t>
    <phoneticPr fontId="70" type="noConversion"/>
  </si>
  <si>
    <r>
      <t xml:space="preserve">法國 VIESO 保加利亞玫瑰精華素 10ml*5/組      </t>
    </r>
    <r>
      <rPr>
        <sz val="12"/>
        <color rgb="FF0000FF"/>
        <rFont val="新細明體"/>
        <family val="1"/>
        <charset val="136"/>
        <scheme val="minor"/>
      </rPr>
      <t>沙龍秀髮療程/適燙後髮</t>
    </r>
    <phoneticPr fontId="70" type="noConversion"/>
  </si>
  <si>
    <r>
      <t xml:space="preserve">法國 VIESO 薰衣草控油舒緩洗髮乳 400ml             </t>
    </r>
    <r>
      <rPr>
        <sz val="12"/>
        <color rgb="FF0000FF"/>
        <rFont val="新細明體"/>
        <family val="1"/>
        <charset val="136"/>
        <scheme val="minor"/>
      </rPr>
      <t>適中油性頭皮</t>
    </r>
    <phoneticPr fontId="70" type="noConversion"/>
  </si>
  <si>
    <r>
      <t xml:space="preserve">法國 VIESO 薰衣草控油舒緩洗髮乳 800ml             </t>
    </r>
    <r>
      <rPr>
        <sz val="12"/>
        <color rgb="FF0000FF"/>
        <rFont val="新細明體"/>
        <family val="1"/>
        <charset val="136"/>
        <scheme val="minor"/>
      </rPr>
      <t>適中油性頭皮</t>
    </r>
    <phoneticPr fontId="70" type="noConversion"/>
  </si>
  <si>
    <t>A0470021</t>
    <phoneticPr fontId="70" type="noConversion"/>
  </si>
  <si>
    <t>A0470022</t>
    <phoneticPr fontId="70" type="noConversion"/>
  </si>
  <si>
    <t>A0470023</t>
    <phoneticPr fontId="70" type="noConversion"/>
  </si>
  <si>
    <t>A0470024</t>
    <phoneticPr fontId="70" type="noConversion"/>
  </si>
  <si>
    <t>A0470025</t>
    <phoneticPr fontId="70" type="noConversion"/>
  </si>
  <si>
    <r>
      <t xml:space="preserve">法國 VIESO 薰衣草控油舒緩原液 5ml*10/組  </t>
    </r>
    <r>
      <rPr>
        <sz val="12"/>
        <color rgb="FF0000FF"/>
        <rFont val="新細明體"/>
        <family val="1"/>
        <charset val="136"/>
        <scheme val="minor"/>
      </rPr>
      <t>沙龍頭皮療程/適中油性頭皮</t>
    </r>
    <phoneticPr fontId="70" type="noConversion"/>
  </si>
  <si>
    <t>A0470026</t>
    <phoneticPr fontId="70" type="noConversion"/>
  </si>
  <si>
    <t>A0470027</t>
    <phoneticPr fontId="70" type="noConversion"/>
  </si>
  <si>
    <t>A0470028</t>
    <phoneticPr fontId="70" type="noConversion"/>
  </si>
  <si>
    <t>A0470029</t>
    <phoneticPr fontId="70" type="noConversion"/>
  </si>
  <si>
    <t>A0470030</t>
    <phoneticPr fontId="70" type="noConversion"/>
  </si>
  <si>
    <r>
      <rPr>
        <b/>
        <sz val="14"/>
        <color rgb="FF000080"/>
        <rFont val="新細明體"/>
        <family val="1"/>
        <charset val="136"/>
        <scheme val="minor"/>
      </rPr>
      <t xml:space="preserve">日本 MoltoBene </t>
    </r>
    <r>
      <rPr>
        <b/>
        <sz val="14"/>
        <color indexed="18"/>
        <rFont val="新細明體"/>
        <family val="1"/>
        <charset val="136"/>
        <scheme val="minor"/>
      </rPr>
      <t>花朵蓓妮</t>
    </r>
    <phoneticPr fontId="70" type="noConversion"/>
  </si>
  <si>
    <t>A0470031</t>
    <phoneticPr fontId="70" type="noConversion"/>
  </si>
  <si>
    <t>A0470032</t>
    <phoneticPr fontId="70" type="noConversion"/>
  </si>
  <si>
    <t>A0470033</t>
    <phoneticPr fontId="70" type="noConversion"/>
  </si>
  <si>
    <t>A0470034</t>
    <phoneticPr fontId="70" type="noConversion"/>
  </si>
  <si>
    <r>
      <t xml:space="preserve">法國 VIESO 紫蘇平衡調理洗髮乳 400ml         </t>
    </r>
    <r>
      <rPr>
        <sz val="12"/>
        <color rgb="FF0000FF"/>
        <rFont val="新細明體"/>
        <family val="1"/>
        <charset val="136"/>
        <scheme val="minor"/>
      </rPr>
      <t>適皮脂分泌異常及頭皮屑</t>
    </r>
    <phoneticPr fontId="70" type="noConversion"/>
  </si>
  <si>
    <r>
      <t xml:space="preserve">法國 VIESO 紫蘇平衡調理護髮乳 800ml         </t>
    </r>
    <r>
      <rPr>
        <sz val="12"/>
        <color rgb="FF0000FF"/>
        <rFont val="新細明體"/>
        <family val="1"/>
        <charset val="136"/>
        <scheme val="minor"/>
      </rPr>
      <t>適皮脂分泌異常及頭皮屑</t>
    </r>
    <phoneticPr fontId="70" type="noConversion"/>
  </si>
  <si>
    <r>
      <t xml:space="preserve">法國 VIESO 紫蘇平衡調理護髮乳 400ml        </t>
    </r>
    <r>
      <rPr>
        <sz val="12"/>
        <color rgb="FF0000FF"/>
        <rFont val="新細明體"/>
        <family val="1"/>
        <charset val="136"/>
        <scheme val="minor"/>
      </rPr>
      <t xml:space="preserve"> 適皮脂分泌異常及頭皮屑</t>
    </r>
    <phoneticPr fontId="70" type="noConversion"/>
  </si>
  <si>
    <r>
      <t xml:space="preserve">法國 VIESO 紫蘇平衡調理洗髮乳 800ml         </t>
    </r>
    <r>
      <rPr>
        <sz val="12"/>
        <color rgb="FF0000FF"/>
        <rFont val="新細明體"/>
        <family val="1"/>
        <charset val="136"/>
        <scheme val="minor"/>
      </rPr>
      <t>適皮脂分泌異常及頭皮屑</t>
    </r>
    <phoneticPr fontId="70" type="noConversion"/>
  </si>
  <si>
    <t>A0470035</t>
    <phoneticPr fontId="70" type="noConversion"/>
  </si>
  <si>
    <t>A0470036</t>
    <phoneticPr fontId="70" type="noConversion"/>
  </si>
  <si>
    <r>
      <t xml:space="preserve">法國 VIESO 紫蘇頭皮喚醒淨化髮浴 800ml    </t>
    </r>
    <r>
      <rPr>
        <sz val="12"/>
        <color rgb="FF0000FF"/>
        <rFont val="新細明體"/>
        <family val="1"/>
        <charset val="136"/>
        <scheme val="minor"/>
      </rPr>
      <t>適頭皮問題並強軔髮絲纖維</t>
    </r>
    <phoneticPr fontId="70" type="noConversion"/>
  </si>
  <si>
    <t>A0470037</t>
    <phoneticPr fontId="70" type="noConversion"/>
  </si>
  <si>
    <r>
      <t xml:space="preserve">法國 VIESO 紫蘇草本舒緩頭皮膜 500g           </t>
    </r>
    <r>
      <rPr>
        <sz val="12"/>
        <color rgb="FF0000FF"/>
        <rFont val="新細明體"/>
        <family val="1"/>
        <charset val="136"/>
        <scheme val="minor"/>
      </rPr>
      <t>適皮脂分泌異常及頭皮屑</t>
    </r>
    <phoneticPr fontId="70" type="noConversion"/>
  </si>
  <si>
    <t>A0470038</t>
    <phoneticPr fontId="70" type="noConversion"/>
  </si>
  <si>
    <r>
      <t xml:space="preserve">法國 VIESO 紫蘇頭皮舒緩原液 100ml  </t>
    </r>
    <r>
      <rPr>
        <sz val="12"/>
        <color rgb="FF0000FF"/>
        <rFont val="新細明體"/>
        <family val="1"/>
        <charset val="136"/>
        <scheme val="minor"/>
      </rPr>
      <t xml:space="preserve">           適皮脂分泌異常及頭皮屑</t>
    </r>
    <phoneticPr fontId="70" type="noConversion"/>
  </si>
  <si>
    <t>A0470039</t>
    <phoneticPr fontId="70" type="noConversion"/>
  </si>
  <si>
    <r>
      <t xml:space="preserve">法國 VIESO 紫蘇精華調理原液 5ml*10/組      </t>
    </r>
    <r>
      <rPr>
        <sz val="12"/>
        <color rgb="FF0000FF"/>
        <rFont val="新細明體"/>
        <family val="1"/>
        <charset val="136"/>
        <scheme val="minor"/>
      </rPr>
      <t>沙龍頭皮療程/適問題頭皮</t>
    </r>
    <phoneticPr fontId="70" type="noConversion"/>
  </si>
  <si>
    <r>
      <t xml:space="preserve">法國 VIESO 絲柏精油賦活原液 5ml*10/組     </t>
    </r>
    <r>
      <rPr>
        <sz val="12"/>
        <color rgb="FF0000FF"/>
        <rFont val="新細明體"/>
        <family val="1"/>
        <charset val="136"/>
        <scheme val="minor"/>
      </rPr>
      <t>沙龍頭皮療程/適易落髮質</t>
    </r>
    <phoneticPr fontId="70" type="noConversion"/>
  </si>
  <si>
    <r>
      <t xml:space="preserve">法國 VIESO 絲柏賦活洗髮乳 400ml                      </t>
    </r>
    <r>
      <rPr>
        <sz val="12"/>
        <color rgb="FF0000FF"/>
        <rFont val="新細明體"/>
        <family val="1"/>
        <charset val="136"/>
        <scheme val="minor"/>
      </rPr>
      <t>適易落髮質</t>
    </r>
    <phoneticPr fontId="70" type="noConversion"/>
  </si>
  <si>
    <r>
      <t xml:space="preserve">法國 VIESO 絲柏賦活洗髮乳 800ml                      </t>
    </r>
    <r>
      <rPr>
        <sz val="12"/>
        <color rgb="FF0000FF"/>
        <rFont val="新細明體"/>
        <family val="1"/>
        <charset val="136"/>
        <scheme val="minor"/>
      </rPr>
      <t>適易落髮質</t>
    </r>
    <phoneticPr fontId="70" type="noConversion"/>
  </si>
  <si>
    <t>A0470040</t>
    <phoneticPr fontId="70" type="noConversion"/>
  </si>
  <si>
    <t>A0470041</t>
    <phoneticPr fontId="70" type="noConversion"/>
  </si>
  <si>
    <t>A0470042</t>
    <phoneticPr fontId="70" type="noConversion"/>
  </si>
  <si>
    <t>A0470043</t>
    <phoneticPr fontId="70" type="noConversion"/>
  </si>
  <si>
    <r>
      <t xml:space="preserve">法國 VIESO 摩洛哥極致修護洗髮乳 400ml          </t>
    </r>
    <r>
      <rPr>
        <sz val="12"/>
        <color rgb="FF0000FF"/>
        <rFont val="新細明體"/>
        <family val="1"/>
        <charset val="136"/>
        <scheme val="minor"/>
      </rPr>
      <t>適中度或極度受損髮</t>
    </r>
    <phoneticPr fontId="70" type="noConversion"/>
  </si>
  <si>
    <r>
      <t xml:space="preserve">法國 VIESO 摩洛哥極致修護洗髮乳 800ml          </t>
    </r>
    <r>
      <rPr>
        <sz val="12"/>
        <color rgb="FF0000FF"/>
        <rFont val="新細明體"/>
        <family val="1"/>
        <charset val="136"/>
        <scheme val="minor"/>
      </rPr>
      <t>適中度或極度受損髮</t>
    </r>
    <phoneticPr fontId="70" type="noConversion"/>
  </si>
  <si>
    <t>A0470044</t>
    <phoneticPr fontId="70" type="noConversion"/>
  </si>
  <si>
    <r>
      <t xml:space="preserve">法國 VIESO 摩洛哥極致修護髮膜 500g               </t>
    </r>
    <r>
      <rPr>
        <sz val="12"/>
        <color rgb="FF0000FF"/>
        <rFont val="新細明體"/>
        <family val="1"/>
        <charset val="136"/>
        <scheme val="minor"/>
      </rPr>
      <t xml:space="preserve"> 適中度或極度受損髮</t>
    </r>
    <phoneticPr fontId="70" type="noConversion"/>
  </si>
  <si>
    <t>A0470045</t>
    <phoneticPr fontId="70" type="noConversion"/>
  </si>
  <si>
    <t>A0470046</t>
    <phoneticPr fontId="70" type="noConversion"/>
  </si>
  <si>
    <t>A0470047</t>
    <phoneticPr fontId="70" type="noConversion"/>
  </si>
  <si>
    <r>
      <t xml:space="preserve">法國 VIESO 聖約翰草全能洗髮乳 800ml       </t>
    </r>
    <r>
      <rPr>
        <sz val="12"/>
        <color rgb="FF0000FF"/>
        <rFont val="新細明體"/>
        <family val="1"/>
        <charset val="136"/>
        <scheme val="minor"/>
      </rPr>
      <t>控油止癢,清潔毛囊,滋養髮根</t>
    </r>
    <phoneticPr fontId="70" type="noConversion"/>
  </si>
  <si>
    <r>
      <t>法國 VIESO 聖約翰草全能髮霜 800ml</t>
    </r>
    <r>
      <rPr>
        <sz val="12"/>
        <color rgb="FF0000FF"/>
        <rFont val="新細明體"/>
        <family val="1"/>
        <charset val="136"/>
        <scheme val="minor"/>
      </rPr>
      <t>(潤護) 控油止癢,清潔毛囊,滋養髮根</t>
    </r>
    <phoneticPr fontId="70" type="noConversion"/>
  </si>
  <si>
    <r>
      <t xml:space="preserve">法國 VIESO 摩洛哥極致精華素 10ml*5/組   </t>
    </r>
    <r>
      <rPr>
        <sz val="12"/>
        <color rgb="FF0000FF"/>
        <rFont val="新細明體"/>
        <family val="1"/>
        <charset val="136"/>
        <scheme val="minor"/>
      </rPr>
      <t>沙龍秀髮療程/適中極度受損</t>
    </r>
    <phoneticPr fontId="70" type="noConversion"/>
  </si>
  <si>
    <t>A0470048</t>
    <phoneticPr fontId="70" type="noConversion"/>
  </si>
  <si>
    <r>
      <t>法國 VIESO 摩洛哥絲滑阿甘油 110ml/</t>
    </r>
    <r>
      <rPr>
        <sz val="12"/>
        <color rgb="FF0000FF"/>
        <rFont val="新細明體"/>
        <family val="1"/>
        <charset val="136"/>
        <scheme val="minor"/>
      </rPr>
      <t>免沖洗護          適中極度受損</t>
    </r>
    <phoneticPr fontId="70" type="noConversion"/>
  </si>
  <si>
    <r>
      <t>法國 VIESO 依蘭依蘭精華柔順液 250ml/</t>
    </r>
    <r>
      <rPr>
        <sz val="12"/>
        <color rgb="FF0000FF"/>
        <rFont val="新細明體"/>
        <family val="1"/>
        <charset val="136"/>
        <scheme val="minor"/>
      </rPr>
      <t>免沖洗     適染後髮,使用於乾髮</t>
    </r>
    <phoneticPr fontId="70" type="noConversion"/>
  </si>
  <si>
    <t>A0470049</t>
    <phoneticPr fontId="70" type="noConversion"/>
  </si>
  <si>
    <t>A0470050</t>
    <phoneticPr fontId="70" type="noConversion"/>
  </si>
  <si>
    <r>
      <t xml:space="preserve">法國 VIESO 颶風彈力倍增造型乳 250ml      </t>
    </r>
    <r>
      <rPr>
        <sz val="12"/>
        <color rgb="FF0000FF"/>
        <rFont val="新細明體"/>
        <family val="1"/>
        <charset val="136"/>
        <scheme val="minor"/>
      </rPr>
      <t>立體輕盈亮麗的彈力捲髮</t>
    </r>
    <phoneticPr fontId="70" type="noConversion"/>
  </si>
  <si>
    <t>A0470051</t>
    <phoneticPr fontId="70" type="noConversion"/>
  </si>
  <si>
    <r>
      <t xml:space="preserve">法國 VIESO 颶風彈力倍增造型乳 400ml      </t>
    </r>
    <r>
      <rPr>
        <sz val="12"/>
        <color rgb="FF0000FF"/>
        <rFont val="新細明體"/>
        <family val="1"/>
        <charset val="136"/>
        <scheme val="minor"/>
      </rPr>
      <t>立體輕盈亮麗的彈力捲髮</t>
    </r>
    <phoneticPr fontId="70" type="noConversion"/>
  </si>
  <si>
    <r>
      <t xml:space="preserve">法國 VIESO 極光亮髮抗熱噴霧 250ml          </t>
    </r>
    <r>
      <rPr>
        <sz val="12"/>
        <color rgb="FF0000FF"/>
        <rFont val="新細明體"/>
        <family val="1"/>
        <charset val="136"/>
        <scheme val="minor"/>
      </rPr>
      <t>避免吹整時的高溫傷害</t>
    </r>
    <phoneticPr fontId="70" type="noConversion"/>
  </si>
  <si>
    <t>A0470052</t>
    <phoneticPr fontId="70" type="noConversion"/>
  </si>
  <si>
    <r>
      <t xml:space="preserve">法國 VIESO 海嘯豐盈蓬蓬水 250ml  </t>
    </r>
    <r>
      <rPr>
        <sz val="12"/>
        <color rgb="FF0000FF"/>
        <rFont val="新細明體"/>
        <family val="1"/>
        <charset val="136"/>
        <scheme val="minor"/>
      </rPr>
      <t>約8分乾時噴於髮根,用手指抓出蓬鬆</t>
    </r>
    <phoneticPr fontId="70" type="noConversion"/>
  </si>
  <si>
    <t>A0470053</t>
    <phoneticPr fontId="70" type="noConversion"/>
  </si>
  <si>
    <r>
      <t xml:space="preserve">法國 VIESO 純型強力造型液 250ml      </t>
    </r>
    <r>
      <rPr>
        <sz val="12"/>
        <color rgb="FF0000FF"/>
        <rFont val="新細明體"/>
        <family val="1"/>
        <charset val="136"/>
        <scheme val="minor"/>
      </rPr>
      <t>添加光澤因子,亮麗定型</t>
    </r>
    <phoneticPr fontId="70" type="noConversion"/>
  </si>
  <si>
    <t>A0470054</t>
    <phoneticPr fontId="70" type="noConversion"/>
  </si>
  <si>
    <r>
      <t xml:space="preserve">法國 VIESO 純型強力造型液 400ml      </t>
    </r>
    <r>
      <rPr>
        <sz val="12"/>
        <color rgb="FF0000FF"/>
        <rFont val="新細明體"/>
        <family val="1"/>
        <charset val="136"/>
        <scheme val="minor"/>
      </rPr>
      <t>添加光澤因子,亮麗定型</t>
    </r>
    <phoneticPr fontId="70" type="noConversion"/>
  </si>
  <si>
    <r>
      <t>葵緹亞 kracie 娜艾菩植物性沐浴乳-</t>
    </r>
    <r>
      <rPr>
        <sz val="12"/>
        <color indexed="12"/>
        <rFont val="新細明體"/>
        <family val="1"/>
        <charset val="136"/>
        <scheme val="minor"/>
      </rPr>
      <t>桃葉(蜜桃)</t>
    </r>
    <r>
      <rPr>
        <sz val="12"/>
        <rFont val="新細明體"/>
        <family val="1"/>
        <charset val="136"/>
        <scheme val="minor"/>
      </rPr>
      <t xml:space="preserve"> 380ml-</t>
    </r>
    <r>
      <rPr>
        <sz val="12"/>
        <color rgb="FF0000FF"/>
        <rFont val="新細明體"/>
        <family val="1"/>
        <charset val="136"/>
        <scheme val="minor"/>
      </rPr>
      <t xml:space="preserve">補充包 </t>
    </r>
    <phoneticPr fontId="70" type="noConversion"/>
  </si>
  <si>
    <r>
      <t>葵緹亞 kracie 娜艾菩植物性沐浴乳-</t>
    </r>
    <r>
      <rPr>
        <sz val="12"/>
        <color indexed="12"/>
        <rFont val="新細明體"/>
        <family val="1"/>
        <charset val="136"/>
        <scheme val="minor"/>
      </rPr>
      <t>蘆薈</t>
    </r>
    <r>
      <rPr>
        <sz val="12"/>
        <rFont val="新細明體"/>
        <family val="1"/>
        <charset val="136"/>
        <scheme val="minor"/>
      </rPr>
      <t xml:space="preserve"> 380ml-</t>
    </r>
    <r>
      <rPr>
        <sz val="12"/>
        <color rgb="FF0000FF"/>
        <rFont val="新細明體"/>
        <family val="1"/>
        <charset val="136"/>
        <scheme val="minor"/>
      </rPr>
      <t xml:space="preserve">補充包 </t>
    </r>
    <phoneticPr fontId="70" type="noConversion"/>
  </si>
  <si>
    <t>E0440324</t>
    <phoneticPr fontId="70" type="noConversion"/>
  </si>
  <si>
    <r>
      <t>葵緹亞 kracie 向日葵</t>
    </r>
    <r>
      <rPr>
        <sz val="12"/>
        <color rgb="FF0000FF"/>
        <rFont val="新細明體"/>
        <family val="1"/>
        <charset val="136"/>
        <scheme val="minor"/>
      </rPr>
      <t>精粹亮采</t>
    </r>
    <r>
      <rPr>
        <sz val="12"/>
        <rFont val="新細明體"/>
        <family val="1"/>
        <charset val="136"/>
        <scheme val="minor"/>
      </rPr>
      <t>洗髮精 500ml-</t>
    </r>
    <r>
      <rPr>
        <sz val="12"/>
        <color rgb="FF0000FF"/>
        <rFont val="新細明體"/>
        <family val="1"/>
        <charset val="136"/>
        <scheme val="minor"/>
      </rPr>
      <t>滋潤修護 無矽靈</t>
    </r>
    <phoneticPr fontId="70" type="noConversion"/>
  </si>
  <si>
    <r>
      <t>葵緹亞 kracie 向日葵</t>
    </r>
    <r>
      <rPr>
        <sz val="12"/>
        <color rgb="FF0000FF"/>
        <rFont val="新細明體"/>
        <family val="1"/>
        <charset val="136"/>
        <scheme val="minor"/>
      </rPr>
      <t>順柔修護</t>
    </r>
    <r>
      <rPr>
        <sz val="12"/>
        <rFont val="新細明體"/>
        <family val="1"/>
        <charset val="136"/>
        <scheme val="minor"/>
      </rPr>
      <t>洗髮精 500ml-</t>
    </r>
    <r>
      <rPr>
        <sz val="12"/>
        <color rgb="FF0000FF"/>
        <rFont val="新細明體"/>
        <family val="1"/>
        <charset val="136"/>
        <scheme val="minor"/>
      </rPr>
      <t>柔順修護 無矽靈</t>
    </r>
    <phoneticPr fontId="70" type="noConversion"/>
  </si>
  <si>
    <r>
      <t>葵緹亞 kracie 向日葵</t>
    </r>
    <r>
      <rPr>
        <sz val="12"/>
        <color rgb="FF0000FF"/>
        <rFont val="新細明體"/>
        <family val="1"/>
        <charset val="136"/>
        <scheme val="minor"/>
      </rPr>
      <t>粉鑽極耀</t>
    </r>
    <r>
      <rPr>
        <sz val="12"/>
        <rFont val="新細明體"/>
        <family val="1"/>
        <charset val="136"/>
        <scheme val="minor"/>
      </rPr>
      <t>洗髮精 500ml-</t>
    </r>
    <r>
      <rPr>
        <sz val="12"/>
        <color rgb="FF0000FF"/>
        <rFont val="新細明體"/>
        <family val="1"/>
        <charset val="136"/>
        <scheme val="minor"/>
      </rPr>
      <t>光澤修護 無矽靈</t>
    </r>
    <phoneticPr fontId="70" type="noConversion"/>
  </si>
  <si>
    <t>E0440325</t>
    <phoneticPr fontId="70" type="noConversion"/>
  </si>
  <si>
    <t>E0440326</t>
    <phoneticPr fontId="70" type="noConversion"/>
  </si>
  <si>
    <r>
      <t>葵緹亞 kracie 海潤藻深層</t>
    </r>
    <r>
      <rPr>
        <sz val="12"/>
        <color rgb="FF0000FF"/>
        <rFont val="新細明體"/>
        <family val="1"/>
        <charset val="136"/>
        <scheme val="minor"/>
      </rPr>
      <t>潤髮</t>
    </r>
    <r>
      <rPr>
        <sz val="12"/>
        <rFont val="新細明體"/>
        <family val="1"/>
        <charset val="136"/>
        <scheme val="minor"/>
      </rPr>
      <t xml:space="preserve">乳 520ml                         </t>
    </r>
    <phoneticPr fontId="70" type="noConversion"/>
  </si>
  <si>
    <r>
      <t>葵緹亞 kracie 向日葵</t>
    </r>
    <r>
      <rPr>
        <sz val="12"/>
        <color rgb="FF0000FF"/>
        <rFont val="新細明體"/>
        <family val="1"/>
        <charset val="136"/>
        <scheme val="minor"/>
      </rPr>
      <t>精粹亮采</t>
    </r>
    <r>
      <rPr>
        <sz val="12"/>
        <rFont val="新細明體"/>
        <family val="1"/>
        <charset val="136"/>
        <scheme val="minor"/>
      </rPr>
      <t>潤絲精 500ml-</t>
    </r>
    <r>
      <rPr>
        <sz val="12"/>
        <color rgb="FF0000FF"/>
        <rFont val="新細明體"/>
        <family val="1"/>
        <charset val="136"/>
        <scheme val="minor"/>
      </rPr>
      <t>滋潤修護 無矽靈</t>
    </r>
    <phoneticPr fontId="70" type="noConversion"/>
  </si>
  <si>
    <r>
      <t>葵緹亞 kracie 向日葵</t>
    </r>
    <r>
      <rPr>
        <sz val="12"/>
        <color rgb="FF0000FF"/>
        <rFont val="新細明體"/>
        <family val="1"/>
        <charset val="136"/>
        <scheme val="minor"/>
      </rPr>
      <t>順柔修護</t>
    </r>
    <r>
      <rPr>
        <sz val="12"/>
        <rFont val="新細明體"/>
        <family val="1"/>
        <charset val="136"/>
        <scheme val="minor"/>
      </rPr>
      <t>潤絲精 500ml-</t>
    </r>
    <r>
      <rPr>
        <sz val="12"/>
        <color rgb="FF0000FF"/>
        <rFont val="新細明體"/>
        <family val="1"/>
        <charset val="136"/>
        <scheme val="minor"/>
      </rPr>
      <t>柔順修護 無矽靈</t>
    </r>
    <phoneticPr fontId="70" type="noConversion"/>
  </si>
  <si>
    <r>
      <t>葵緹亞 kracie 向日葵</t>
    </r>
    <r>
      <rPr>
        <sz val="12"/>
        <color rgb="FF0000FF"/>
        <rFont val="新細明體"/>
        <family val="1"/>
        <charset val="136"/>
        <scheme val="minor"/>
      </rPr>
      <t>粉鑽極耀</t>
    </r>
    <r>
      <rPr>
        <sz val="12"/>
        <rFont val="新細明體"/>
        <family val="1"/>
        <charset val="136"/>
        <scheme val="minor"/>
      </rPr>
      <t>潤絲精 500ml-</t>
    </r>
    <r>
      <rPr>
        <sz val="12"/>
        <color rgb="FF0000FF"/>
        <rFont val="新細明體"/>
        <family val="1"/>
        <charset val="136"/>
        <scheme val="minor"/>
      </rPr>
      <t>光澤修護 無矽靈</t>
    </r>
    <phoneticPr fontId="70" type="noConversion"/>
  </si>
  <si>
    <t>E0440321</t>
    <phoneticPr fontId="70" type="noConversion"/>
  </si>
  <si>
    <r>
      <t xml:space="preserve">葵緹亞 kracie 女髮 柔順洗髮精 480ml/白瓶    </t>
    </r>
    <r>
      <rPr>
        <sz val="12"/>
        <color rgb="FF0000FF"/>
        <rFont val="新細明體"/>
        <family val="1"/>
        <charset val="136"/>
        <scheme val="minor"/>
      </rPr>
      <t xml:space="preserve"> 山櫻香</t>
    </r>
    <phoneticPr fontId="70" type="noConversion"/>
  </si>
  <si>
    <r>
      <t xml:space="preserve">葵緹亞 kracie 女髮 柔順潤絲精 480ml/黑瓶    </t>
    </r>
    <r>
      <rPr>
        <sz val="12"/>
        <color rgb="FF0000FF"/>
        <rFont val="新細明體"/>
        <family val="1"/>
        <charset val="136"/>
        <scheme val="minor"/>
      </rPr>
      <t xml:space="preserve"> 山櫻香</t>
    </r>
    <phoneticPr fontId="70" type="noConversion"/>
  </si>
  <si>
    <t>E0440316</t>
    <phoneticPr fontId="70" type="noConversion"/>
  </si>
  <si>
    <t>E0440315</t>
    <phoneticPr fontId="70" type="noConversion"/>
  </si>
  <si>
    <r>
      <t xml:space="preserve">葵緹亞 kracie 保濕素肌潔顏慕絲 160ml  </t>
    </r>
    <r>
      <rPr>
        <sz val="12"/>
        <color indexed="10"/>
        <rFont val="新細明體"/>
        <family val="1"/>
        <charset val="136"/>
        <scheme val="minor"/>
      </rPr>
      <t xml:space="preserve">    </t>
    </r>
    <phoneticPr fontId="70" type="noConversion"/>
  </si>
  <si>
    <r>
      <t>葵緹亞 kracie Moistage 超潤化妝水 210ml</t>
    </r>
    <r>
      <rPr>
        <sz val="12"/>
        <color indexed="10"/>
        <rFont val="新細明體"/>
        <family val="1"/>
        <charset val="136"/>
        <scheme val="minor"/>
      </rPr>
      <t xml:space="preserve">    </t>
    </r>
    <phoneticPr fontId="70" type="noConversion"/>
  </si>
  <si>
    <t xml:space="preserve">葵緹亞 kracie Moistage 超潤乳液 160ml  </t>
    <phoneticPr fontId="70" type="noConversion"/>
  </si>
  <si>
    <r>
      <t>葵緹亞 kracie 向日葵</t>
    </r>
    <r>
      <rPr>
        <sz val="12"/>
        <color rgb="FF0000FF"/>
        <rFont val="新細明體"/>
        <family val="1"/>
        <charset val="136"/>
        <scheme val="minor"/>
      </rPr>
      <t>植萃鑽耀護髮油</t>
    </r>
    <r>
      <rPr>
        <sz val="12"/>
        <rFont val="新細明體"/>
        <family val="1"/>
        <charset val="136"/>
        <scheme val="minor"/>
      </rPr>
      <t xml:space="preserve"> 60ml-</t>
    </r>
    <r>
      <rPr>
        <sz val="12"/>
        <color rgb="FF0000FF"/>
        <rFont val="新細明體"/>
        <family val="1"/>
        <charset val="136"/>
        <scheme val="minor"/>
      </rPr>
      <t>清爽型/粉色</t>
    </r>
    <phoneticPr fontId="70" type="noConversion"/>
  </si>
  <si>
    <r>
      <t>葵緹亞 kracie 向日葵</t>
    </r>
    <r>
      <rPr>
        <sz val="12"/>
        <color rgb="FF0000FF"/>
        <rFont val="新細明體"/>
        <family val="1"/>
        <charset val="136"/>
        <scheme val="minor"/>
      </rPr>
      <t>植萃鑽耀護髮油</t>
    </r>
    <r>
      <rPr>
        <sz val="12"/>
        <rFont val="新細明體"/>
        <family val="1"/>
        <charset val="136"/>
        <scheme val="minor"/>
      </rPr>
      <t xml:space="preserve"> 60ml-</t>
    </r>
    <r>
      <rPr>
        <sz val="12"/>
        <color rgb="FF0000FF"/>
        <rFont val="新細明體"/>
        <family val="1"/>
        <charset val="136"/>
        <scheme val="minor"/>
      </rPr>
      <t>滋潤型/黃色</t>
    </r>
    <phoneticPr fontId="70" type="noConversion"/>
  </si>
  <si>
    <t>E0440201</t>
    <phoneticPr fontId="70" type="noConversion"/>
  </si>
  <si>
    <t>E0440202</t>
    <phoneticPr fontId="70" type="noConversion"/>
  </si>
  <si>
    <t>E0440203</t>
    <phoneticPr fontId="70" type="noConversion"/>
  </si>
  <si>
    <t>E0440310</t>
    <phoneticPr fontId="70" type="noConversion"/>
  </si>
  <si>
    <t>E0440311</t>
    <phoneticPr fontId="70" type="noConversion"/>
  </si>
  <si>
    <r>
      <t>葵緹亞 kracie Lamellance 滋潤沐浴乳 480ml-按壓瓶/</t>
    </r>
    <r>
      <rPr>
        <sz val="12"/>
        <color rgb="FF0000FF"/>
        <rFont val="新細明體"/>
        <family val="1"/>
        <charset val="136"/>
        <scheme val="minor"/>
      </rPr>
      <t>豐盈花香</t>
    </r>
    <phoneticPr fontId="70" type="noConversion"/>
  </si>
  <si>
    <r>
      <t>葵緹亞 kracie Lamellance 滋潤沐浴乳 480ml-按壓瓶/</t>
    </r>
    <r>
      <rPr>
        <sz val="12"/>
        <color rgb="FF0000FF"/>
        <rFont val="新細明體"/>
        <family val="1"/>
        <charset val="136"/>
        <scheme val="minor"/>
      </rPr>
      <t>白花淡香</t>
    </r>
    <phoneticPr fontId="70" type="noConversion"/>
  </si>
  <si>
    <t>E0440332</t>
    <phoneticPr fontId="70" type="noConversion"/>
  </si>
  <si>
    <t>E0440333</t>
    <phoneticPr fontId="70" type="noConversion"/>
  </si>
  <si>
    <r>
      <t>資生堂全效抗痕緊顏白金霜 50ml</t>
    </r>
    <r>
      <rPr>
        <sz val="12"/>
        <color indexed="12"/>
        <rFont val="新細明體"/>
        <family val="1"/>
        <charset val="136"/>
        <scheme val="minor"/>
      </rPr>
      <t>-專櫃價:6800元</t>
    </r>
    <r>
      <rPr>
        <sz val="12"/>
        <rFont val="新細明體"/>
        <family val="1"/>
        <charset val="136"/>
        <scheme val="minor"/>
      </rPr>
      <t xml:space="preserve"> </t>
    </r>
    <r>
      <rPr>
        <sz val="12"/>
        <color indexed="12"/>
        <rFont val="新細明體"/>
        <family val="1"/>
        <charset val="136"/>
        <scheme val="minor"/>
      </rPr>
      <t>- 百貨公司專櫃貨</t>
    </r>
    <phoneticPr fontId="70" type="noConversion"/>
  </si>
  <si>
    <r>
      <t xml:space="preserve">資生堂ELIXIR 怡麗絲爾 極奢潤彈潤隔離霜CB(VI紫色) 30g - </t>
    </r>
    <r>
      <rPr>
        <sz val="12"/>
        <color indexed="12"/>
        <rFont val="新細明體"/>
        <family val="1"/>
        <charset val="136"/>
        <scheme val="minor"/>
      </rPr>
      <t xml:space="preserve">專櫃價 : 1150元      </t>
    </r>
    <phoneticPr fontId="70" type="noConversion"/>
  </si>
  <si>
    <t>E0410201</t>
    <phoneticPr fontId="70" type="noConversion"/>
  </si>
  <si>
    <t>E0410413</t>
    <phoneticPr fontId="70" type="noConversion"/>
  </si>
  <si>
    <t>E0411190</t>
    <phoneticPr fontId="70" type="noConversion"/>
  </si>
  <si>
    <t>E0411106</t>
    <phoneticPr fontId="70" type="noConversion"/>
  </si>
  <si>
    <t>E0410722</t>
    <phoneticPr fontId="70" type="noConversion"/>
  </si>
  <si>
    <r>
      <t xml:space="preserve">資生堂羽絨蓬蓬霧 150ml    </t>
    </r>
    <r>
      <rPr>
        <sz val="12"/>
        <color indexed="12"/>
        <rFont val="新細明體"/>
        <family val="1"/>
        <charset val="136"/>
        <scheme val="minor"/>
      </rPr>
      <t xml:space="preserve">無重量空氣感, 豐盈髮量    </t>
    </r>
    <phoneticPr fontId="70" type="noConversion"/>
  </si>
  <si>
    <r>
      <t xml:space="preserve">資生堂彈潤蓬蓬霧 150ml    </t>
    </r>
    <r>
      <rPr>
        <sz val="12"/>
        <color indexed="12"/>
        <rFont val="新細明體"/>
        <family val="1"/>
        <charset val="136"/>
        <scheme val="minor"/>
      </rPr>
      <t xml:space="preserve">無重量空氣感, 捲度明顯, 動感表現     </t>
    </r>
    <r>
      <rPr>
        <b/>
        <sz val="12"/>
        <color indexed="10"/>
        <rFont val="新細明體"/>
        <family val="1"/>
        <charset val="136"/>
        <scheme val="minor"/>
      </rPr>
      <t xml:space="preserve"> </t>
    </r>
    <phoneticPr fontId="70" type="noConversion"/>
  </si>
  <si>
    <r>
      <t xml:space="preserve">資生堂漾虹髮妝乳 150ml          </t>
    </r>
    <r>
      <rPr>
        <sz val="12"/>
        <color indexed="12"/>
        <rFont val="新細明體"/>
        <family val="1"/>
        <charset val="136"/>
        <scheme val="minor"/>
      </rPr>
      <t>造型前打底, 保持濕度, 加強持久度</t>
    </r>
    <phoneticPr fontId="70" type="noConversion"/>
  </si>
  <si>
    <r>
      <t xml:space="preserve">資生堂緞虹髮妝露 150ml          </t>
    </r>
    <r>
      <rPr>
        <sz val="12"/>
        <color indexed="12"/>
        <rFont val="新細明體"/>
        <family val="1"/>
        <charset val="136"/>
        <scheme val="minor"/>
      </rPr>
      <t>造型前打底, 調整粗硬厚重的自然捲</t>
    </r>
    <phoneticPr fontId="70" type="noConversion"/>
  </si>
  <si>
    <r>
      <t xml:space="preserve">資生堂黑武士定型霧 180g         </t>
    </r>
    <r>
      <rPr>
        <sz val="12"/>
        <color indexed="12"/>
        <rFont val="新細明體"/>
        <family val="1"/>
        <charset val="136"/>
        <scheme val="minor"/>
      </rPr>
      <t>強力定型噴霧, 創造出有稜角造型</t>
    </r>
    <r>
      <rPr>
        <b/>
        <sz val="12"/>
        <color indexed="10"/>
        <rFont val="新細明體"/>
        <family val="1"/>
        <charset val="136"/>
        <scheme val="minor"/>
      </rPr>
      <t xml:space="preserve">       </t>
    </r>
    <phoneticPr fontId="70" type="noConversion"/>
  </si>
  <si>
    <r>
      <t xml:space="preserve">資生堂柔捲抗熱噴霧 150ml      </t>
    </r>
    <r>
      <rPr>
        <sz val="12"/>
        <color indexed="12"/>
        <rFont val="新細明體"/>
        <family val="1"/>
        <charset val="136"/>
        <scheme val="minor"/>
      </rPr>
      <t>造型前抗熱打底, 捲度自然柔軟</t>
    </r>
    <phoneticPr fontId="70" type="noConversion"/>
  </si>
  <si>
    <r>
      <t xml:space="preserve">達新牌 單支整髮器/整髮梳/吹風機  (ES-206)   </t>
    </r>
    <r>
      <rPr>
        <sz val="12"/>
        <color rgb="FF0000FF"/>
        <rFont val="新細明體"/>
        <family val="1"/>
        <charset val="136"/>
        <scheme val="minor"/>
      </rPr>
      <t xml:space="preserve">兩段溫度控制    </t>
    </r>
    <phoneticPr fontId="70" type="noConversion"/>
  </si>
  <si>
    <t>F0190018</t>
    <phoneticPr fontId="70" type="noConversion"/>
  </si>
  <si>
    <t>Mod's Hair USB插電式迷你直髮夾/離子夾 MHS-0840-P-TW/粉 (國際電壓)</t>
    <phoneticPr fontId="70" type="noConversion"/>
  </si>
  <si>
    <t>Mod's Hair 25mm MINI 白晶陶瓷直髮夾/離子夾 MHS-2474-W-TW</t>
    <phoneticPr fontId="70" type="noConversion"/>
  </si>
  <si>
    <t>Mod's Hair 輕巧旅行陶瓷直髮夾/離子夾 MHS-2033-K-TW</t>
    <phoneticPr fontId="70" type="noConversion"/>
  </si>
  <si>
    <t>F0100005</t>
    <phoneticPr fontId="70" type="noConversion"/>
  </si>
  <si>
    <t>F0100005-1</t>
    <phoneticPr fontId="70" type="noConversion"/>
  </si>
  <si>
    <t>F0100005-2</t>
    <phoneticPr fontId="70" type="noConversion"/>
  </si>
  <si>
    <t>F0100005-3</t>
    <phoneticPr fontId="70" type="noConversion"/>
  </si>
  <si>
    <r>
      <t>儷品牌 RIPPING 美髮圍巾 剪髮圍巾/一入-</t>
    </r>
    <r>
      <rPr>
        <sz val="12"/>
        <color rgb="FF0000FF"/>
        <rFont val="新細明體"/>
        <family val="1"/>
        <charset val="136"/>
        <scheme val="minor"/>
      </rPr>
      <t>黑色</t>
    </r>
    <r>
      <rPr>
        <sz val="12"/>
        <rFont val="新細明體"/>
        <family val="1"/>
        <charset val="136"/>
        <scheme val="minor"/>
      </rPr>
      <t xml:space="preserve">  綁式/防濕/長約80cm</t>
    </r>
    <phoneticPr fontId="70" type="noConversion"/>
  </si>
  <si>
    <r>
      <t>儷品牌 RIPPING 美髮圍巾 剪髮圍巾/一入-</t>
    </r>
    <r>
      <rPr>
        <sz val="12"/>
        <color rgb="FF0000FF"/>
        <rFont val="新細明體"/>
        <family val="1"/>
        <charset val="136"/>
        <scheme val="minor"/>
      </rPr>
      <t>白色</t>
    </r>
    <r>
      <rPr>
        <sz val="12"/>
        <rFont val="新細明體"/>
        <family val="1"/>
        <charset val="136"/>
        <scheme val="minor"/>
      </rPr>
      <t xml:space="preserve">  綁式/防濕/長約80cm</t>
    </r>
    <phoneticPr fontId="70" type="noConversion"/>
  </si>
  <si>
    <r>
      <t>儷品牌 RIPPING 美髮圍巾 剪髮圍巾/一入-</t>
    </r>
    <r>
      <rPr>
        <sz val="12"/>
        <color rgb="FF0000FF"/>
        <rFont val="新細明體"/>
        <family val="1"/>
        <charset val="136"/>
        <scheme val="minor"/>
      </rPr>
      <t>粉色</t>
    </r>
    <r>
      <rPr>
        <sz val="12"/>
        <rFont val="新細明體"/>
        <family val="1"/>
        <charset val="136"/>
        <scheme val="minor"/>
      </rPr>
      <t xml:space="preserve">  綁式/防濕/長約80cm</t>
    </r>
    <phoneticPr fontId="70" type="noConversion"/>
  </si>
  <si>
    <r>
      <t>儷品牌 RIPPING 美髮圍巾 剪髮圍巾/一入-</t>
    </r>
    <r>
      <rPr>
        <sz val="12"/>
        <color rgb="FF0000FF"/>
        <rFont val="新細明體"/>
        <family val="1"/>
        <charset val="136"/>
        <scheme val="minor"/>
      </rPr>
      <t>藍色</t>
    </r>
    <r>
      <rPr>
        <sz val="12"/>
        <rFont val="新細明體"/>
        <family val="1"/>
        <charset val="136"/>
        <scheme val="minor"/>
      </rPr>
      <t xml:space="preserve">  綁式/防濕/長約80cm</t>
    </r>
    <phoneticPr fontId="70" type="noConversion"/>
  </si>
  <si>
    <t>台灣製造-儷品牌 RIPPIN</t>
    <phoneticPr fontId="70" type="noConversion"/>
  </si>
  <si>
    <t>台灣製造-金吉拉 職業用護髮帽</t>
    <phoneticPr fontId="70" type="noConversion"/>
  </si>
  <si>
    <t xml:space="preserve"> 美髮器材/用品</t>
    <phoneticPr fontId="70" type="noConversion"/>
  </si>
  <si>
    <t>美髮器材/用品</t>
    <phoneticPr fontId="70" type="noConversion"/>
  </si>
  <si>
    <t>A0410417</t>
    <phoneticPr fontId="70" type="noConversion"/>
  </si>
  <si>
    <t xml:space="preserve">安娜蘇ANNA SUI 逐夢翎雀 女性淡香水 30ml                         </t>
    <phoneticPr fontId="70" type="noConversion"/>
  </si>
  <si>
    <t xml:space="preserve">Mod's Hair Smart 25mm 新一代完美智能直髮夾 MHS-2475-K-TW </t>
    <phoneticPr fontId="70" type="noConversion"/>
  </si>
  <si>
    <t>F0190008</t>
    <phoneticPr fontId="70" type="noConversion"/>
  </si>
  <si>
    <t>Mod's Hair</t>
    <phoneticPr fontId="70" type="noConversion"/>
  </si>
  <si>
    <t>F0190009</t>
    <phoneticPr fontId="70" type="noConversion"/>
  </si>
  <si>
    <t xml:space="preserve">Mod's Hair Smart 25mm 全方位智能直/捲二用整髮器 MHI-2583-K-TW </t>
    <phoneticPr fontId="70" type="noConversion"/>
  </si>
  <si>
    <t>Merry Moon 美如夢</t>
    <phoneticPr fontId="70" type="noConversion"/>
  </si>
  <si>
    <t>Merry Moon 美如夢 4cm 寬版 鈦合金玉米夾/玉米鬚夾 JF-223 (國際電壓)</t>
    <phoneticPr fontId="70" type="noConversion"/>
  </si>
  <si>
    <t>F0100007</t>
    <phoneticPr fontId="70" type="noConversion"/>
  </si>
  <si>
    <t>F0100007-1</t>
    <phoneticPr fontId="70" type="noConversion"/>
  </si>
  <si>
    <t>TONI &amp; GVY 油頭梳/剪髮梳-雙間距 18cm (No.06928)</t>
    <phoneticPr fontId="70" type="noConversion"/>
  </si>
  <si>
    <t>TONI &amp; GVY 油頭梳/剪髮梳-雙間距 22cm (No.06925)</t>
    <phoneticPr fontId="70" type="noConversion"/>
  </si>
  <si>
    <r>
      <t>油頭梳/剪髮梳/公分梳-雙間距  (</t>
    </r>
    <r>
      <rPr>
        <sz val="12"/>
        <color rgb="FF0000FF"/>
        <rFont val="新細明體"/>
        <family val="1"/>
        <charset val="136"/>
        <scheme val="minor"/>
      </rPr>
      <t>有刻度</t>
    </r>
    <r>
      <rPr>
        <sz val="12"/>
        <rFont val="新細明體"/>
        <family val="1"/>
        <charset val="136"/>
        <scheme val="minor"/>
      </rPr>
      <t>) /</t>
    </r>
    <r>
      <rPr>
        <sz val="12"/>
        <color rgb="FF0000FF"/>
        <rFont val="新細明體"/>
        <family val="1"/>
        <charset val="136"/>
        <scheme val="minor"/>
      </rPr>
      <t>白色 長約 22cm</t>
    </r>
    <phoneticPr fontId="70" type="noConversion"/>
  </si>
  <si>
    <t>Merry Moon 美如夢 2cm 加長型 窄版離子夾 JF-182 (國際電壓)</t>
    <phoneticPr fontId="70" type="noConversion"/>
  </si>
  <si>
    <t>Merry Moon 美如夢 2cm 加長型 窄版玉米夾 JF-182 (國際電壓)</t>
    <phoneticPr fontId="70" type="noConversion"/>
  </si>
  <si>
    <t>F0120501-1</t>
    <phoneticPr fontId="70" type="noConversion"/>
  </si>
  <si>
    <t xml:space="preserve">Merry Moon 美如夢 4cm 寬版 鈦合金離子夾 JF-222 </t>
    <phoneticPr fontId="70" type="noConversion"/>
  </si>
  <si>
    <t>Merry Moon 美如夢 超薄鈦合金離子夾 JF-68  高密和度 (國際電壓)</t>
    <phoneticPr fontId="70" type="noConversion"/>
  </si>
  <si>
    <t>F0120507</t>
    <phoneticPr fontId="70" type="noConversion"/>
  </si>
  <si>
    <r>
      <t xml:space="preserve">日本 NIKKEN 雙頭削髮刀   </t>
    </r>
    <r>
      <rPr>
        <sz val="12"/>
        <color indexed="12"/>
        <rFont val="新細明體"/>
        <family val="1"/>
        <charset val="136"/>
        <scheme val="minor"/>
      </rPr>
      <t>適瀏海,鬢毛,腿毛...</t>
    </r>
    <r>
      <rPr>
        <sz val="12"/>
        <rFont val="新細明體"/>
        <family val="1"/>
        <charset val="136"/>
        <scheme val="minor"/>
      </rPr>
      <t xml:space="preserve">      </t>
    </r>
    <phoneticPr fontId="70" type="noConversion"/>
  </si>
  <si>
    <r>
      <rPr>
        <sz val="12"/>
        <color theme="1"/>
        <rFont val="新細明體"/>
        <family val="1"/>
        <charset val="136"/>
        <scheme val="minor"/>
      </rPr>
      <t xml:space="preserve">MAYGER 米格 護髮熱風罩 一般烘罩 </t>
    </r>
    <r>
      <rPr>
        <sz val="12"/>
        <color rgb="FF0000FF"/>
        <rFont val="新細明體"/>
        <family val="1"/>
        <charset val="136"/>
        <scheme val="minor"/>
      </rPr>
      <t>MG-2006 黑色</t>
    </r>
    <r>
      <rPr>
        <sz val="12"/>
        <color indexed="12"/>
        <rFont val="新細明體"/>
        <family val="1"/>
        <charset val="136"/>
        <scheme val="minor"/>
      </rPr>
      <t xml:space="preserve"> </t>
    </r>
    <r>
      <rPr>
        <sz val="12"/>
        <color rgb="FF0000FF"/>
        <rFont val="新細明體"/>
        <family val="1"/>
        <charset val="136"/>
        <scheme val="minor"/>
      </rPr>
      <t>波浪大捲髮用</t>
    </r>
    <phoneticPr fontId="70" type="noConversion"/>
  </si>
  <si>
    <r>
      <t>遮罩/半透明面罩 有手把可吊掛</t>
    </r>
    <r>
      <rPr>
        <sz val="12"/>
        <color indexed="12"/>
        <rFont val="新細明體"/>
        <family val="1"/>
        <charset val="136"/>
        <scheme val="minor"/>
      </rPr>
      <t xml:space="preserve"> (噴定型液的好幫手) </t>
    </r>
    <phoneticPr fontId="70" type="noConversion"/>
  </si>
  <si>
    <r>
      <t xml:space="preserve">AMITY 雅娜蒂 PA-350 寵物剪毛器 </t>
    </r>
    <r>
      <rPr>
        <sz val="12"/>
        <color indexed="12"/>
        <rFont val="新細明體"/>
        <family val="1"/>
        <charset val="136"/>
        <scheme val="minor"/>
      </rPr>
      <t>寵物電剪 有線 短中長毛適用</t>
    </r>
    <phoneticPr fontId="70" type="noConversion"/>
  </si>
  <si>
    <r>
      <t>AMITY 雅娜蒂 DiGiT 超輕型渦漩式吹風機 AD-170</t>
    </r>
    <r>
      <rPr>
        <sz val="12"/>
        <color indexed="12"/>
        <rFont val="新細明體"/>
        <family val="1"/>
        <charset val="136"/>
        <scheme val="minor"/>
      </rPr>
      <t xml:space="preserve"> /1400W</t>
    </r>
    <phoneticPr fontId="70" type="noConversion"/>
  </si>
  <si>
    <r>
      <t>Q-Easy 極緻萬用熱風罩</t>
    </r>
    <r>
      <rPr>
        <sz val="12"/>
        <color rgb="FF0000FF"/>
        <rFont val="新細明體"/>
        <family val="1"/>
        <charset val="136"/>
        <scheme val="minor"/>
      </rPr>
      <t xml:space="preserve"> </t>
    </r>
    <r>
      <rPr>
        <sz val="12"/>
        <color theme="1"/>
        <rFont val="新細明體"/>
        <family val="1"/>
        <charset val="136"/>
        <scheme val="minor"/>
      </rPr>
      <t>萬用烘罩</t>
    </r>
    <r>
      <rPr>
        <sz val="12"/>
        <color rgb="FF0000FF"/>
        <rFont val="新細明體"/>
        <family val="1"/>
        <charset val="136"/>
        <scheme val="minor"/>
      </rPr>
      <t xml:space="preserve"> DA-686 黑色 耐熱200度</t>
    </r>
    <phoneticPr fontId="70" type="noConversion"/>
  </si>
  <si>
    <r>
      <t>HITACHI 日立 頂級設計師款 電剪 CL-1000TA 環球電壓</t>
    </r>
    <r>
      <rPr>
        <sz val="12"/>
        <color indexed="12"/>
        <rFont val="新細明體"/>
        <family val="1"/>
        <charset val="136"/>
        <scheme val="minor"/>
      </rPr>
      <t xml:space="preserve"> [公司貨]</t>
    </r>
  </si>
  <si>
    <r>
      <t xml:space="preserve">HITACHI  高級設計師 大量剪髮 電剪 CL-940TA </t>
    </r>
    <r>
      <rPr>
        <sz val="12"/>
        <color indexed="12"/>
        <rFont val="新細明體"/>
        <family val="1"/>
        <charset val="136"/>
        <scheme val="minor"/>
      </rPr>
      <t>[公司貨]</t>
    </r>
    <phoneticPr fontId="70" type="noConversion"/>
  </si>
  <si>
    <r>
      <t>HITACHI 日立 高級造型師款 電剪 CL-970TA</t>
    </r>
    <r>
      <rPr>
        <sz val="12"/>
        <color indexed="12"/>
        <rFont val="新細明體"/>
        <family val="1"/>
        <charset val="136"/>
        <scheme val="minor"/>
      </rPr>
      <t xml:space="preserve"> [公司貨]</t>
    </r>
  </si>
  <si>
    <r>
      <t xml:space="preserve">莎必斯 沙龍級吹風機 </t>
    </r>
    <r>
      <rPr>
        <sz val="12"/>
        <color indexed="18"/>
        <rFont val="新細明體"/>
        <family val="1"/>
        <charset val="136"/>
        <scheme val="minor"/>
      </rPr>
      <t>HS2800</t>
    </r>
    <r>
      <rPr>
        <sz val="12"/>
        <rFont val="新細明體"/>
        <family val="1"/>
        <charset val="136"/>
        <scheme val="minor"/>
      </rPr>
      <t xml:space="preserve">/110V/1200W  </t>
    </r>
    <r>
      <rPr>
        <sz val="12"/>
        <color indexed="18"/>
        <rFont val="新細明體"/>
        <family val="1"/>
        <charset val="136"/>
        <scheme val="minor"/>
      </rPr>
      <t>採日本高速馬達</t>
    </r>
    <phoneticPr fontId="70" type="noConversion"/>
  </si>
  <si>
    <r>
      <t xml:space="preserve">達新牌 負離子吹風機 (TS-2670) </t>
    </r>
    <r>
      <rPr>
        <sz val="12"/>
        <color indexed="12"/>
        <rFont val="新細明體"/>
        <family val="1"/>
        <charset val="136"/>
        <scheme val="minor"/>
      </rPr>
      <t>柔亮保濕+三段溫度+風速控制</t>
    </r>
    <phoneticPr fontId="70" type="noConversion"/>
  </si>
  <si>
    <r>
      <t xml:space="preserve">達新牌 負離子吹風機(摺疊式) (FD-2)    </t>
    </r>
    <r>
      <rPr>
        <sz val="12"/>
        <color rgb="FF0000FF"/>
        <rFont val="新細明體"/>
        <family val="1"/>
        <charset val="136"/>
        <scheme val="minor"/>
      </rPr>
      <t xml:space="preserve"> 國際電壓 , 兩段溫度控制           </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</si>
  <si>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達新牌 吹風機三件式整髮組/整髮梳 /吹風機 (ES-301)</t>
    </r>
    <r>
      <rPr>
        <sz val="12"/>
        <color rgb="FF0000FF"/>
        <rFont val="新細明體"/>
        <family val="1"/>
        <charset val="136"/>
        <scheme val="minor"/>
      </rPr>
      <t xml:space="preserve"> 兩段溫度控制</t>
    </r>
    <phoneticPr fontId="70" type="noConversion"/>
  </si>
  <si>
    <r>
      <t>金吉拉 職業用護髮帽/</t>
    </r>
    <r>
      <rPr>
        <sz val="12"/>
        <color rgb="FF0000FF"/>
        <rFont val="新細明體"/>
        <family val="1"/>
        <charset val="136"/>
        <scheme val="minor"/>
      </rPr>
      <t>粉紅色</t>
    </r>
    <r>
      <rPr>
        <sz val="12"/>
        <rFont val="新細明體"/>
        <family val="1"/>
        <charset val="136"/>
        <scheme val="minor"/>
      </rPr>
      <t xml:space="preserve">     </t>
    </r>
    <r>
      <rPr>
        <sz val="12"/>
        <color rgb="FF0000FF"/>
        <rFont val="新細明體"/>
        <family val="1"/>
        <charset val="136"/>
        <scheme val="minor"/>
      </rPr>
      <t>布質, 單一溫度</t>
    </r>
    <phoneticPr fontId="70" type="noConversion"/>
  </si>
  <si>
    <r>
      <t>金吉拉 職業用護髮帽/</t>
    </r>
    <r>
      <rPr>
        <sz val="12"/>
        <color rgb="FF0000FF"/>
        <rFont val="新細明體"/>
        <family val="1"/>
        <charset val="136"/>
        <scheme val="minor"/>
      </rPr>
      <t>水藍色     控溫, 調溫, 最高溫約60度</t>
    </r>
    <phoneticPr fontId="70" type="noConversion"/>
  </si>
  <si>
    <r>
      <t>Caravan 佳樂伴 吹整養護混毛捲梳 豬鬃圓梳/</t>
    </r>
    <r>
      <rPr>
        <sz val="12"/>
        <color rgb="FF0000FF"/>
        <rFont val="新細明體"/>
        <family val="1"/>
        <charset val="136"/>
        <scheme val="minor"/>
      </rPr>
      <t>大-16排</t>
    </r>
    <phoneticPr fontId="70" type="noConversion"/>
  </si>
  <si>
    <r>
      <t>Caravan 佳樂伴 吹整養護混毛捲梳 豬鬃圓梳/</t>
    </r>
    <r>
      <rPr>
        <sz val="12"/>
        <color rgb="FF0000FF"/>
        <rFont val="新細明體"/>
        <family val="1"/>
        <charset val="136"/>
        <scheme val="minor"/>
      </rPr>
      <t>中-14排</t>
    </r>
    <phoneticPr fontId="70" type="noConversion"/>
  </si>
  <si>
    <r>
      <t>日本 IKEMOTO 池本</t>
    </r>
    <r>
      <rPr>
        <sz val="12"/>
        <color indexed="12"/>
        <rFont val="新細明體"/>
        <family val="1"/>
        <charset val="136"/>
        <scheme val="minor"/>
      </rPr>
      <t>椿油</t>
    </r>
    <r>
      <rPr>
        <sz val="12"/>
        <rFont val="新細明體"/>
        <family val="1"/>
        <charset val="136"/>
        <scheme val="minor"/>
      </rPr>
      <t xml:space="preserve">洗髮梳  按摩梳 (TSG-777)                 </t>
    </r>
    <phoneticPr fontId="70" type="noConversion"/>
  </si>
  <si>
    <r>
      <t>日本 IKEMOTO 池本</t>
    </r>
    <r>
      <rPr>
        <sz val="12"/>
        <color indexed="12"/>
        <rFont val="新細明體"/>
        <family val="1"/>
        <charset val="136"/>
        <scheme val="minor"/>
      </rPr>
      <t>豔麗</t>
    </r>
    <r>
      <rPr>
        <sz val="12"/>
        <rFont val="新細明體"/>
        <family val="1"/>
        <charset val="136"/>
        <scheme val="minor"/>
      </rPr>
      <t>洗髮梳 (03875</t>
    </r>
    <r>
      <rPr>
        <sz val="12"/>
        <color indexed="12"/>
        <rFont val="新細明體"/>
        <family val="1"/>
        <charset val="136"/>
        <scheme val="minor"/>
      </rPr>
      <t>0</t>
    </r>
    <r>
      <rPr>
        <sz val="12"/>
        <rFont val="新細明體"/>
        <family val="1"/>
        <charset val="136"/>
        <scheme val="minor"/>
      </rPr>
      <t xml:space="preserve">)                   </t>
    </r>
  </si>
  <si>
    <r>
      <t>日本 IKEMOTO 池本</t>
    </r>
    <r>
      <rPr>
        <sz val="12"/>
        <color indexed="12"/>
        <rFont val="新細明體"/>
        <family val="1"/>
        <charset val="136"/>
        <scheme val="minor"/>
      </rPr>
      <t>酪梨油</t>
    </r>
    <r>
      <rPr>
        <sz val="12"/>
        <rFont val="新細明體"/>
        <family val="1"/>
        <charset val="136"/>
        <scheme val="minor"/>
      </rPr>
      <t xml:space="preserve">柔順洗髮梳 按摩梳 (AVC700)         </t>
    </r>
    <phoneticPr fontId="70" type="noConversion"/>
  </si>
  <si>
    <r>
      <t>日本 IKEMOTO 池本</t>
    </r>
    <r>
      <rPr>
        <sz val="12"/>
        <color indexed="12"/>
        <rFont val="新細明體"/>
        <family val="1"/>
        <charset val="136"/>
        <scheme val="minor"/>
      </rPr>
      <t>茶花油</t>
    </r>
    <r>
      <rPr>
        <sz val="12"/>
        <rFont val="新細明體"/>
        <family val="1"/>
        <charset val="136"/>
        <scheme val="minor"/>
      </rPr>
      <t xml:space="preserve">柔順洗髮梳 按摩梳 (TSU-70)             </t>
    </r>
    <phoneticPr fontId="70" type="noConversion"/>
  </si>
  <si>
    <t>F0120504</t>
    <phoneticPr fontId="70" type="noConversion"/>
  </si>
  <si>
    <r>
      <t>Merry Moon 美如夢 負離子藍光極速風量吹風機 JF-7000 1600W-</t>
    </r>
    <r>
      <rPr>
        <sz val="12"/>
        <color rgb="FF0000FF"/>
        <rFont val="新細明體"/>
        <family val="1"/>
        <charset val="136"/>
        <scheme val="minor"/>
      </rPr>
      <t>黑色</t>
    </r>
    <phoneticPr fontId="70" type="noConversion"/>
  </si>
  <si>
    <t>F0120504-1</t>
    <phoneticPr fontId="70" type="noConversion"/>
  </si>
  <si>
    <r>
      <t>Merry Moon 美如夢 負離子藍光極速風量吹風機 JF-7000 1600W-</t>
    </r>
    <r>
      <rPr>
        <sz val="12"/>
        <color rgb="FF0000FF"/>
        <rFont val="新細明體"/>
        <family val="1"/>
        <charset val="136"/>
        <scheme val="minor"/>
      </rPr>
      <t>白色</t>
    </r>
    <phoneticPr fontId="70" type="noConversion"/>
  </si>
  <si>
    <t>Merry Moon 美如夢 超手感電推剪/電剪 JF-2020 寵物適用 (國際電壓)</t>
    <phoneticPr fontId="70" type="noConversion"/>
  </si>
  <si>
    <t>F0120505-1</t>
    <phoneticPr fontId="70" type="noConversion"/>
  </si>
  <si>
    <t>F0120505-2</t>
    <phoneticPr fontId="70" type="noConversion"/>
  </si>
  <si>
    <t>Merry Moon 美如夢 JF-2828E 專業負離子電棒圓梳/二代金色 22mm</t>
    <phoneticPr fontId="70" type="noConversion"/>
  </si>
  <si>
    <t>Merry Moon 美如夢 JF-2828E 專業負離子電棒圓梳/二代金色 25mm</t>
    <phoneticPr fontId="70" type="noConversion"/>
  </si>
  <si>
    <t>Merry Moon 美如夢 JF-2828E 專業負離子電棒圓梳/二代金色 32mm</t>
    <phoneticPr fontId="70" type="noConversion"/>
  </si>
  <si>
    <r>
      <t xml:space="preserve">富麗雅 Fodia 迷你捲髮棒/電捲棒 </t>
    </r>
    <r>
      <rPr>
        <sz val="12"/>
        <color rgb="FF0000FF"/>
        <rFont val="新細明體"/>
        <family val="1"/>
        <charset val="136"/>
        <scheme val="minor"/>
      </rPr>
      <t>SY-25/25mm/藍色</t>
    </r>
    <r>
      <rPr>
        <sz val="12"/>
        <rFont val="新細明體"/>
        <family val="1"/>
        <charset val="136"/>
        <scheme val="minor"/>
      </rPr>
      <t xml:space="preserve">  (國際電壓)</t>
    </r>
    <phoneticPr fontId="70" type="noConversion"/>
  </si>
  <si>
    <r>
      <t xml:space="preserve">富麗雅 Fodia 迷你捲髮棒/電捲棒 </t>
    </r>
    <r>
      <rPr>
        <sz val="12"/>
        <color rgb="FF0000FF"/>
        <rFont val="新細明體"/>
        <family val="1"/>
        <charset val="136"/>
        <scheme val="minor"/>
      </rPr>
      <t>SY-28/28mm/紫色</t>
    </r>
    <r>
      <rPr>
        <sz val="12"/>
        <rFont val="新細明體"/>
        <family val="1"/>
        <charset val="136"/>
        <scheme val="minor"/>
      </rPr>
      <t xml:space="preserve">  (國際電壓)</t>
    </r>
    <phoneticPr fontId="70" type="noConversion"/>
  </si>
  <si>
    <r>
      <t xml:space="preserve">富麗雅 Fodia 迷你捲髮棒/電捲棒 </t>
    </r>
    <r>
      <rPr>
        <sz val="12"/>
        <color rgb="FF0000FF"/>
        <rFont val="新細明體"/>
        <family val="1"/>
        <charset val="136"/>
        <scheme val="minor"/>
      </rPr>
      <t>SY-32/32mm/粉色</t>
    </r>
    <r>
      <rPr>
        <sz val="12"/>
        <rFont val="新細明體"/>
        <family val="1"/>
        <charset val="136"/>
        <scheme val="minor"/>
      </rPr>
      <t xml:space="preserve">  (國際電壓)</t>
    </r>
    <phoneticPr fontId="70" type="noConversion"/>
  </si>
  <si>
    <t xml:space="preserve">Fodia 富麗雅 </t>
    <phoneticPr fontId="70" type="noConversion"/>
  </si>
  <si>
    <t>富麗雅 Fodia 加長28% 頂級陶瓷捲髮棒/電棒 32mm  (國際電壓)</t>
    <phoneticPr fontId="70" type="noConversion"/>
  </si>
  <si>
    <t>富麗雅 Fodia 迷你平板離子夾 T-18C-黑色 附收納包  (國際電壓)</t>
    <phoneticPr fontId="70" type="noConversion"/>
  </si>
  <si>
    <t>富麗雅 Fodia 迷你平板離子夾/黑色  (國際電壓)</t>
    <phoneticPr fontId="70" type="noConversion"/>
  </si>
  <si>
    <t>富麗雅 Fodia 迷你5W玉米鬚離子夾/白色  (國際電壓)</t>
    <phoneticPr fontId="70" type="noConversion"/>
  </si>
  <si>
    <t>F0240003-1</t>
    <phoneticPr fontId="70" type="noConversion"/>
  </si>
  <si>
    <t>F0240003-2</t>
    <phoneticPr fontId="70" type="noConversion"/>
  </si>
  <si>
    <r>
      <t>Caravan 佳樂伴 吹整養護混毛捲梳 豬鬃圓梳/</t>
    </r>
    <r>
      <rPr>
        <sz val="12"/>
        <color rgb="FF0000FF"/>
        <rFont val="新細明體"/>
        <family val="1"/>
        <charset val="136"/>
        <scheme val="minor"/>
      </rPr>
      <t>小-12排</t>
    </r>
    <phoneticPr fontId="70" type="noConversion"/>
  </si>
  <si>
    <r>
      <t xml:space="preserve">Caravan 佳樂伴 原木吹整養護混毛捲梳/豬鬃圓梳   </t>
    </r>
    <r>
      <rPr>
        <sz val="12"/>
        <color rgb="FF0000FF"/>
        <rFont val="新細明體"/>
        <family val="1"/>
        <charset val="136"/>
        <scheme val="minor"/>
      </rPr>
      <t>NWN-003</t>
    </r>
    <phoneticPr fontId="70" type="noConversion"/>
  </si>
  <si>
    <r>
      <t xml:space="preserve">Caravan 佳樂伴 塑型萬用混毛捲梳 16排/豬鬃圓梳  </t>
    </r>
    <r>
      <rPr>
        <sz val="12"/>
        <color rgb="FF0000FF"/>
        <rFont val="新細明體"/>
        <family val="1"/>
        <charset val="136"/>
        <scheme val="minor"/>
      </rPr>
      <t>NWB-106</t>
    </r>
    <phoneticPr fontId="70" type="noConversion"/>
  </si>
  <si>
    <r>
      <t xml:space="preserve">Caravan 佳樂伴 原木頭皮護理氣墊梳 </t>
    </r>
    <r>
      <rPr>
        <sz val="12"/>
        <color rgb="FF0000FF"/>
        <rFont val="新細明體"/>
        <family val="1"/>
        <charset val="136"/>
        <scheme val="minor"/>
      </rPr>
      <t>NWN-002</t>
    </r>
    <r>
      <rPr>
        <sz val="12"/>
        <rFont val="新細明體"/>
        <family val="1"/>
        <charset val="136"/>
        <scheme val="minor"/>
      </rPr>
      <t xml:space="preserve">  </t>
    </r>
    <phoneticPr fontId="70" type="noConversion"/>
  </si>
  <si>
    <t>Caravan 佳樂伴 - 台灣製</t>
    <phoneticPr fontId="70" type="noConversion"/>
  </si>
  <si>
    <r>
      <t xml:space="preserve">Caravan 佳樂伴 琥珀系列 防分岔手把梳/大 CCA-001 </t>
    </r>
    <r>
      <rPr>
        <sz val="12"/>
        <color rgb="FF0000FF"/>
        <rFont val="新細明體"/>
        <family val="1"/>
        <charset val="136"/>
        <scheme val="minor"/>
      </rPr>
      <t xml:space="preserve">(日本製) </t>
    </r>
    <phoneticPr fontId="70" type="noConversion"/>
  </si>
  <si>
    <t>F0240005</t>
    <phoneticPr fontId="70" type="noConversion"/>
  </si>
  <si>
    <r>
      <t xml:space="preserve">Caravan 佳樂伴 琥珀系列 防分岔手把梳/小 CCA-002 </t>
    </r>
    <r>
      <rPr>
        <sz val="12"/>
        <color rgb="FF0000FF"/>
        <rFont val="新細明體"/>
        <family val="1"/>
        <charset val="136"/>
        <scheme val="minor"/>
      </rPr>
      <t xml:space="preserve">(日本製) </t>
    </r>
    <phoneticPr fontId="70" type="noConversion"/>
  </si>
  <si>
    <t>Z0000023</t>
    <phoneticPr fontId="70" type="noConversion"/>
  </si>
  <si>
    <t>Z0260010</t>
    <phoneticPr fontId="70" type="noConversion"/>
  </si>
  <si>
    <t>Z0040001</t>
    <phoneticPr fontId="70" type="noConversion"/>
  </si>
  <si>
    <t>Z0040002</t>
    <phoneticPr fontId="70" type="noConversion"/>
  </si>
  <si>
    <t>Z0040003</t>
    <phoneticPr fontId="70" type="noConversion"/>
  </si>
  <si>
    <t>Z0040004</t>
    <phoneticPr fontId="70" type="noConversion"/>
  </si>
  <si>
    <t>Z0040005</t>
    <phoneticPr fontId="70" type="noConversion"/>
  </si>
  <si>
    <t>Z0040006</t>
    <phoneticPr fontId="70" type="noConversion"/>
  </si>
  <si>
    <t>Z0040007</t>
    <phoneticPr fontId="70" type="noConversion"/>
  </si>
  <si>
    <t>Z0040008</t>
    <phoneticPr fontId="70" type="noConversion"/>
  </si>
  <si>
    <t>Z0040038</t>
    <phoneticPr fontId="70" type="noConversion"/>
  </si>
  <si>
    <t>A0410103</t>
    <phoneticPr fontId="70" type="noConversion"/>
  </si>
  <si>
    <t>Z0010009</t>
    <phoneticPr fontId="70" type="noConversion"/>
  </si>
  <si>
    <t>其他香水</t>
    <phoneticPr fontId="70" type="noConversion"/>
  </si>
  <si>
    <t xml:space="preserve">Chloe 經典同名 女性淡香精 20ml                                                                         </t>
    <phoneticPr fontId="70" type="noConversion"/>
  </si>
  <si>
    <t xml:space="preserve">BURBERRY Mr. BURBERRY 男性淡香水 50ml             </t>
    <phoneticPr fontId="70" type="noConversion"/>
  </si>
  <si>
    <t xml:space="preserve">BURBERRY MY BURBERRY BLUSH 女性淡香精 30ml </t>
    <phoneticPr fontId="70" type="noConversion"/>
  </si>
  <si>
    <t>Z0080006</t>
    <phoneticPr fontId="70" type="noConversion"/>
  </si>
  <si>
    <t>Z0080003</t>
    <phoneticPr fontId="70" type="noConversion"/>
  </si>
  <si>
    <t>Z0080005</t>
    <phoneticPr fontId="70" type="noConversion"/>
  </si>
  <si>
    <t>Z0080009</t>
    <phoneticPr fontId="70" type="noConversion"/>
  </si>
  <si>
    <t>Z0030016</t>
    <phoneticPr fontId="70" type="noConversion"/>
  </si>
  <si>
    <t>Z0030017</t>
    <phoneticPr fontId="70" type="noConversion"/>
  </si>
  <si>
    <t>Z0030002</t>
    <phoneticPr fontId="70" type="noConversion"/>
  </si>
  <si>
    <t>Z0030003</t>
    <phoneticPr fontId="70" type="noConversion"/>
  </si>
  <si>
    <t>BURBERRY Mr. BURBERRY INDIGO 湛藍時光 男性淡香水 50ml</t>
    <phoneticPr fontId="70" type="noConversion"/>
  </si>
  <si>
    <t>BURBERRY Mr. BURBERRY INDIGO 湛藍時光 男性淡香水 100ml</t>
    <phoneticPr fontId="70" type="noConversion"/>
  </si>
  <si>
    <t xml:space="preserve">BURBERRY Body Tender 清甜裸紗 女性淡香水 85ml                                        </t>
    <phoneticPr fontId="70" type="noConversion"/>
  </si>
  <si>
    <t>Z0030015</t>
    <phoneticPr fontId="70" type="noConversion"/>
  </si>
  <si>
    <t>Z0030010</t>
    <phoneticPr fontId="70" type="noConversion"/>
  </si>
  <si>
    <t>Z0030000</t>
    <phoneticPr fontId="70" type="noConversion"/>
  </si>
  <si>
    <t>Z0030005</t>
    <phoneticPr fontId="70" type="noConversion"/>
  </si>
  <si>
    <t xml:space="preserve">Calvin Klein CK ALL 中性淡香水 200ml                                        </t>
    <phoneticPr fontId="70" type="noConversion"/>
  </si>
  <si>
    <t xml:space="preserve">Calvin Klein CK Eternity AQUA 永恆之水 男性淡香水 100ml </t>
    <phoneticPr fontId="70" type="noConversion"/>
  </si>
  <si>
    <t xml:space="preserve">Calvin Klein CK Eternity 永恆 女性淡香精 100ml            </t>
    <phoneticPr fontId="70" type="noConversion"/>
  </si>
  <si>
    <t xml:space="preserve">Calvin Klein CK Eternity For Men 永恆 男性淡香水 100ml </t>
    <phoneticPr fontId="70" type="noConversion"/>
  </si>
  <si>
    <t xml:space="preserve">Calvin Klein CK 誘惑 男性淡香水 100ml </t>
    <phoneticPr fontId="70" type="noConversion"/>
  </si>
  <si>
    <t>Z0050030</t>
    <phoneticPr fontId="70" type="noConversion"/>
  </si>
  <si>
    <t>Z0050001</t>
    <phoneticPr fontId="70" type="noConversion"/>
  </si>
  <si>
    <t>Z0050015</t>
    <phoneticPr fontId="70" type="noConversion"/>
  </si>
  <si>
    <t xml:space="preserve">Calvin Klein CK ONE GOLD 中性淡香水 100ml </t>
    <phoneticPr fontId="70" type="noConversion"/>
  </si>
  <si>
    <t>Z0050011</t>
    <phoneticPr fontId="70" type="noConversion"/>
  </si>
  <si>
    <t>Z0050009</t>
    <phoneticPr fontId="70" type="noConversion"/>
  </si>
  <si>
    <t>Z0050000</t>
    <phoneticPr fontId="70" type="noConversion"/>
  </si>
  <si>
    <t>A0140114</t>
    <phoneticPr fontId="70" type="noConversion"/>
  </si>
  <si>
    <t>A0140115</t>
    <phoneticPr fontId="70" type="noConversion"/>
  </si>
  <si>
    <t>Z0090000</t>
    <phoneticPr fontId="70" type="noConversion"/>
  </si>
  <si>
    <t xml:space="preserve">Dior Miss Dior 迪奧 漫舞玫瑰 女性淡香水 50ml                     </t>
    <phoneticPr fontId="70" type="noConversion"/>
  </si>
  <si>
    <r>
      <t>Dior Miss Dior 迪奧 花漾 女性淡香水 5ml-</t>
    </r>
    <r>
      <rPr>
        <sz val="12"/>
        <color rgb="FFFF0000"/>
        <rFont val="新細明體"/>
        <family val="1"/>
        <charset val="136"/>
        <scheme val="minor"/>
      </rPr>
      <t>限量小香水</t>
    </r>
    <r>
      <rPr>
        <sz val="12"/>
        <color indexed="8"/>
        <rFont val="新細明體"/>
        <family val="1"/>
        <charset val="136"/>
        <scheme val="minor"/>
      </rPr>
      <t xml:space="preserve">          </t>
    </r>
    <phoneticPr fontId="70" type="noConversion"/>
  </si>
  <si>
    <r>
      <t>Dior Miss Dior 迪奧 漫舞玫瑰 女性淡香水 5ml-</t>
    </r>
    <r>
      <rPr>
        <sz val="12"/>
        <color rgb="FFFF0000"/>
        <rFont val="新細明體"/>
        <family val="1"/>
        <charset val="136"/>
        <scheme val="minor"/>
      </rPr>
      <t>限量小香水</t>
    </r>
    <r>
      <rPr>
        <sz val="12"/>
        <color indexed="8"/>
        <rFont val="新細明體"/>
        <family val="1"/>
        <charset val="136"/>
        <scheme val="minor"/>
      </rPr>
      <t xml:space="preserve">          </t>
    </r>
    <phoneticPr fontId="70" type="noConversion"/>
  </si>
  <si>
    <t>C0130001</t>
    <phoneticPr fontId="70" type="noConversion"/>
  </si>
  <si>
    <t>C0130002</t>
    <phoneticPr fontId="70" type="noConversion"/>
  </si>
  <si>
    <t>C3200006</t>
    <phoneticPr fontId="70" type="noConversion"/>
  </si>
  <si>
    <t>C3200007</t>
    <phoneticPr fontId="70" type="noConversion"/>
  </si>
  <si>
    <r>
      <t>DSQUARED2 WOOD 天性 男性淡香水 5ml-</t>
    </r>
    <r>
      <rPr>
        <sz val="12"/>
        <color rgb="FFFF0000"/>
        <rFont val="新細明體"/>
        <family val="1"/>
        <charset val="136"/>
        <scheme val="minor"/>
      </rPr>
      <t xml:space="preserve">限量小香水   </t>
    </r>
    <r>
      <rPr>
        <sz val="12"/>
        <color indexed="8"/>
        <rFont val="新細明體"/>
        <family val="1"/>
        <charset val="136"/>
        <scheme val="minor"/>
      </rPr>
      <t xml:space="preserve"> </t>
    </r>
    <phoneticPr fontId="70" type="noConversion"/>
  </si>
  <si>
    <t>C3200008</t>
    <phoneticPr fontId="70" type="noConversion"/>
  </si>
  <si>
    <t>C3200009</t>
    <phoneticPr fontId="70" type="noConversion"/>
  </si>
  <si>
    <t>C3200010</t>
    <phoneticPr fontId="70" type="noConversion"/>
  </si>
  <si>
    <t>C3200011</t>
    <phoneticPr fontId="70" type="noConversion"/>
  </si>
  <si>
    <t>C3200012</t>
    <phoneticPr fontId="70" type="noConversion"/>
  </si>
  <si>
    <t>C3200013</t>
    <phoneticPr fontId="70" type="noConversion"/>
  </si>
  <si>
    <r>
      <t>DSQUARED2 WOOD 天性2 中性淡香水 5ml-</t>
    </r>
    <r>
      <rPr>
        <sz val="12"/>
        <color rgb="FFFF0000"/>
        <rFont val="新細明體"/>
        <family val="1"/>
        <charset val="136"/>
        <scheme val="minor"/>
      </rPr>
      <t xml:space="preserve">限量小香水   </t>
    </r>
    <r>
      <rPr>
        <sz val="12"/>
        <color indexed="8"/>
        <rFont val="新細明體"/>
        <family val="1"/>
        <charset val="136"/>
        <scheme val="minor"/>
      </rPr>
      <t xml:space="preserve"> </t>
    </r>
    <phoneticPr fontId="70" type="noConversion"/>
  </si>
  <si>
    <t>Z0120014</t>
    <phoneticPr fontId="70" type="noConversion"/>
  </si>
  <si>
    <t xml:space="preserve">HERMES 愛馬仕 H24 男性淡香水 50ml         </t>
    <phoneticPr fontId="70" type="noConversion"/>
  </si>
  <si>
    <t xml:space="preserve">HERMES 愛馬仕 H24 男性淡香水 100ml         </t>
    <phoneticPr fontId="70" type="noConversion"/>
  </si>
  <si>
    <t>Z0190005</t>
    <phoneticPr fontId="70" type="noConversion"/>
  </si>
  <si>
    <t>Z0190004</t>
    <phoneticPr fontId="70" type="noConversion"/>
  </si>
  <si>
    <r>
      <t>LANVIN 浪凡 花漾公主 女性淡香精 4.5ml-</t>
    </r>
    <r>
      <rPr>
        <sz val="12"/>
        <color indexed="10"/>
        <rFont val="新細明體"/>
        <family val="1"/>
        <charset val="136"/>
        <scheme val="minor"/>
      </rPr>
      <t xml:space="preserve">限量小香水              </t>
    </r>
    <phoneticPr fontId="70" type="noConversion"/>
  </si>
  <si>
    <r>
      <t>LANVIN 浪凡 冒險公主 女性淡香精 4.5ml-</t>
    </r>
    <r>
      <rPr>
        <sz val="12"/>
        <color indexed="10"/>
        <rFont val="新細明體"/>
        <family val="1"/>
        <charset val="136"/>
        <scheme val="minor"/>
      </rPr>
      <t xml:space="preserve">限量小香水                   </t>
    </r>
    <phoneticPr fontId="70" type="noConversion"/>
  </si>
  <si>
    <t>LANVIN 浪凡 花園光韻 女性淡香精 30ml</t>
    <phoneticPr fontId="70" type="noConversion"/>
  </si>
  <si>
    <r>
      <t>LANVIN 浪凡 珍愛公主 女性淡香精 4.5ml-</t>
    </r>
    <r>
      <rPr>
        <sz val="12"/>
        <color indexed="10"/>
        <rFont val="新細明體"/>
        <family val="1"/>
        <charset val="136"/>
        <scheme val="minor"/>
      </rPr>
      <t xml:space="preserve">限量小香水              </t>
    </r>
    <phoneticPr fontId="70" type="noConversion"/>
  </si>
  <si>
    <t>LANVIN 浪凡 冒險公主 女性淡香精 90ml</t>
    <phoneticPr fontId="70" type="noConversion"/>
  </si>
  <si>
    <t xml:space="preserve">Dior Poison 迪奧 毒藥 女性淡香水 100ml               </t>
    <phoneticPr fontId="70" type="noConversion"/>
  </si>
  <si>
    <t xml:space="preserve">Dior jadore 迪奧 真我宣言 女性淡香水 50ml                 </t>
    <phoneticPr fontId="70" type="noConversion"/>
  </si>
  <si>
    <t xml:space="preserve">Dior jadore 迪奧 真我宣言 女性淡香水 100ml                 </t>
    <phoneticPr fontId="70" type="noConversion"/>
  </si>
  <si>
    <t xml:space="preserve">Dior jadore 迪奧 真我宣言 女性淡香精 50ml                 </t>
    <phoneticPr fontId="70" type="noConversion"/>
  </si>
  <si>
    <t xml:space="preserve">Dior jadore 迪奧 真我宣言 女性淡香精 100ml                 </t>
    <phoneticPr fontId="70" type="noConversion"/>
  </si>
  <si>
    <r>
      <t>LANVIN Eclat 浪凡 女性淡香精 4.5ml-</t>
    </r>
    <r>
      <rPr>
        <sz val="12"/>
        <color rgb="FFFF0000"/>
        <rFont val="新細明體"/>
        <family val="1"/>
        <charset val="136"/>
        <scheme val="minor"/>
      </rPr>
      <t xml:space="preserve">限量小香水    </t>
    </r>
    <r>
      <rPr>
        <sz val="12"/>
        <rFont val="新細明體"/>
        <family val="1"/>
        <charset val="136"/>
        <scheme val="minor"/>
      </rPr>
      <t xml:space="preserve">                          </t>
    </r>
    <phoneticPr fontId="70" type="noConversion"/>
  </si>
  <si>
    <t>Z0250006</t>
    <phoneticPr fontId="70" type="noConversion"/>
  </si>
  <si>
    <t>Z0250014</t>
    <phoneticPr fontId="70" type="noConversion"/>
  </si>
  <si>
    <t>Z0250001</t>
    <phoneticPr fontId="70" type="noConversion"/>
  </si>
  <si>
    <t>Z0250005</t>
    <phoneticPr fontId="70" type="noConversion"/>
  </si>
  <si>
    <t>Z0250015</t>
    <phoneticPr fontId="70" type="noConversion"/>
  </si>
  <si>
    <t>Z0250016</t>
    <phoneticPr fontId="70" type="noConversion"/>
  </si>
  <si>
    <t>Mercedes Benz 賓士 爵色佳人 女性淡香水 90ml</t>
    <phoneticPr fontId="70" type="noConversion"/>
  </si>
  <si>
    <t>Mercedes Benz 賓士 Select NIGHT 夜帝耀 男性淡香精 100ml</t>
    <phoneticPr fontId="70" type="noConversion"/>
  </si>
  <si>
    <t>Mercedes Benz 賓士 Elect DAY 日之耀 男性淡香水 100ml</t>
    <phoneticPr fontId="70" type="noConversion"/>
  </si>
  <si>
    <t>A0260120</t>
    <phoneticPr fontId="70" type="noConversion"/>
  </si>
  <si>
    <t>A0260121</t>
    <phoneticPr fontId="70" type="noConversion"/>
  </si>
  <si>
    <t>A0260122</t>
    <phoneticPr fontId="70" type="noConversion"/>
  </si>
  <si>
    <t>Z0160002</t>
    <phoneticPr fontId="70" type="noConversion"/>
  </si>
  <si>
    <t>Z0160005</t>
    <phoneticPr fontId="70" type="noConversion"/>
  </si>
  <si>
    <t>Z0160006</t>
    <phoneticPr fontId="70" type="noConversion"/>
  </si>
  <si>
    <t>Z0160001</t>
    <phoneticPr fontId="70" type="noConversion"/>
  </si>
  <si>
    <t>Z0160004</t>
    <phoneticPr fontId="70" type="noConversion"/>
  </si>
  <si>
    <t xml:space="preserve">HUGO BOSS Bottled Night 夜自信 男性淡香水 100ml                                                     </t>
    <phoneticPr fontId="70" type="noConversion"/>
  </si>
  <si>
    <t>HUGO BOSS 優客 男性淡香水 125ml</t>
    <phoneticPr fontId="70" type="noConversion"/>
  </si>
  <si>
    <t>Z0200000</t>
    <phoneticPr fontId="70" type="noConversion"/>
  </si>
  <si>
    <t>HUGO BOSS Unlimited 自信無限男性淡香水 100ml</t>
    <phoneticPr fontId="70" type="noConversion"/>
  </si>
  <si>
    <t>Z0000014</t>
    <phoneticPr fontId="70" type="noConversion"/>
  </si>
  <si>
    <t>Z0270012</t>
    <phoneticPr fontId="70" type="noConversion"/>
  </si>
  <si>
    <t>Z0270006</t>
    <phoneticPr fontId="70" type="noConversion"/>
  </si>
  <si>
    <t xml:space="preserve">VERSACE 凡賽斯 狄倫淡藍 女性淡香水 30ml    </t>
    <phoneticPr fontId="70" type="noConversion"/>
  </si>
  <si>
    <t>Z0300002</t>
    <phoneticPr fontId="70" type="noConversion"/>
  </si>
  <si>
    <t>Z0300007</t>
    <phoneticPr fontId="70" type="noConversion"/>
  </si>
  <si>
    <t>Z0300010</t>
    <phoneticPr fontId="70" type="noConversion"/>
  </si>
  <si>
    <t xml:space="preserve">             品牌香水區</t>
    <phoneticPr fontId="70" type="noConversion"/>
  </si>
  <si>
    <r>
      <t>安娜蘇ANNA SUI 童話獨角獸 女性淡香水 5ml-</t>
    </r>
    <r>
      <rPr>
        <sz val="12"/>
        <color rgb="FFFF0000"/>
        <rFont val="新細明體"/>
        <family val="1"/>
        <charset val="136"/>
        <scheme val="minor"/>
      </rPr>
      <t xml:space="preserve">限量小香水 </t>
    </r>
    <r>
      <rPr>
        <sz val="12"/>
        <rFont val="新細明體"/>
        <family val="1"/>
        <charset val="136"/>
        <scheme val="minor"/>
      </rPr>
      <t xml:space="preserve"> </t>
    </r>
    <r>
      <rPr>
        <b/>
        <sz val="12"/>
        <color indexed="10"/>
        <rFont val="新細明體"/>
        <family val="1"/>
        <charset val="136"/>
        <scheme val="minor"/>
      </rPr>
      <t xml:space="preserve">    </t>
    </r>
    <r>
      <rPr>
        <sz val="12"/>
        <rFont val="新細明體"/>
        <family val="1"/>
        <charset val="136"/>
        <scheme val="minor"/>
      </rPr>
      <t xml:space="preserve">     </t>
    </r>
    <phoneticPr fontId="70" type="noConversion"/>
  </si>
  <si>
    <r>
      <t>安娜蘇ANNA SUI 童話美人魚 女性淡香水 5ml-</t>
    </r>
    <r>
      <rPr>
        <sz val="12"/>
        <color rgb="FFFF0000"/>
        <rFont val="新細明體"/>
        <family val="1"/>
        <charset val="136"/>
        <scheme val="minor"/>
      </rPr>
      <t xml:space="preserve">限量小香水 </t>
    </r>
    <r>
      <rPr>
        <sz val="12"/>
        <rFont val="新細明體"/>
        <family val="1"/>
        <charset val="136"/>
        <scheme val="minor"/>
      </rPr>
      <t xml:space="preserve"> </t>
    </r>
    <r>
      <rPr>
        <b/>
        <sz val="12"/>
        <color indexed="10"/>
        <rFont val="新細明體"/>
        <family val="1"/>
        <charset val="136"/>
        <scheme val="minor"/>
      </rPr>
      <t xml:space="preserve">    </t>
    </r>
    <r>
      <rPr>
        <sz val="12"/>
        <rFont val="新細明體"/>
        <family val="1"/>
        <charset val="136"/>
        <scheme val="minor"/>
      </rPr>
      <t xml:space="preserve">     </t>
    </r>
    <phoneticPr fontId="70" type="noConversion"/>
  </si>
  <si>
    <r>
      <t xml:space="preserve">Davidoff Cool Water 冷泉男性淡香水 125ml   </t>
    </r>
    <r>
      <rPr>
        <b/>
        <sz val="12"/>
        <color indexed="10"/>
        <rFont val="新細明體"/>
        <family val="1"/>
        <charset val="136"/>
        <scheme val="minor"/>
      </rPr>
      <t xml:space="preserve">                         </t>
    </r>
    <r>
      <rPr>
        <sz val="12"/>
        <rFont val="新細明體"/>
        <family val="1"/>
        <charset val="136"/>
        <scheme val="minor"/>
      </rPr>
      <t xml:space="preserve">    </t>
    </r>
    <phoneticPr fontId="70" type="noConversion"/>
  </si>
  <si>
    <r>
      <t>安娜蘇ANNA SUI 綺幻飛行 女性淡香水 5ml-</t>
    </r>
    <r>
      <rPr>
        <sz val="12"/>
        <color rgb="FFFF0000"/>
        <rFont val="新細明體"/>
        <family val="1"/>
        <charset val="136"/>
        <scheme val="minor"/>
      </rPr>
      <t xml:space="preserve">限量小香水 </t>
    </r>
    <r>
      <rPr>
        <sz val="12"/>
        <rFont val="新細明體"/>
        <family val="1"/>
        <charset val="136"/>
        <scheme val="minor"/>
      </rPr>
      <t xml:space="preserve"> </t>
    </r>
    <r>
      <rPr>
        <b/>
        <sz val="12"/>
        <color indexed="10"/>
        <rFont val="新細明體"/>
        <family val="1"/>
        <charset val="136"/>
        <scheme val="minor"/>
      </rPr>
      <t xml:space="preserve">    </t>
    </r>
    <r>
      <rPr>
        <sz val="12"/>
        <rFont val="新細明體"/>
        <family val="1"/>
        <charset val="136"/>
        <scheme val="minor"/>
      </rPr>
      <t xml:space="preserve">     </t>
    </r>
    <phoneticPr fontId="70" type="noConversion"/>
  </si>
  <si>
    <r>
      <t>Davidoff 王者風範 男性淡香水 90ml</t>
    </r>
    <r>
      <rPr>
        <b/>
        <sz val="12"/>
        <color indexed="10"/>
        <rFont val="新細明體"/>
        <family val="1"/>
        <charset val="136"/>
        <scheme val="minor"/>
      </rPr>
      <t xml:space="preserve">                         </t>
    </r>
    <r>
      <rPr>
        <sz val="12"/>
        <rFont val="新細明體"/>
        <family val="1"/>
        <charset val="136"/>
        <scheme val="minor"/>
      </rPr>
      <t xml:space="preserve">    </t>
    </r>
    <phoneticPr fontId="70" type="noConversion"/>
  </si>
  <si>
    <r>
      <t>BVLGARI 寶格麗 白水晶 天之驕女 女性淡香水 5ml-</t>
    </r>
    <r>
      <rPr>
        <sz val="12"/>
        <color indexed="10"/>
        <rFont val="新細明體"/>
        <family val="1"/>
        <charset val="136"/>
        <scheme val="minor"/>
      </rPr>
      <t xml:space="preserve">限量小香水               </t>
    </r>
    <r>
      <rPr>
        <b/>
        <sz val="12"/>
        <rFont val="新細明體"/>
        <family val="1"/>
        <charset val="136"/>
        <scheme val="minor"/>
      </rPr>
      <t xml:space="preserve"> </t>
    </r>
    <r>
      <rPr>
        <sz val="12"/>
        <rFont val="新細明體"/>
        <family val="1"/>
        <charset val="136"/>
        <scheme val="minor"/>
      </rPr>
      <t xml:space="preserve">                                               </t>
    </r>
    <phoneticPr fontId="70" type="noConversion"/>
  </si>
  <si>
    <r>
      <t xml:space="preserve">Christian Dior </t>
    </r>
    <r>
      <rPr>
        <sz val="14"/>
        <color rgb="FF000080"/>
        <rFont val="新細明體"/>
        <family val="1"/>
        <charset val="136"/>
        <scheme val="minor"/>
      </rPr>
      <t>迪奧</t>
    </r>
    <phoneticPr fontId="70" type="noConversion"/>
  </si>
  <si>
    <r>
      <t>BVLGARI 寶格麗 紫水晶 花舞輕盈 女性淡香水 5ml-</t>
    </r>
    <r>
      <rPr>
        <sz val="12"/>
        <color indexed="10"/>
        <rFont val="新細明體"/>
        <family val="1"/>
        <charset val="136"/>
        <scheme val="minor"/>
      </rPr>
      <t xml:space="preserve">限量小香水               </t>
    </r>
    <r>
      <rPr>
        <b/>
        <sz val="12"/>
        <rFont val="新細明體"/>
        <family val="1"/>
        <charset val="136"/>
        <scheme val="minor"/>
      </rPr>
      <t xml:space="preserve"> </t>
    </r>
    <r>
      <rPr>
        <sz val="12"/>
        <rFont val="新細明體"/>
        <family val="1"/>
        <charset val="136"/>
        <scheme val="minor"/>
      </rPr>
      <t xml:space="preserve">                                               </t>
    </r>
    <phoneticPr fontId="70" type="noConversion"/>
  </si>
  <si>
    <r>
      <t>BVLGARI 寶格麗 明彩馨香 鳶尾花 女性淡香精 5ml-</t>
    </r>
    <r>
      <rPr>
        <sz val="12"/>
        <color indexed="10"/>
        <rFont val="新細明體"/>
        <family val="1"/>
        <charset val="136"/>
        <scheme val="minor"/>
      </rPr>
      <t xml:space="preserve">限量小香水               </t>
    </r>
    <r>
      <rPr>
        <b/>
        <sz val="12"/>
        <rFont val="新細明體"/>
        <family val="1"/>
        <charset val="136"/>
        <scheme val="minor"/>
      </rPr>
      <t xml:space="preserve"> </t>
    </r>
    <r>
      <rPr>
        <sz val="12"/>
        <rFont val="新細明體"/>
        <family val="1"/>
        <charset val="136"/>
        <scheme val="minor"/>
      </rPr>
      <t xml:space="preserve">                                               </t>
    </r>
    <phoneticPr fontId="70" type="noConversion"/>
  </si>
  <si>
    <r>
      <t>BVLGARI 寶格麗 歡沁玫香 女性淡香精 5ml-</t>
    </r>
    <r>
      <rPr>
        <sz val="12"/>
        <color indexed="10"/>
        <rFont val="新細明體"/>
        <family val="1"/>
        <charset val="136"/>
        <scheme val="minor"/>
      </rPr>
      <t xml:space="preserve">限量小香水               </t>
    </r>
    <r>
      <rPr>
        <b/>
        <sz val="12"/>
        <rFont val="新細明體"/>
        <family val="1"/>
        <charset val="136"/>
        <scheme val="minor"/>
      </rPr>
      <t xml:space="preserve"> </t>
    </r>
    <r>
      <rPr>
        <sz val="12"/>
        <rFont val="新細明體"/>
        <family val="1"/>
        <charset val="136"/>
        <scheme val="minor"/>
      </rPr>
      <t xml:space="preserve">                                               </t>
    </r>
    <phoneticPr fontId="70" type="noConversion"/>
  </si>
  <si>
    <r>
      <t>BVLGARI 寶格麗 魅影晚香玉 女性淡香精 5ml-</t>
    </r>
    <r>
      <rPr>
        <sz val="12"/>
        <color indexed="10"/>
        <rFont val="新細明體"/>
        <family val="1"/>
        <charset val="136"/>
        <scheme val="minor"/>
      </rPr>
      <t xml:space="preserve">限量小香水               </t>
    </r>
    <r>
      <rPr>
        <b/>
        <sz val="12"/>
        <rFont val="新細明體"/>
        <family val="1"/>
        <charset val="136"/>
        <scheme val="minor"/>
      </rPr>
      <t xml:space="preserve"> </t>
    </r>
    <r>
      <rPr>
        <sz val="12"/>
        <rFont val="新細明體"/>
        <family val="1"/>
        <charset val="136"/>
        <scheme val="minor"/>
      </rPr>
      <t xml:space="preserve">                                               </t>
    </r>
    <phoneticPr fontId="70" type="noConversion"/>
  </si>
  <si>
    <r>
      <t>BVLGARI 寶格麗 極地冰峰 男性淡香精 5ml-</t>
    </r>
    <r>
      <rPr>
        <sz val="12"/>
        <color indexed="10"/>
        <rFont val="新細明體"/>
        <family val="1"/>
        <charset val="136"/>
        <scheme val="minor"/>
      </rPr>
      <t xml:space="preserve">限量小香水               </t>
    </r>
    <r>
      <rPr>
        <b/>
        <sz val="12"/>
        <rFont val="新細明體"/>
        <family val="1"/>
        <charset val="136"/>
        <scheme val="minor"/>
      </rPr>
      <t xml:space="preserve"> </t>
    </r>
    <r>
      <rPr>
        <sz val="12"/>
        <rFont val="新細明體"/>
        <family val="1"/>
        <charset val="136"/>
        <scheme val="minor"/>
      </rPr>
      <t xml:space="preserve">                                               </t>
    </r>
    <phoneticPr fontId="70" type="noConversion"/>
  </si>
  <si>
    <r>
      <t>BVLGARI 寶格麗 森林之光 男性淡香精 5ml-</t>
    </r>
    <r>
      <rPr>
        <sz val="12"/>
        <color indexed="10"/>
        <rFont val="新細明體"/>
        <family val="1"/>
        <charset val="136"/>
        <scheme val="minor"/>
      </rPr>
      <t xml:space="preserve">限量小香水               </t>
    </r>
    <r>
      <rPr>
        <b/>
        <sz val="12"/>
        <rFont val="新細明體"/>
        <family val="1"/>
        <charset val="136"/>
        <scheme val="minor"/>
      </rPr>
      <t xml:space="preserve"> </t>
    </r>
    <r>
      <rPr>
        <sz val="12"/>
        <rFont val="新細明體"/>
        <family val="1"/>
        <charset val="136"/>
        <scheme val="minor"/>
      </rPr>
      <t xml:space="preserve">                                               </t>
    </r>
    <phoneticPr fontId="70" type="noConversion"/>
  </si>
  <si>
    <r>
      <t>BVLGARI 寶格麗 AQVA 水能量 男性淡香水 5ml-</t>
    </r>
    <r>
      <rPr>
        <sz val="12"/>
        <color indexed="10"/>
        <rFont val="新細明體"/>
        <family val="1"/>
        <charset val="136"/>
        <scheme val="minor"/>
      </rPr>
      <t xml:space="preserve">限量小香水               </t>
    </r>
    <r>
      <rPr>
        <b/>
        <sz val="12"/>
        <rFont val="新細明體"/>
        <family val="1"/>
        <charset val="136"/>
        <scheme val="minor"/>
      </rPr>
      <t xml:space="preserve"> </t>
    </r>
    <r>
      <rPr>
        <sz val="12"/>
        <rFont val="新細明體"/>
        <family val="1"/>
        <charset val="136"/>
        <scheme val="minor"/>
      </rPr>
      <t xml:space="preserve">                                               </t>
    </r>
    <phoneticPr fontId="70" type="noConversion"/>
  </si>
  <si>
    <r>
      <t>BVLGARI 寶格麗 當代真我 男性淡香水 5ml-</t>
    </r>
    <r>
      <rPr>
        <sz val="12"/>
        <color indexed="10"/>
        <rFont val="新細明體"/>
        <family val="1"/>
        <charset val="136"/>
        <scheme val="minor"/>
      </rPr>
      <t xml:space="preserve">限量小香水               </t>
    </r>
    <r>
      <rPr>
        <b/>
        <sz val="12"/>
        <rFont val="新細明體"/>
        <family val="1"/>
        <charset val="136"/>
        <scheme val="minor"/>
      </rPr>
      <t xml:space="preserve"> </t>
    </r>
    <r>
      <rPr>
        <sz val="12"/>
        <rFont val="新細明體"/>
        <family val="1"/>
        <charset val="136"/>
        <scheme val="minor"/>
      </rPr>
      <t xml:space="preserve">                                               </t>
    </r>
    <phoneticPr fontId="70" type="noConversion"/>
  </si>
  <si>
    <r>
      <t>BVLGARI 寶格麗 當代 男性淡香水 5ml-</t>
    </r>
    <r>
      <rPr>
        <sz val="12"/>
        <color indexed="10"/>
        <rFont val="新細明體"/>
        <family val="1"/>
        <charset val="136"/>
        <scheme val="minor"/>
      </rPr>
      <t xml:space="preserve">限量小香水               </t>
    </r>
    <r>
      <rPr>
        <b/>
        <sz val="12"/>
        <rFont val="新細明體"/>
        <family val="1"/>
        <charset val="136"/>
        <scheme val="minor"/>
      </rPr>
      <t xml:space="preserve"> </t>
    </r>
    <r>
      <rPr>
        <sz val="12"/>
        <rFont val="新細明體"/>
        <family val="1"/>
        <charset val="136"/>
        <scheme val="minor"/>
      </rPr>
      <t xml:space="preserve">                                               </t>
    </r>
    <phoneticPr fontId="70" type="noConversion"/>
  </si>
  <si>
    <r>
      <t>Chloe 經典同名 女性淡香精 5ml-</t>
    </r>
    <r>
      <rPr>
        <sz val="12"/>
        <color indexed="10"/>
        <rFont val="新細明體"/>
        <family val="1"/>
        <charset val="136"/>
        <scheme val="minor"/>
      </rPr>
      <t xml:space="preserve">限量小香水           </t>
    </r>
    <r>
      <rPr>
        <sz val="12"/>
        <rFont val="新細明體"/>
        <family val="1"/>
        <charset val="136"/>
        <scheme val="minor"/>
      </rPr>
      <t xml:space="preserve">                                                    </t>
    </r>
    <phoneticPr fontId="70" type="noConversion"/>
  </si>
  <si>
    <r>
      <t>Chloe 沁漾玫瑰 女性淡香水 5ml-</t>
    </r>
    <r>
      <rPr>
        <sz val="12"/>
        <color indexed="10"/>
        <rFont val="新細明體"/>
        <family val="1"/>
        <charset val="136"/>
        <scheme val="minor"/>
      </rPr>
      <t xml:space="preserve">限量小香水           </t>
    </r>
    <r>
      <rPr>
        <sz val="12"/>
        <rFont val="新細明體"/>
        <family val="1"/>
        <charset val="136"/>
        <scheme val="minor"/>
      </rPr>
      <t xml:space="preserve">                                                    </t>
    </r>
    <phoneticPr fontId="70" type="noConversion"/>
  </si>
  <si>
    <r>
      <t>Chloe NOMADE 芳心之旅 女性淡香精 5ml-</t>
    </r>
    <r>
      <rPr>
        <sz val="12"/>
        <color indexed="10"/>
        <rFont val="新細明體"/>
        <family val="1"/>
        <charset val="136"/>
        <scheme val="minor"/>
      </rPr>
      <t xml:space="preserve">限量小香水           </t>
    </r>
    <r>
      <rPr>
        <sz val="12"/>
        <rFont val="新細明體"/>
        <family val="1"/>
        <charset val="136"/>
        <scheme val="minor"/>
      </rPr>
      <t xml:space="preserve">                                                    </t>
    </r>
    <phoneticPr fontId="70" type="noConversion"/>
  </si>
  <si>
    <r>
      <t xml:space="preserve">DSQUARED2 RED WOOD 心動紅 女性淡香水 30ml                         </t>
    </r>
    <r>
      <rPr>
        <b/>
        <sz val="12"/>
        <color indexed="10"/>
        <rFont val="新細明體"/>
        <family val="1"/>
        <charset val="136"/>
        <scheme val="minor"/>
      </rPr>
      <t xml:space="preserve">         </t>
    </r>
    <phoneticPr fontId="70" type="noConversion"/>
  </si>
  <si>
    <r>
      <t>Calvin Klein CK 誘惑 男性淡香水 10ml-</t>
    </r>
    <r>
      <rPr>
        <sz val="12"/>
        <color indexed="10"/>
        <rFont val="新細明體"/>
        <family val="1"/>
        <charset val="136"/>
        <scheme val="minor"/>
      </rPr>
      <t>限量小香水</t>
    </r>
    <r>
      <rPr>
        <sz val="12"/>
        <color indexed="8"/>
        <rFont val="新細明體"/>
        <family val="1"/>
        <charset val="136"/>
        <scheme val="minor"/>
      </rPr>
      <t xml:space="preserve"> </t>
    </r>
    <phoneticPr fontId="70" type="noConversion"/>
  </si>
  <si>
    <r>
      <t xml:space="preserve">DSQUARED2 RED WOOD 心動紅 女性淡香水 100ml                         </t>
    </r>
    <r>
      <rPr>
        <b/>
        <sz val="12"/>
        <color indexed="10"/>
        <rFont val="新細明體"/>
        <family val="1"/>
        <charset val="136"/>
        <scheme val="minor"/>
      </rPr>
      <t xml:space="preserve">         </t>
    </r>
    <phoneticPr fontId="70" type="noConversion"/>
  </si>
  <si>
    <r>
      <t>Calvin Klein CK 永恆 男性淡香水 10ml-</t>
    </r>
    <r>
      <rPr>
        <sz val="12"/>
        <color indexed="10"/>
        <rFont val="新細明體"/>
        <family val="1"/>
        <charset val="136"/>
        <scheme val="minor"/>
      </rPr>
      <t>限量小香水</t>
    </r>
    <r>
      <rPr>
        <sz val="12"/>
        <color indexed="8"/>
        <rFont val="新細明體"/>
        <family val="1"/>
        <charset val="136"/>
        <scheme val="minor"/>
      </rPr>
      <t xml:space="preserve"> </t>
    </r>
    <phoneticPr fontId="70" type="noConversion"/>
  </si>
  <si>
    <r>
      <t xml:space="preserve">DSQUARED2 GREEN WOOD 心動綠 男性淡香水 30ml                         </t>
    </r>
    <r>
      <rPr>
        <b/>
        <sz val="12"/>
        <color indexed="10"/>
        <rFont val="新細明體"/>
        <family val="1"/>
        <charset val="136"/>
        <scheme val="minor"/>
      </rPr>
      <t xml:space="preserve">         </t>
    </r>
    <phoneticPr fontId="70" type="noConversion"/>
  </si>
  <si>
    <r>
      <t>Calvin Klein CK 永恆純淨 男性淡香水 10ml-</t>
    </r>
    <r>
      <rPr>
        <sz val="12"/>
        <color indexed="10"/>
        <rFont val="新細明體"/>
        <family val="1"/>
        <charset val="136"/>
        <scheme val="minor"/>
      </rPr>
      <t>限量小香水</t>
    </r>
    <r>
      <rPr>
        <sz val="12"/>
        <color indexed="8"/>
        <rFont val="新細明體"/>
        <family val="1"/>
        <charset val="136"/>
        <scheme val="minor"/>
      </rPr>
      <t xml:space="preserve"> </t>
    </r>
    <phoneticPr fontId="70" type="noConversion"/>
  </si>
  <si>
    <r>
      <t xml:space="preserve">DSQUARED2 GREEN WOOD 心動綠 男性淡香水 100ml                         </t>
    </r>
    <r>
      <rPr>
        <b/>
        <sz val="12"/>
        <color indexed="10"/>
        <rFont val="新細明體"/>
        <family val="1"/>
        <charset val="136"/>
        <scheme val="minor"/>
      </rPr>
      <t xml:space="preserve">         </t>
    </r>
    <phoneticPr fontId="70" type="noConversion"/>
  </si>
  <si>
    <r>
      <t>COACH 時尚經典 女性淡香水 4.5ml-</t>
    </r>
    <r>
      <rPr>
        <sz val="12"/>
        <color indexed="10"/>
        <rFont val="新細明體"/>
        <family val="1"/>
        <charset val="136"/>
        <scheme val="minor"/>
      </rPr>
      <t xml:space="preserve">限量小香水   </t>
    </r>
    <r>
      <rPr>
        <sz val="12"/>
        <color indexed="8"/>
        <rFont val="新細明體"/>
        <family val="1"/>
        <charset val="136"/>
        <scheme val="minor"/>
      </rPr>
      <t xml:space="preserve">                                </t>
    </r>
    <phoneticPr fontId="70" type="noConversion"/>
  </si>
  <si>
    <r>
      <t xml:space="preserve">DSQUARED2 WOOD 天性 女性淡香水 30ml                         </t>
    </r>
    <r>
      <rPr>
        <b/>
        <sz val="12"/>
        <color indexed="10"/>
        <rFont val="新細明體"/>
        <family val="1"/>
        <charset val="136"/>
        <scheme val="minor"/>
      </rPr>
      <t xml:space="preserve">         </t>
    </r>
    <phoneticPr fontId="70" type="noConversion"/>
  </si>
  <si>
    <r>
      <t>COACH 時尚經典 男性淡香水 4.5ml-</t>
    </r>
    <r>
      <rPr>
        <sz val="12"/>
        <color indexed="10"/>
        <rFont val="新細明體"/>
        <family val="1"/>
        <charset val="136"/>
        <scheme val="minor"/>
      </rPr>
      <t xml:space="preserve">限量小香水   </t>
    </r>
    <r>
      <rPr>
        <sz val="12"/>
        <color indexed="8"/>
        <rFont val="新細明體"/>
        <family val="1"/>
        <charset val="136"/>
        <scheme val="minor"/>
      </rPr>
      <t xml:space="preserve">                                </t>
    </r>
    <phoneticPr fontId="70" type="noConversion"/>
  </si>
  <si>
    <r>
      <t xml:space="preserve">DSQUARED2 WOOD 天性 女性淡香水 100ml                         </t>
    </r>
    <r>
      <rPr>
        <b/>
        <sz val="12"/>
        <color indexed="10"/>
        <rFont val="新細明體"/>
        <family val="1"/>
        <charset val="136"/>
        <scheme val="minor"/>
      </rPr>
      <t xml:space="preserve">         </t>
    </r>
    <phoneticPr fontId="70" type="noConversion"/>
  </si>
  <si>
    <r>
      <t>COACH 芙洛麗 女性淡香精 4.5ml-</t>
    </r>
    <r>
      <rPr>
        <sz val="12"/>
        <color indexed="10"/>
        <rFont val="新細明體"/>
        <family val="1"/>
        <charset val="136"/>
        <scheme val="minor"/>
      </rPr>
      <t xml:space="preserve">限量小香水   </t>
    </r>
    <r>
      <rPr>
        <sz val="12"/>
        <color indexed="8"/>
        <rFont val="新細明體"/>
        <family val="1"/>
        <charset val="136"/>
        <scheme val="minor"/>
      </rPr>
      <t xml:space="preserve">                                </t>
    </r>
    <phoneticPr fontId="70" type="noConversion"/>
  </si>
  <si>
    <r>
      <t xml:space="preserve">DSQUARED2 WOOD 天性 男性淡香水 30ml                         </t>
    </r>
    <r>
      <rPr>
        <b/>
        <sz val="12"/>
        <color indexed="10"/>
        <rFont val="新細明體"/>
        <family val="1"/>
        <charset val="136"/>
        <scheme val="minor"/>
      </rPr>
      <t xml:space="preserve">         </t>
    </r>
    <phoneticPr fontId="70" type="noConversion"/>
  </si>
  <si>
    <r>
      <t>COACH DREAMS 逐夢 女性淡香精 4.5ml-</t>
    </r>
    <r>
      <rPr>
        <sz val="12"/>
        <color indexed="10"/>
        <rFont val="新細明體"/>
        <family val="1"/>
        <charset val="136"/>
        <scheme val="minor"/>
      </rPr>
      <t xml:space="preserve">限量小香水   </t>
    </r>
    <r>
      <rPr>
        <sz val="12"/>
        <color indexed="8"/>
        <rFont val="新細明體"/>
        <family val="1"/>
        <charset val="136"/>
        <scheme val="minor"/>
      </rPr>
      <t xml:space="preserve">                                </t>
    </r>
    <phoneticPr fontId="70" type="noConversion"/>
  </si>
  <si>
    <r>
      <t xml:space="preserve">DSQUARED2 WOOD 天性 男性淡香水 100ml                         </t>
    </r>
    <r>
      <rPr>
        <b/>
        <sz val="12"/>
        <color indexed="10"/>
        <rFont val="新細明體"/>
        <family val="1"/>
        <charset val="136"/>
        <scheme val="minor"/>
      </rPr>
      <t xml:space="preserve">         </t>
    </r>
    <phoneticPr fontId="70" type="noConversion"/>
  </si>
  <si>
    <r>
      <t>COACH 時尚藍調 男性淡香水 4.5ml-</t>
    </r>
    <r>
      <rPr>
        <sz val="12"/>
        <color indexed="10"/>
        <rFont val="新細明體"/>
        <family val="1"/>
        <charset val="136"/>
        <scheme val="minor"/>
      </rPr>
      <t xml:space="preserve">限量小香水   </t>
    </r>
    <r>
      <rPr>
        <sz val="12"/>
        <color indexed="8"/>
        <rFont val="新細明體"/>
        <family val="1"/>
        <charset val="136"/>
        <scheme val="minor"/>
      </rPr>
      <t xml:space="preserve">                                </t>
    </r>
    <phoneticPr fontId="70" type="noConversion"/>
  </si>
  <si>
    <r>
      <t xml:space="preserve">DSQUARED2 WOOD 天性2 中性淡香水 30ml                         </t>
    </r>
    <r>
      <rPr>
        <b/>
        <sz val="12"/>
        <color indexed="10"/>
        <rFont val="新細明體"/>
        <family val="1"/>
        <charset val="136"/>
        <scheme val="minor"/>
      </rPr>
      <t xml:space="preserve">         </t>
    </r>
    <phoneticPr fontId="70" type="noConversion"/>
  </si>
  <si>
    <r>
      <t xml:space="preserve">DSQUARED2 WOOD 天性2 中性淡香水 100ml                         </t>
    </r>
    <r>
      <rPr>
        <b/>
        <sz val="12"/>
        <color indexed="10"/>
        <rFont val="新細明體"/>
        <family val="1"/>
        <charset val="136"/>
        <scheme val="minor"/>
      </rPr>
      <t xml:space="preserve">         </t>
    </r>
    <phoneticPr fontId="70" type="noConversion"/>
  </si>
  <si>
    <r>
      <t xml:space="preserve">D&amp;G Light Blue Forever 淺藍詠愛 男性淡香精 100ml                             </t>
    </r>
    <r>
      <rPr>
        <b/>
        <sz val="12"/>
        <color indexed="10"/>
        <rFont val="新細明體"/>
        <family val="1"/>
        <charset val="136"/>
        <scheme val="minor"/>
      </rPr>
      <t xml:space="preserve">         </t>
    </r>
    <phoneticPr fontId="70" type="noConversion"/>
  </si>
  <si>
    <r>
      <t xml:space="preserve">D&amp;G Light Blue 淺藍 男性淡香水 75ml                               </t>
    </r>
    <r>
      <rPr>
        <b/>
        <sz val="12"/>
        <color indexed="10"/>
        <rFont val="新細明體"/>
        <family val="1"/>
        <charset val="136"/>
        <scheme val="minor"/>
      </rPr>
      <t xml:space="preserve"> </t>
    </r>
    <phoneticPr fontId="70" type="noConversion"/>
  </si>
  <si>
    <t>Elizabeth Arden 伊莉莎伯雅頓</t>
    <phoneticPr fontId="70" type="noConversion"/>
  </si>
  <si>
    <r>
      <t>FERRARI 法拉利 岩蘭草 男性淡香精 10ml-</t>
    </r>
    <r>
      <rPr>
        <sz val="12"/>
        <color rgb="FFFF0000"/>
        <rFont val="新細明體"/>
        <family val="1"/>
        <charset val="136"/>
        <scheme val="minor"/>
      </rPr>
      <t>限量小香水</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</si>
  <si>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FERRARI 法拉利 菁萃薰衣草 男性淡香水 10ml-</t>
    </r>
    <r>
      <rPr>
        <sz val="12"/>
        <color rgb="FFFF0000"/>
        <rFont val="新細明體"/>
        <family val="1"/>
        <charset val="136"/>
        <scheme val="minor"/>
      </rPr>
      <t xml:space="preserve">限量小香水  </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</si>
  <si>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FERRARI 法拉利 菁萃聖果 男性淡香水 10ml-</t>
    </r>
    <r>
      <rPr>
        <sz val="12"/>
        <color rgb="FFFF0000"/>
        <rFont val="新細明體"/>
        <family val="1"/>
        <charset val="136"/>
        <scheme val="minor"/>
      </rPr>
      <t xml:space="preserve">限量小香水  </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</si>
  <si>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FERRARI 法拉利 菁萃橙花 男性淡香水 10ml-</t>
    </r>
    <r>
      <rPr>
        <sz val="12"/>
        <color rgb="FFFF0000"/>
        <rFont val="新細明體"/>
        <family val="1"/>
        <charset val="136"/>
        <scheme val="minor"/>
      </rPr>
      <t xml:space="preserve">限量小香水  </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</si>
  <si>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MOSCHINO TOY BOY 黑熊 黑色泰迪熊 男性淡香精 5ml-</t>
    </r>
    <r>
      <rPr>
        <sz val="12"/>
        <color indexed="10"/>
        <rFont val="新細明體"/>
        <family val="1"/>
        <charset val="136"/>
        <scheme val="minor"/>
      </rPr>
      <t xml:space="preserve">限量小香水         </t>
    </r>
    <phoneticPr fontId="70" type="noConversion"/>
  </si>
  <si>
    <r>
      <t>MOSCHINO 泡泡熊 女性淡香水 5ml-</t>
    </r>
    <r>
      <rPr>
        <sz val="12"/>
        <color indexed="10"/>
        <rFont val="新細明體"/>
        <family val="1"/>
        <charset val="136"/>
        <scheme val="minor"/>
      </rPr>
      <t xml:space="preserve">限量小香水         </t>
    </r>
    <phoneticPr fontId="70" type="noConversion"/>
  </si>
  <si>
    <r>
      <t>Mont Blanc 萬寶龍 探尋旅者 男性淡香精 4.5ml</t>
    </r>
    <r>
      <rPr>
        <sz val="12"/>
        <color indexed="12"/>
        <rFont val="新細明體"/>
        <family val="1"/>
        <charset val="136"/>
        <scheme val="minor"/>
      </rPr>
      <t>-</t>
    </r>
    <r>
      <rPr>
        <sz val="12"/>
        <color indexed="10"/>
        <rFont val="新細明體"/>
        <family val="1"/>
        <charset val="136"/>
        <scheme val="minor"/>
      </rPr>
      <t xml:space="preserve">限量小香水 </t>
    </r>
    <r>
      <rPr>
        <sz val="12"/>
        <color indexed="12"/>
        <rFont val="新細明體"/>
        <family val="1"/>
        <charset val="136"/>
        <scheme val="minor"/>
      </rPr>
      <t xml:space="preserve">  </t>
    </r>
    <phoneticPr fontId="70" type="noConversion"/>
  </si>
  <si>
    <r>
      <t>Mont Blanc 萬寶龍 傳奇經典 男性淡香水 4.5ml-</t>
    </r>
    <r>
      <rPr>
        <sz val="12"/>
        <color indexed="10"/>
        <rFont val="新細明體"/>
        <family val="1"/>
        <charset val="136"/>
        <scheme val="minor"/>
      </rPr>
      <t xml:space="preserve">限量小香水   </t>
    </r>
    <phoneticPr fontId="70" type="noConversion"/>
  </si>
  <si>
    <r>
      <t>Mont Blanc 萬寶龍 探尋藍海 男性淡香精 4.5ml-</t>
    </r>
    <r>
      <rPr>
        <sz val="12"/>
        <color rgb="FFFF0000"/>
        <rFont val="新細明體"/>
        <family val="1"/>
        <charset val="136"/>
        <scheme val="minor"/>
      </rPr>
      <t>限量小香水</t>
    </r>
    <phoneticPr fontId="70" type="noConversion"/>
  </si>
  <si>
    <t>Ferrari 法拉利</t>
    <phoneticPr fontId="70" type="noConversion"/>
  </si>
  <si>
    <r>
      <t>Mont Blanc 萬寶龍 永恆之名 女性淡香精 4.5ml-</t>
    </r>
    <r>
      <rPr>
        <sz val="12"/>
        <color rgb="FFFF0000"/>
        <rFont val="新細明體"/>
        <family val="1"/>
        <charset val="136"/>
        <scheme val="minor"/>
      </rPr>
      <t>限量小香水</t>
    </r>
    <phoneticPr fontId="70" type="noConversion"/>
  </si>
  <si>
    <r>
      <t xml:space="preserve">FERRARI BLACK 黑色法拉利 男性淡香水 125ml          </t>
    </r>
    <r>
      <rPr>
        <b/>
        <sz val="12"/>
        <color indexed="10"/>
        <rFont val="新細明體"/>
        <family val="1"/>
        <charset val="136"/>
        <scheme val="minor"/>
      </rPr>
      <t xml:space="preserve">  </t>
    </r>
    <phoneticPr fontId="70" type="noConversion"/>
  </si>
  <si>
    <r>
      <t xml:space="preserve">FERRARI RED 紅色法拉利 男性淡香水 125ml          </t>
    </r>
    <r>
      <rPr>
        <b/>
        <sz val="12"/>
        <color indexed="10"/>
        <rFont val="新細明體"/>
        <family val="1"/>
        <charset val="136"/>
        <scheme val="minor"/>
      </rPr>
      <t xml:space="preserve">  </t>
    </r>
    <phoneticPr fontId="70" type="noConversion"/>
  </si>
  <si>
    <r>
      <t xml:space="preserve">FERRARI 法拉利 氫元素 男性淡香水 125ml   </t>
    </r>
    <r>
      <rPr>
        <b/>
        <sz val="12"/>
        <color indexed="10"/>
        <rFont val="新細明體"/>
        <family val="1"/>
        <charset val="136"/>
        <scheme val="minor"/>
      </rPr>
      <t xml:space="preserve">  </t>
    </r>
    <phoneticPr fontId="70" type="noConversion"/>
  </si>
  <si>
    <r>
      <t>TOUS 粉紅寶貝 古龍水 4.5ml-</t>
    </r>
    <r>
      <rPr>
        <sz val="12"/>
        <color indexed="10"/>
        <rFont val="新細明體"/>
        <family val="1"/>
        <charset val="136"/>
        <scheme val="minor"/>
      </rPr>
      <t xml:space="preserve">限量小香水  </t>
    </r>
    <phoneticPr fontId="70" type="noConversion"/>
  </si>
  <si>
    <r>
      <t>VERSACE 凡賽斯 經典 男性淡香水 5ml -</t>
    </r>
    <r>
      <rPr>
        <sz val="12"/>
        <color indexed="10"/>
        <rFont val="新細明體"/>
        <family val="1"/>
        <charset val="136"/>
        <scheme val="minor"/>
      </rPr>
      <t xml:space="preserve">限量小香水  </t>
    </r>
    <r>
      <rPr>
        <sz val="12"/>
        <rFont val="新細明體"/>
        <family val="1"/>
        <charset val="136"/>
        <scheme val="minor"/>
      </rPr>
      <t xml:space="preserve">                  </t>
    </r>
    <phoneticPr fontId="70" type="noConversion"/>
  </si>
  <si>
    <r>
      <t>VERSACE 凡賽斯 雲淡風輕 男性淡香水 5ml -</t>
    </r>
    <r>
      <rPr>
        <sz val="12"/>
        <color indexed="10"/>
        <rFont val="新細明體"/>
        <family val="1"/>
        <charset val="136"/>
        <scheme val="minor"/>
      </rPr>
      <t xml:space="preserve">限量小香水  </t>
    </r>
    <r>
      <rPr>
        <sz val="12"/>
        <rFont val="新細明體"/>
        <family val="1"/>
        <charset val="136"/>
        <scheme val="minor"/>
      </rPr>
      <t xml:space="preserve">    </t>
    </r>
    <phoneticPr fontId="70" type="noConversion"/>
  </si>
  <si>
    <r>
      <t>VERSACE 凡賽斯 艾諾斯．愛神男性淡香水 5ml -</t>
    </r>
    <r>
      <rPr>
        <sz val="12"/>
        <color indexed="10"/>
        <rFont val="新細明體"/>
        <family val="1"/>
        <charset val="136"/>
        <scheme val="minor"/>
      </rPr>
      <t xml:space="preserve">限量小香水      </t>
    </r>
    <r>
      <rPr>
        <sz val="12"/>
        <rFont val="新細明體"/>
        <family val="1"/>
        <charset val="136"/>
        <scheme val="minor"/>
      </rPr>
      <t xml:space="preserve"> </t>
    </r>
    <phoneticPr fontId="70" type="noConversion"/>
  </si>
  <si>
    <r>
      <t>VERSACE 凡賽斯 絕對香戀水晶 女性淡香水 5ml -</t>
    </r>
    <r>
      <rPr>
        <sz val="12"/>
        <color indexed="10"/>
        <rFont val="新細明體"/>
        <family val="1"/>
        <charset val="136"/>
        <scheme val="minor"/>
      </rPr>
      <t xml:space="preserve">限量小香水             </t>
    </r>
    <r>
      <rPr>
        <sz val="12"/>
        <rFont val="新細明體"/>
        <family val="1"/>
        <charset val="136"/>
        <scheme val="minor"/>
      </rPr>
      <t xml:space="preserve">   </t>
    </r>
    <phoneticPr fontId="70" type="noConversion"/>
  </si>
  <si>
    <r>
      <t>VERSACE 凡賽斯 狄倫淡藍 女性淡香水 5ml -</t>
    </r>
    <r>
      <rPr>
        <sz val="12"/>
        <color indexed="10"/>
        <rFont val="新細明體"/>
        <family val="1"/>
        <charset val="136"/>
        <scheme val="minor"/>
      </rPr>
      <t xml:space="preserve">限量小香水             </t>
    </r>
    <r>
      <rPr>
        <sz val="12"/>
        <rFont val="新細明體"/>
        <family val="1"/>
        <charset val="136"/>
        <scheme val="minor"/>
      </rPr>
      <t xml:space="preserve">   </t>
    </r>
    <phoneticPr fontId="70" type="noConversion"/>
  </si>
  <si>
    <r>
      <t>VERSACE 凡賽斯 狄倫女神 女性淡香精 5ml -</t>
    </r>
    <r>
      <rPr>
        <sz val="12"/>
        <color indexed="10"/>
        <rFont val="新細明體"/>
        <family val="1"/>
        <charset val="136"/>
        <scheme val="minor"/>
      </rPr>
      <t xml:space="preserve">限量小香水             </t>
    </r>
    <r>
      <rPr>
        <sz val="12"/>
        <rFont val="新細明體"/>
        <family val="1"/>
        <charset val="136"/>
        <scheme val="minor"/>
      </rPr>
      <t xml:space="preserve">   </t>
    </r>
    <phoneticPr fontId="70" type="noConversion"/>
  </si>
  <si>
    <t>德國 No.4711</t>
    <phoneticPr fontId="70" type="noConversion"/>
  </si>
  <si>
    <r>
      <t xml:space="preserve">德國 No.4711 Eau de Cologne </t>
    </r>
    <r>
      <rPr>
        <sz val="12"/>
        <color indexed="12"/>
        <rFont val="新細明體"/>
        <family val="1"/>
        <charset val="136"/>
        <scheme val="minor"/>
      </rPr>
      <t>噴式</t>
    </r>
    <r>
      <rPr>
        <sz val="12"/>
        <rFont val="新細明體"/>
        <family val="1"/>
        <charset val="136"/>
        <scheme val="minor"/>
      </rPr>
      <t xml:space="preserve">古龍水 90ml </t>
    </r>
    <r>
      <rPr>
        <sz val="12"/>
        <color indexed="12"/>
        <rFont val="新細明體"/>
        <family val="1"/>
        <charset val="136"/>
        <scheme val="minor"/>
      </rPr>
      <t>(科隆之水)</t>
    </r>
    <phoneticPr fontId="70" type="noConversion"/>
  </si>
  <si>
    <r>
      <t xml:space="preserve">德國 No.4711 Eau de Cologne </t>
    </r>
    <r>
      <rPr>
        <sz val="12"/>
        <color indexed="12"/>
        <rFont val="新細明體"/>
        <family val="1"/>
        <charset val="136"/>
        <scheme val="minor"/>
      </rPr>
      <t>抹式</t>
    </r>
    <r>
      <rPr>
        <sz val="12"/>
        <rFont val="新細明體"/>
        <family val="1"/>
        <charset val="136"/>
        <scheme val="minor"/>
      </rPr>
      <t>古龍水 50ml</t>
    </r>
    <r>
      <rPr>
        <sz val="12"/>
        <color indexed="12"/>
        <rFont val="新細明體"/>
        <family val="1"/>
        <charset val="136"/>
        <scheme val="minor"/>
      </rPr>
      <t xml:space="preserve"> (科隆之水)      </t>
    </r>
    <phoneticPr fontId="70" type="noConversion"/>
  </si>
  <si>
    <r>
      <t xml:space="preserve">德國 No.4711 ACQUA COLONIA 白桃與芫荽 中性古龍水 170ml </t>
    </r>
    <r>
      <rPr>
        <sz val="12"/>
        <color indexed="10"/>
        <rFont val="新細明體"/>
        <family val="1"/>
        <charset val="136"/>
        <scheme val="minor"/>
      </rPr>
      <t xml:space="preserve">     </t>
    </r>
    <phoneticPr fontId="70" type="noConversion"/>
  </si>
  <si>
    <t>Issey Miyake 三宅一生</t>
    <phoneticPr fontId="70" type="noConversion"/>
  </si>
  <si>
    <r>
      <t xml:space="preserve">德國 No.4711 ACQUA COLONIA 紅橙與羅勒 中性古龍水 170ml </t>
    </r>
    <r>
      <rPr>
        <sz val="12"/>
        <color indexed="10"/>
        <rFont val="新細明體"/>
        <family val="1"/>
        <charset val="136"/>
        <scheme val="minor"/>
      </rPr>
      <t xml:space="preserve">     </t>
    </r>
    <phoneticPr fontId="70" type="noConversion"/>
  </si>
  <si>
    <r>
      <t xml:space="preserve">德國 No.4711 ACQUA COLONIA 檸檬與生薑 中性古龍水 170ml </t>
    </r>
    <r>
      <rPr>
        <sz val="12"/>
        <color indexed="10"/>
        <rFont val="新細明體"/>
        <family val="1"/>
        <charset val="136"/>
        <scheme val="minor"/>
      </rPr>
      <t xml:space="preserve">     </t>
    </r>
    <phoneticPr fontId="70" type="noConversion"/>
  </si>
  <si>
    <r>
      <t xml:space="preserve">德國 No.4711 ACQUA COLONIA 紅胡椒與葡萄柚 中性古龍水 170ml </t>
    </r>
    <r>
      <rPr>
        <sz val="12"/>
        <color indexed="10"/>
        <rFont val="新細明體"/>
        <family val="1"/>
        <charset val="136"/>
        <scheme val="minor"/>
      </rPr>
      <t xml:space="preserve">     </t>
    </r>
    <phoneticPr fontId="70" type="noConversion"/>
  </si>
  <si>
    <t>JAGUAR 積架</t>
    <phoneticPr fontId="70" type="noConversion"/>
  </si>
  <si>
    <r>
      <t xml:space="preserve">ADIDAS 愛迪達 卓越自信 運動男性淡香水 100ml     </t>
    </r>
    <r>
      <rPr>
        <sz val="12"/>
        <color indexed="12"/>
        <rFont val="新細明體"/>
        <family val="1"/>
        <charset val="136"/>
        <scheme val="minor"/>
      </rPr>
      <t xml:space="preserve"> LEAGUE      </t>
    </r>
    <r>
      <rPr>
        <sz val="12"/>
        <rFont val="新細明體"/>
        <family val="1"/>
        <charset val="136"/>
        <scheme val="minor"/>
      </rPr>
      <t xml:space="preserve">                 </t>
    </r>
    <phoneticPr fontId="70" type="noConversion"/>
  </si>
  <si>
    <t xml:space="preserve">JAGUAR 積架 綠色經典款 男性淡香水 100ml                                         </t>
  </si>
  <si>
    <r>
      <t xml:space="preserve">ADIDAS 愛迪達 典藏魅力 運動男性淡香水 100ml   </t>
    </r>
    <r>
      <rPr>
        <sz val="12"/>
        <color indexed="12"/>
        <rFont val="新細明體"/>
        <family val="1"/>
        <charset val="136"/>
        <scheme val="minor"/>
      </rPr>
      <t xml:space="preserve">   FORCE    </t>
    </r>
    <r>
      <rPr>
        <sz val="12"/>
        <rFont val="新細明體"/>
        <family val="1"/>
        <charset val="136"/>
        <scheme val="minor"/>
      </rPr>
      <t xml:space="preserve">                             </t>
    </r>
    <phoneticPr fontId="70" type="noConversion"/>
  </si>
  <si>
    <r>
      <t xml:space="preserve">ADIDAS 愛迪達 青春活力 運動男性淡香水 100ml      </t>
    </r>
    <r>
      <rPr>
        <sz val="12"/>
        <color indexed="12"/>
        <rFont val="新細明體"/>
        <family val="1"/>
        <charset val="136"/>
        <scheme val="minor"/>
      </rPr>
      <t xml:space="preserve">PULSE         </t>
    </r>
    <r>
      <rPr>
        <sz val="12"/>
        <rFont val="新細明體"/>
        <family val="1"/>
        <charset val="136"/>
        <scheme val="minor"/>
      </rPr>
      <t xml:space="preserve">                    </t>
    </r>
    <phoneticPr fontId="70" type="noConversion"/>
  </si>
  <si>
    <t>JLO 珍妮佛羅培茲</t>
    <phoneticPr fontId="70" type="noConversion"/>
  </si>
  <si>
    <r>
      <t xml:space="preserve">ADIDAS 愛迪達 五人團隊 運動男性淡香水 100ml </t>
    </r>
    <r>
      <rPr>
        <b/>
        <sz val="12"/>
        <color indexed="10"/>
        <rFont val="新細明體"/>
        <family val="1"/>
        <charset val="136"/>
        <scheme val="minor"/>
      </rPr>
      <t xml:space="preserve">   </t>
    </r>
    <r>
      <rPr>
        <sz val="12"/>
        <color indexed="12"/>
        <rFont val="新細明體"/>
        <family val="1"/>
        <charset val="136"/>
        <scheme val="minor"/>
      </rPr>
      <t xml:space="preserve">TEAM FIV </t>
    </r>
    <phoneticPr fontId="70" type="noConversion"/>
  </si>
  <si>
    <r>
      <t xml:space="preserve">ADIDAS 愛迪達 預備森巴 運動男性淡香水 100ml </t>
    </r>
    <r>
      <rPr>
        <b/>
        <sz val="12"/>
        <color indexed="10"/>
        <rFont val="新細明體"/>
        <family val="1"/>
        <charset val="136"/>
        <scheme val="minor"/>
      </rPr>
      <t xml:space="preserve">   </t>
    </r>
    <r>
      <rPr>
        <sz val="12"/>
        <color indexed="12"/>
        <rFont val="新細明體"/>
        <family val="1"/>
        <charset val="136"/>
        <scheme val="minor"/>
      </rPr>
      <t xml:space="preserve">Get Ready  </t>
    </r>
    <phoneticPr fontId="70" type="noConversion"/>
  </si>
  <si>
    <r>
      <t>JLO 珍妮佛羅培茲香水 Glow 女性淡香水 100ml -</t>
    </r>
    <r>
      <rPr>
        <sz val="12"/>
        <color indexed="12"/>
        <rFont val="新細明體"/>
        <family val="1"/>
        <charset val="136"/>
        <scheme val="minor"/>
      </rPr>
      <t xml:space="preserve"> 白盒</t>
    </r>
    <r>
      <rPr>
        <sz val="12"/>
        <color indexed="8"/>
        <rFont val="新細明體"/>
        <family val="1"/>
        <charset val="136"/>
        <scheme val="minor"/>
      </rPr>
      <t xml:space="preserve">                    </t>
    </r>
    <phoneticPr fontId="70" type="noConversion"/>
  </si>
  <si>
    <r>
      <t xml:space="preserve">ADIDAS 愛迪達 極限挑戰 運動男性淡香水 100ml   </t>
    </r>
    <r>
      <rPr>
        <b/>
        <sz val="12"/>
        <color indexed="10"/>
        <rFont val="新細明體"/>
        <family val="1"/>
        <charset val="136"/>
        <scheme val="minor"/>
      </rPr>
      <t xml:space="preserve">   </t>
    </r>
    <r>
      <rPr>
        <sz val="12"/>
        <color indexed="12"/>
        <rFont val="新細明體"/>
        <family val="1"/>
        <charset val="136"/>
        <scheme val="minor"/>
      </rPr>
      <t>GAME</t>
    </r>
    <phoneticPr fontId="70" type="noConversion"/>
  </si>
  <si>
    <r>
      <t xml:space="preserve">KENZO   </t>
    </r>
    <r>
      <rPr>
        <sz val="14"/>
        <color indexed="10"/>
        <rFont val="新細明體"/>
        <family val="1"/>
        <charset val="136"/>
        <scheme val="minor"/>
      </rPr>
      <t xml:space="preserve">  </t>
    </r>
    <r>
      <rPr>
        <sz val="14"/>
        <color indexed="18"/>
        <rFont val="新細明體"/>
        <family val="1"/>
        <charset val="136"/>
        <scheme val="minor"/>
      </rPr>
      <t xml:space="preserve"> </t>
    </r>
    <phoneticPr fontId="70" type="noConversion"/>
  </si>
  <si>
    <r>
      <t xml:space="preserve">ADIDAS 愛迪達 歐盟聯賽 運動男性淡香水 100ml   </t>
    </r>
    <r>
      <rPr>
        <b/>
        <sz val="12"/>
        <color indexed="10"/>
        <rFont val="新細明體"/>
        <family val="1"/>
        <charset val="136"/>
        <scheme val="minor"/>
      </rPr>
      <t xml:space="preserve">   </t>
    </r>
    <r>
      <rPr>
        <sz val="12"/>
        <color indexed="12"/>
        <rFont val="新細明體"/>
        <family val="1"/>
        <charset val="136"/>
        <scheme val="minor"/>
      </rPr>
      <t>CHAMPIONS</t>
    </r>
    <phoneticPr fontId="70" type="noConversion"/>
  </si>
  <si>
    <t xml:space="preserve">安娜蘇 ANNA SUI </t>
    <phoneticPr fontId="70" type="noConversion"/>
  </si>
  <si>
    <t>LANVIN 浪凡</t>
    <phoneticPr fontId="70" type="noConversion"/>
  </si>
  <si>
    <r>
      <t xml:space="preserve">安娜蘇ANNA SUI 童話獨角獸 女性淡香水 30ml  </t>
    </r>
    <r>
      <rPr>
        <b/>
        <sz val="12"/>
        <color indexed="10"/>
        <rFont val="新細明體"/>
        <family val="1"/>
        <charset val="136"/>
        <scheme val="minor"/>
      </rPr>
      <t xml:space="preserve">    </t>
    </r>
    <r>
      <rPr>
        <sz val="12"/>
        <rFont val="新細明體"/>
        <family val="1"/>
        <charset val="136"/>
        <scheme val="minor"/>
      </rPr>
      <t xml:space="preserve">     </t>
    </r>
    <phoneticPr fontId="70" type="noConversion"/>
  </si>
  <si>
    <r>
      <t xml:space="preserve">LANVIN JEANNE 珍浪凡 女性淡香精 30ml                          </t>
    </r>
    <r>
      <rPr>
        <b/>
        <sz val="12"/>
        <color indexed="10"/>
        <rFont val="新細明體"/>
        <family val="1"/>
        <charset val="136"/>
        <scheme val="minor"/>
      </rPr>
      <t xml:space="preserve">   </t>
    </r>
    <phoneticPr fontId="70" type="noConversion"/>
  </si>
  <si>
    <r>
      <t xml:space="preserve">LANVIN JEANNE 珍浪凡 女性淡香精 50ml                          </t>
    </r>
    <r>
      <rPr>
        <b/>
        <sz val="12"/>
        <color indexed="10"/>
        <rFont val="新細明體"/>
        <family val="1"/>
        <charset val="136"/>
        <scheme val="minor"/>
      </rPr>
      <t xml:space="preserve">   </t>
    </r>
    <phoneticPr fontId="70" type="noConversion"/>
  </si>
  <si>
    <r>
      <t xml:space="preserve">LANVIN JEANNE 珍浪凡 女性淡香精 100ml                          </t>
    </r>
    <r>
      <rPr>
        <b/>
        <sz val="12"/>
        <color indexed="10"/>
        <rFont val="新細明體"/>
        <family val="1"/>
        <charset val="136"/>
        <scheme val="minor"/>
      </rPr>
      <t xml:space="preserve">   </t>
    </r>
    <phoneticPr fontId="70" type="noConversion"/>
  </si>
  <si>
    <r>
      <t xml:space="preserve">安娜蘇ANNA SUI 綺幻飛行 女性淡香水 30ml  </t>
    </r>
    <r>
      <rPr>
        <b/>
        <sz val="12"/>
        <color indexed="10"/>
        <rFont val="新細明體"/>
        <family val="1"/>
        <charset val="136"/>
        <scheme val="minor"/>
      </rPr>
      <t xml:space="preserve">    </t>
    </r>
    <r>
      <rPr>
        <sz val="12"/>
        <rFont val="新細明體"/>
        <family val="1"/>
        <charset val="136"/>
        <scheme val="minor"/>
      </rPr>
      <t xml:space="preserve">     </t>
    </r>
    <phoneticPr fontId="70" type="noConversion"/>
  </si>
  <si>
    <r>
      <t xml:space="preserve">安娜蘇ANNA SUI 綺幻飛行 女性淡香水 50ml  </t>
    </r>
    <r>
      <rPr>
        <b/>
        <sz val="12"/>
        <color indexed="10"/>
        <rFont val="新細明體"/>
        <family val="1"/>
        <charset val="136"/>
        <scheme val="minor"/>
      </rPr>
      <t xml:space="preserve">    </t>
    </r>
    <r>
      <rPr>
        <sz val="12"/>
        <rFont val="新細明體"/>
        <family val="1"/>
        <charset val="136"/>
        <scheme val="minor"/>
      </rPr>
      <t xml:space="preserve">     </t>
    </r>
    <phoneticPr fontId="70" type="noConversion"/>
  </si>
  <si>
    <r>
      <t xml:space="preserve">安娜蘇ANNA SUI 綺幻飛行 女性淡香水 75ml  </t>
    </r>
    <r>
      <rPr>
        <b/>
        <sz val="12"/>
        <color indexed="10"/>
        <rFont val="新細明體"/>
        <family val="1"/>
        <charset val="136"/>
        <scheme val="minor"/>
      </rPr>
      <t xml:space="preserve">    </t>
    </r>
    <r>
      <rPr>
        <sz val="12"/>
        <rFont val="新細明體"/>
        <family val="1"/>
        <charset val="136"/>
        <scheme val="minor"/>
      </rPr>
      <t xml:space="preserve">     </t>
    </r>
    <phoneticPr fontId="70" type="noConversion"/>
  </si>
  <si>
    <r>
      <t xml:space="preserve">BURBERRY BRIT SHEER 粉紅風格 女性淡香水 50ml                                               </t>
    </r>
    <r>
      <rPr>
        <b/>
        <sz val="12"/>
        <color indexed="10"/>
        <rFont val="新細明體"/>
        <family val="1"/>
        <charset val="136"/>
        <scheme val="minor"/>
      </rPr>
      <t xml:space="preserve"> </t>
    </r>
    <phoneticPr fontId="70" type="noConversion"/>
  </si>
  <si>
    <r>
      <t xml:space="preserve">BURBERRY BRIT SHEER 粉紅風格 女性淡香水 100ml                                               </t>
    </r>
    <r>
      <rPr>
        <b/>
        <sz val="12"/>
        <color indexed="10"/>
        <rFont val="新細明體"/>
        <family val="1"/>
        <charset val="136"/>
        <scheme val="minor"/>
      </rPr>
      <t xml:space="preserve"> </t>
    </r>
    <phoneticPr fontId="70" type="noConversion"/>
  </si>
  <si>
    <r>
      <t xml:space="preserve">BURBERRY 倫敦 女性淡香精 50ml             </t>
    </r>
    <r>
      <rPr>
        <b/>
        <sz val="12"/>
        <color indexed="10"/>
        <rFont val="新細明體"/>
        <family val="1"/>
        <charset val="136"/>
        <scheme val="minor"/>
      </rPr>
      <t xml:space="preserve"> </t>
    </r>
    <phoneticPr fontId="70" type="noConversion"/>
  </si>
  <si>
    <r>
      <t xml:space="preserve">BURBERRY 倫敦 女性淡香精 100ml             </t>
    </r>
    <r>
      <rPr>
        <b/>
        <sz val="12"/>
        <color indexed="10"/>
        <rFont val="新細明體"/>
        <family val="1"/>
        <charset val="136"/>
        <scheme val="minor"/>
      </rPr>
      <t xml:space="preserve"> </t>
    </r>
    <phoneticPr fontId="70" type="noConversion"/>
  </si>
  <si>
    <r>
      <t xml:space="preserve">BURBERRY 倫敦 男性淡香水 100ml             </t>
    </r>
    <r>
      <rPr>
        <b/>
        <sz val="12"/>
        <color indexed="10"/>
        <rFont val="新細明體"/>
        <family val="1"/>
        <charset val="136"/>
        <scheme val="minor"/>
      </rPr>
      <t xml:space="preserve"> </t>
    </r>
    <phoneticPr fontId="70" type="noConversion"/>
  </si>
  <si>
    <r>
      <t xml:space="preserve">BURBERRY BRIT 風格 女性淡香水 50ml             </t>
    </r>
    <r>
      <rPr>
        <b/>
        <sz val="12"/>
        <color indexed="10"/>
        <rFont val="新細明體"/>
        <family val="1"/>
        <charset val="136"/>
        <scheme val="minor"/>
      </rPr>
      <t xml:space="preserve"> </t>
    </r>
    <phoneticPr fontId="70" type="noConversion"/>
  </si>
  <si>
    <r>
      <t xml:space="preserve">BURBERRY BRIT 風格 女性淡香水 100ml             </t>
    </r>
    <r>
      <rPr>
        <b/>
        <sz val="12"/>
        <color indexed="10"/>
        <rFont val="新細明體"/>
        <family val="1"/>
        <charset val="136"/>
        <scheme val="minor"/>
      </rPr>
      <t xml:space="preserve"> </t>
    </r>
    <phoneticPr fontId="70" type="noConversion"/>
  </si>
  <si>
    <r>
      <t>MICHAEL KORS MK 低調茉莉 女性淡香精 100ml</t>
    </r>
    <r>
      <rPr>
        <sz val="12"/>
        <color indexed="12"/>
        <rFont val="新細明體"/>
        <family val="1"/>
        <charset val="136"/>
        <scheme val="minor"/>
      </rPr>
      <t xml:space="preserve">    </t>
    </r>
    <r>
      <rPr>
        <b/>
        <sz val="12"/>
        <color indexed="12"/>
        <rFont val="新細明體"/>
        <family val="1"/>
        <charset val="136"/>
        <scheme val="minor"/>
      </rPr>
      <t xml:space="preserve">            </t>
    </r>
    <phoneticPr fontId="70" type="noConversion"/>
  </si>
  <si>
    <r>
      <t xml:space="preserve">BURBERRY BRIT 風格 男性淡香水 50ml             </t>
    </r>
    <r>
      <rPr>
        <b/>
        <sz val="12"/>
        <color indexed="10"/>
        <rFont val="新細明體"/>
        <family val="1"/>
        <charset val="136"/>
        <scheme val="minor"/>
      </rPr>
      <t xml:space="preserve"> </t>
    </r>
    <phoneticPr fontId="70" type="noConversion"/>
  </si>
  <si>
    <r>
      <t xml:space="preserve">BURBERRY BRIT 風格 男性淡香水 100ml             </t>
    </r>
    <r>
      <rPr>
        <b/>
        <sz val="12"/>
        <color indexed="10"/>
        <rFont val="新細明體"/>
        <family val="1"/>
        <charset val="136"/>
        <scheme val="minor"/>
      </rPr>
      <t xml:space="preserve"> </t>
    </r>
    <phoneticPr fontId="70" type="noConversion"/>
  </si>
  <si>
    <r>
      <t xml:space="preserve">Mercedes Benz </t>
    </r>
    <r>
      <rPr>
        <sz val="14"/>
        <color rgb="FF000080"/>
        <rFont val="新細明體"/>
        <family val="1"/>
        <charset val="136"/>
        <scheme val="minor"/>
      </rPr>
      <t>賓士</t>
    </r>
    <phoneticPr fontId="70" type="noConversion"/>
  </si>
  <si>
    <r>
      <t xml:space="preserve">Mercedes Benz 賓士 經典 男性淡香水 120ml </t>
    </r>
    <r>
      <rPr>
        <sz val="12"/>
        <color indexed="12"/>
        <rFont val="新細明體"/>
        <family val="1"/>
        <charset val="136"/>
        <scheme val="minor"/>
      </rPr>
      <t xml:space="preserve">    </t>
    </r>
    <r>
      <rPr>
        <b/>
        <sz val="12"/>
        <color indexed="12"/>
        <rFont val="新細明體"/>
        <family val="1"/>
        <charset val="136"/>
        <scheme val="minor"/>
      </rPr>
      <t xml:space="preserve">            </t>
    </r>
    <phoneticPr fontId="70" type="noConversion"/>
  </si>
  <si>
    <t xml:space="preserve">Mont Blanc 萬寶龍 </t>
    <phoneticPr fontId="70" type="noConversion"/>
  </si>
  <si>
    <r>
      <t xml:space="preserve">Mont Blanc 萬寶龍 傳奇經典 男性淡香水 100ml                 </t>
    </r>
    <r>
      <rPr>
        <sz val="12"/>
        <color indexed="12"/>
        <rFont val="新細明體"/>
        <family val="1"/>
        <charset val="136"/>
        <scheme val="minor"/>
      </rPr>
      <t xml:space="preserve">LEGEND              </t>
    </r>
    <r>
      <rPr>
        <b/>
        <sz val="12"/>
        <color indexed="12"/>
        <rFont val="新細明體"/>
        <family val="1"/>
        <charset val="136"/>
        <scheme val="minor"/>
      </rPr>
      <t xml:space="preserve">            </t>
    </r>
    <phoneticPr fontId="70" type="noConversion"/>
  </si>
  <si>
    <r>
      <t xml:space="preserve">Mont Blanc 萬寶龍 男性淡香水 100ml                               </t>
    </r>
    <r>
      <rPr>
        <sz val="12"/>
        <color rgb="FF0000FF"/>
        <rFont val="新細明體"/>
        <family val="1"/>
        <charset val="136"/>
        <scheme val="minor"/>
      </rPr>
      <t xml:space="preserve"> EMBLEM    </t>
    </r>
    <phoneticPr fontId="70" type="noConversion"/>
  </si>
  <si>
    <r>
      <t xml:space="preserve">Mont Blanc 萬寶龍 星際旅者 男性淡香水 75ml                </t>
    </r>
    <r>
      <rPr>
        <sz val="12"/>
        <color rgb="FF0000FF"/>
        <rFont val="新細明體"/>
        <family val="1"/>
        <charset val="136"/>
        <scheme val="minor"/>
      </rPr>
      <t xml:space="preserve"> STARWALKER</t>
    </r>
    <phoneticPr fontId="70" type="noConversion"/>
  </si>
  <si>
    <r>
      <t xml:space="preserve">Mont Blanc 萬寶龍 傳奇白朗峰 男性淡香水 100ml </t>
    </r>
    <r>
      <rPr>
        <sz val="12"/>
        <color indexed="12"/>
        <rFont val="新細明體"/>
        <family val="1"/>
        <charset val="136"/>
        <scheme val="minor"/>
      </rPr>
      <t xml:space="preserve">         LEGEND SPIRIT </t>
    </r>
    <phoneticPr fontId="70" type="noConversion"/>
  </si>
  <si>
    <r>
      <t xml:space="preserve">Mont Blanc 萬寶龍 傳奇紳夜 男性淡香精 100ml              </t>
    </r>
    <r>
      <rPr>
        <sz val="12"/>
        <color rgb="FF0000FF"/>
        <rFont val="新細明體"/>
        <family val="1"/>
        <charset val="136"/>
        <scheme val="minor"/>
      </rPr>
      <t xml:space="preserve">LEGEND NIGHT   </t>
    </r>
    <r>
      <rPr>
        <sz val="12"/>
        <rFont val="新細明體"/>
        <family val="1"/>
        <charset val="136"/>
        <scheme val="minor"/>
      </rPr>
      <t xml:space="preserve">     </t>
    </r>
    <phoneticPr fontId="70" type="noConversion"/>
  </si>
  <si>
    <r>
      <t xml:space="preserve">Mont Blanc 萬寶龍 探尋旅者 男性淡香精 100ml                </t>
    </r>
    <r>
      <rPr>
        <sz val="12"/>
        <color rgb="FF0000FF"/>
        <rFont val="新細明體"/>
        <family val="1"/>
        <charset val="136"/>
        <scheme val="minor"/>
      </rPr>
      <t>EXPLORER</t>
    </r>
    <phoneticPr fontId="70" type="noConversion"/>
  </si>
  <si>
    <r>
      <t xml:space="preserve">Mont Blanc 萬寶龍 至尊之星 男性淡香水 100ml          </t>
    </r>
    <r>
      <rPr>
        <sz val="12"/>
        <color rgb="FF0000FF"/>
        <rFont val="新細明體"/>
        <family val="1"/>
        <charset val="136"/>
        <scheme val="minor"/>
      </rPr>
      <t xml:space="preserve">   EMBLEM ABSOLU    </t>
    </r>
    <phoneticPr fontId="70" type="noConversion"/>
  </si>
  <si>
    <r>
      <t xml:space="preserve">Mont Blanc 萬寶龍 探尋藍海 男性淡香精 100ml          </t>
    </r>
    <r>
      <rPr>
        <sz val="12"/>
        <color rgb="FF0000FF"/>
        <rFont val="新細明體"/>
        <family val="1"/>
        <charset val="136"/>
        <scheme val="minor"/>
      </rPr>
      <t xml:space="preserve">   </t>
    </r>
    <phoneticPr fontId="70" type="noConversion"/>
  </si>
  <si>
    <t>MOSCHINO 奧莉薇</t>
    <phoneticPr fontId="70" type="noConversion"/>
  </si>
  <si>
    <r>
      <t>MOSCHINO 奧麗薇 女性淡香水 100ml</t>
    </r>
    <r>
      <rPr>
        <sz val="12"/>
        <color indexed="12"/>
        <rFont val="新細明體"/>
        <family val="1"/>
        <charset val="136"/>
        <scheme val="minor"/>
      </rPr>
      <t xml:space="preserve">      </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</si>
  <si>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MOSCHINO SO REAL 奧麗薇 女性淡香水 100ml</t>
    </r>
    <r>
      <rPr>
        <sz val="12"/>
        <color indexed="12"/>
        <rFont val="新細明體"/>
        <family val="1"/>
        <charset val="136"/>
        <scheme val="minor"/>
      </rPr>
      <t xml:space="preserve">                        </t>
    </r>
    <phoneticPr fontId="70" type="noConversion"/>
  </si>
  <si>
    <t>Calvin Klein CK 卡文克萊</t>
    <phoneticPr fontId="70" type="noConversion"/>
  </si>
  <si>
    <r>
      <t>MOSCHINO TOY2 熊芯未泯2 女性淡香精 30ml</t>
    </r>
    <r>
      <rPr>
        <sz val="12"/>
        <color indexed="10"/>
        <rFont val="新細明體"/>
        <family val="1"/>
        <charset val="136"/>
        <scheme val="minor"/>
      </rPr>
      <t xml:space="preserve">      </t>
    </r>
    <phoneticPr fontId="70" type="noConversion"/>
  </si>
  <si>
    <r>
      <t>MOSCHINO TOY2 熊芯未泯2 女性淡香精 100ml</t>
    </r>
    <r>
      <rPr>
        <sz val="12"/>
        <color indexed="10"/>
        <rFont val="新細明體"/>
        <family val="1"/>
        <charset val="136"/>
        <scheme val="minor"/>
      </rPr>
      <t xml:space="preserve">      </t>
    </r>
    <phoneticPr fontId="70" type="noConversion"/>
  </si>
  <si>
    <r>
      <t>MOSCHINO 泡泡熊 女性淡香水 100ml</t>
    </r>
    <r>
      <rPr>
        <sz val="12"/>
        <color indexed="10"/>
        <rFont val="新細明體"/>
        <family val="1"/>
        <charset val="136"/>
        <scheme val="minor"/>
      </rPr>
      <t xml:space="preserve">      </t>
    </r>
    <phoneticPr fontId="70" type="noConversion"/>
  </si>
  <si>
    <r>
      <t>MOSCHINO TOY BOY 黑熊 黑色泰迪熊 男性淡香精 30ml</t>
    </r>
    <r>
      <rPr>
        <sz val="12"/>
        <color indexed="10"/>
        <rFont val="新細明體"/>
        <family val="1"/>
        <charset val="136"/>
        <scheme val="minor"/>
      </rPr>
      <t xml:space="preserve">       </t>
    </r>
    <phoneticPr fontId="70" type="noConversion"/>
  </si>
  <si>
    <r>
      <t xml:space="preserve">Calvin Klein CK ONE 中性淡香水 100ml - </t>
    </r>
    <r>
      <rPr>
        <sz val="12"/>
        <color indexed="12"/>
        <rFont val="新細明體"/>
        <family val="1"/>
        <charset val="136"/>
        <scheme val="minor"/>
      </rPr>
      <t>白盒</t>
    </r>
    <r>
      <rPr>
        <sz val="12"/>
        <color indexed="8"/>
        <rFont val="新細明體"/>
        <family val="1"/>
        <charset val="136"/>
        <scheme val="minor"/>
      </rPr>
      <t xml:space="preserve"> </t>
    </r>
    <r>
      <rPr>
        <b/>
        <sz val="12"/>
        <color indexed="10"/>
        <rFont val="新細明體"/>
        <family val="1"/>
        <charset val="136"/>
        <scheme val="minor"/>
      </rPr>
      <t xml:space="preserve">   </t>
    </r>
    <phoneticPr fontId="70" type="noConversion"/>
  </si>
  <si>
    <r>
      <t>MOSCHINO TOY BOY 黑熊 黑色泰迪熊 男性淡香精 100ml</t>
    </r>
    <r>
      <rPr>
        <sz val="12"/>
        <color indexed="10"/>
        <rFont val="新細明體"/>
        <family val="1"/>
        <charset val="136"/>
        <scheme val="minor"/>
      </rPr>
      <t xml:space="preserve">       </t>
    </r>
    <phoneticPr fontId="70" type="noConversion"/>
  </si>
  <si>
    <r>
      <t xml:space="preserve">Calvin Klein CK ONE 中性淡香水 200ml - </t>
    </r>
    <r>
      <rPr>
        <sz val="12"/>
        <color indexed="12"/>
        <rFont val="新細明體"/>
        <family val="1"/>
        <charset val="136"/>
        <scheme val="minor"/>
      </rPr>
      <t>白盒</t>
    </r>
    <r>
      <rPr>
        <sz val="12"/>
        <color indexed="8"/>
        <rFont val="新細明體"/>
        <family val="1"/>
        <charset val="136"/>
        <scheme val="minor"/>
      </rPr>
      <t xml:space="preserve">    </t>
    </r>
    <phoneticPr fontId="70" type="noConversion"/>
  </si>
  <si>
    <t>VERSACE 凡賽斯</t>
    <phoneticPr fontId="70" type="noConversion"/>
  </si>
  <si>
    <r>
      <t xml:space="preserve">VERSACE 凡賽斯 香戀水晶 女性淡香水 30ml         </t>
    </r>
    <r>
      <rPr>
        <sz val="12"/>
        <color indexed="12"/>
        <rFont val="新細明體"/>
        <family val="1"/>
        <charset val="136"/>
        <scheme val="minor"/>
      </rPr>
      <t xml:space="preserve">Bright Crystal  </t>
    </r>
    <r>
      <rPr>
        <sz val="12"/>
        <rFont val="新細明體"/>
        <family val="1"/>
        <charset val="136"/>
        <scheme val="minor"/>
      </rPr>
      <t xml:space="preserve">                   </t>
    </r>
    <phoneticPr fontId="70" type="noConversion"/>
  </si>
  <si>
    <r>
      <t xml:space="preserve">VERSACE 凡賽斯 香戀水晶 女性淡香水 90ml         </t>
    </r>
    <r>
      <rPr>
        <sz val="12"/>
        <color indexed="12"/>
        <rFont val="新細明體"/>
        <family val="1"/>
        <charset val="136"/>
        <scheme val="minor"/>
      </rPr>
      <t xml:space="preserve">Bright Crystal  </t>
    </r>
    <r>
      <rPr>
        <sz val="12"/>
        <rFont val="新細明體"/>
        <family val="1"/>
        <charset val="136"/>
        <scheme val="minor"/>
      </rPr>
      <t xml:space="preserve">                   </t>
    </r>
    <phoneticPr fontId="70" type="noConversion"/>
  </si>
  <si>
    <r>
      <t>Calvin Klein CK BE 中性淡香水 100ml</t>
    </r>
    <r>
      <rPr>
        <b/>
        <sz val="12"/>
        <color indexed="10"/>
        <rFont val="新細明體"/>
        <family val="1"/>
        <charset val="136"/>
        <scheme val="minor"/>
      </rPr>
      <t xml:space="preserve"> </t>
    </r>
    <r>
      <rPr>
        <sz val="12"/>
        <color indexed="12"/>
        <rFont val="新細明體"/>
        <family val="1"/>
        <charset val="136"/>
        <scheme val="minor"/>
      </rPr>
      <t>- 黑盒</t>
    </r>
    <r>
      <rPr>
        <b/>
        <sz val="12"/>
        <color indexed="10"/>
        <rFont val="新細明體"/>
        <family val="1"/>
        <charset val="136"/>
        <scheme val="minor"/>
      </rPr>
      <t xml:space="preserve">                   </t>
    </r>
    <phoneticPr fontId="70" type="noConversion"/>
  </si>
  <si>
    <r>
      <t>Calvin Klein CK BE 中性淡香水 200ml</t>
    </r>
    <r>
      <rPr>
        <b/>
        <sz val="12"/>
        <color indexed="10"/>
        <rFont val="新細明體"/>
        <family val="1"/>
        <charset val="136"/>
        <scheme val="minor"/>
      </rPr>
      <t xml:space="preserve"> </t>
    </r>
    <r>
      <rPr>
        <b/>
        <sz val="12"/>
        <color indexed="12"/>
        <rFont val="新細明體"/>
        <family val="1"/>
        <charset val="136"/>
        <scheme val="minor"/>
      </rPr>
      <t xml:space="preserve">- </t>
    </r>
    <r>
      <rPr>
        <sz val="12"/>
        <color indexed="12"/>
        <rFont val="新細明體"/>
        <family val="1"/>
        <charset val="136"/>
        <scheme val="minor"/>
      </rPr>
      <t>黑</t>
    </r>
    <r>
      <rPr>
        <b/>
        <sz val="12"/>
        <color indexed="12"/>
        <rFont val="新細明體"/>
        <family val="1"/>
        <charset val="136"/>
        <scheme val="minor"/>
      </rPr>
      <t xml:space="preserve">盒  </t>
    </r>
    <r>
      <rPr>
        <b/>
        <sz val="12"/>
        <color indexed="10"/>
        <rFont val="新細明體"/>
        <family val="1"/>
        <charset val="136"/>
        <scheme val="minor"/>
      </rPr>
      <t xml:space="preserve">            </t>
    </r>
  </si>
  <si>
    <r>
      <t xml:space="preserve">Calvin Klein CK Free 男性淡香水 100ml    </t>
    </r>
    <r>
      <rPr>
        <b/>
        <sz val="12"/>
        <color indexed="10"/>
        <rFont val="新細明體"/>
        <family val="1"/>
        <charset val="136"/>
        <scheme val="minor"/>
      </rPr>
      <t xml:space="preserve">                                      </t>
    </r>
    <phoneticPr fontId="70" type="noConversion"/>
  </si>
  <si>
    <r>
      <t xml:space="preserve">VERSACE 凡賽斯 經典 男性淡香水 100ml    </t>
    </r>
    <r>
      <rPr>
        <sz val="12"/>
        <color indexed="12"/>
        <rFont val="新細明體"/>
        <family val="1"/>
        <charset val="136"/>
        <scheme val="minor"/>
      </rPr>
      <t xml:space="preserve">Pour Homme         </t>
    </r>
    <r>
      <rPr>
        <sz val="12"/>
        <rFont val="新細明體"/>
        <family val="1"/>
        <charset val="136"/>
        <scheme val="minor"/>
      </rPr>
      <t xml:space="preserve">            </t>
    </r>
    <phoneticPr fontId="70" type="noConversion"/>
  </si>
  <si>
    <r>
      <t xml:space="preserve">VERSACE 凡賽斯 狄倫正藍 男性淡香水 100ml    </t>
    </r>
    <r>
      <rPr>
        <sz val="12"/>
        <color indexed="12"/>
        <rFont val="新細明體"/>
        <family val="1"/>
        <charset val="136"/>
        <scheme val="minor"/>
      </rPr>
      <t xml:space="preserve">Dylan Blue     </t>
    </r>
    <r>
      <rPr>
        <b/>
        <sz val="12"/>
        <color indexed="10"/>
        <rFont val="新細明體"/>
        <family val="1"/>
        <charset val="136"/>
        <scheme val="minor"/>
      </rPr>
      <t xml:space="preserve">         </t>
    </r>
    <phoneticPr fontId="70" type="noConversion"/>
  </si>
  <si>
    <t>BANANA REPUBLIC Classic 香蕉共和國 經典中性香水 125ml</t>
    <phoneticPr fontId="70" type="noConversion"/>
  </si>
  <si>
    <t>品牌香水    :</t>
    <phoneticPr fontId="70" type="noConversion"/>
  </si>
  <si>
    <r>
      <t>COACH 時尚經典 男性淡香水 40ml</t>
    </r>
    <r>
      <rPr>
        <sz val="12"/>
        <color indexed="10"/>
        <rFont val="新細明體"/>
        <family val="1"/>
        <charset val="136"/>
        <scheme val="minor"/>
      </rPr>
      <t xml:space="preserve">  </t>
    </r>
    <r>
      <rPr>
        <sz val="12"/>
        <color indexed="8"/>
        <rFont val="新細明體"/>
        <family val="1"/>
        <charset val="136"/>
        <scheme val="minor"/>
      </rPr>
      <t xml:space="preserve">                                </t>
    </r>
    <phoneticPr fontId="70" type="noConversion"/>
  </si>
  <si>
    <r>
      <t>COACH 時尚經典 男性淡香水 100ml</t>
    </r>
    <r>
      <rPr>
        <sz val="12"/>
        <color indexed="10"/>
        <rFont val="新細明體"/>
        <family val="1"/>
        <charset val="136"/>
        <scheme val="minor"/>
      </rPr>
      <t xml:space="preserve">  </t>
    </r>
    <r>
      <rPr>
        <sz val="12"/>
        <color indexed="8"/>
        <rFont val="新細明體"/>
        <family val="1"/>
        <charset val="136"/>
        <scheme val="minor"/>
      </rPr>
      <t xml:space="preserve">                                </t>
    </r>
    <phoneticPr fontId="70" type="noConversion"/>
  </si>
  <si>
    <r>
      <t>COACH 紐約白金 男性淡香精 60ml</t>
    </r>
    <r>
      <rPr>
        <sz val="12"/>
        <color indexed="10"/>
        <rFont val="新細明體"/>
        <family val="1"/>
        <charset val="136"/>
        <scheme val="minor"/>
      </rPr>
      <t xml:space="preserve">  </t>
    </r>
    <r>
      <rPr>
        <sz val="12"/>
        <color indexed="8"/>
        <rFont val="新細明體"/>
        <family val="1"/>
        <charset val="136"/>
        <scheme val="minor"/>
      </rPr>
      <t xml:space="preserve">                                </t>
    </r>
    <phoneticPr fontId="70" type="noConversion"/>
  </si>
  <si>
    <r>
      <t>COACH 時尚藍調 男性淡香水 40ml</t>
    </r>
    <r>
      <rPr>
        <sz val="12"/>
        <color indexed="10"/>
        <rFont val="新細明體"/>
        <family val="1"/>
        <charset val="136"/>
        <scheme val="minor"/>
      </rPr>
      <t xml:space="preserve">  </t>
    </r>
    <r>
      <rPr>
        <sz val="12"/>
        <color indexed="8"/>
        <rFont val="新細明體"/>
        <family val="1"/>
        <charset val="136"/>
        <scheme val="minor"/>
      </rPr>
      <t xml:space="preserve">                                </t>
    </r>
    <phoneticPr fontId="70" type="noConversion"/>
  </si>
  <si>
    <r>
      <t>COACH 時尚藍調 男性淡香水 100ml</t>
    </r>
    <r>
      <rPr>
        <sz val="12"/>
        <color indexed="10"/>
        <rFont val="新細明體"/>
        <family val="1"/>
        <charset val="136"/>
        <scheme val="minor"/>
      </rPr>
      <t xml:space="preserve">  </t>
    </r>
    <r>
      <rPr>
        <sz val="12"/>
        <color indexed="8"/>
        <rFont val="新細明體"/>
        <family val="1"/>
        <charset val="136"/>
        <scheme val="minor"/>
      </rPr>
      <t xml:space="preserve">                                </t>
    </r>
    <phoneticPr fontId="70" type="noConversion"/>
  </si>
  <si>
    <t>2).淡香精/Eau De Parfum : 香精濃度15%~20%, 持續時間8~12小時</t>
  </si>
  <si>
    <t>3).香水/Eau De Toilette : 香精濃度8%~15%, 持續時間4~8小時</t>
    <phoneticPr fontId="70" type="noConversion"/>
  </si>
  <si>
    <t>4).古龍水/Eau De Cologne : 香精濃度4%~8%, 持續時間2~4小時</t>
  </si>
  <si>
    <t>5).體香劑/Eau Fraiche: 香精濃度1%~3%, 持續時間2小時以下</t>
  </si>
  <si>
    <t>Z0020000</t>
    <phoneticPr fontId="70" type="noConversion"/>
  </si>
  <si>
    <t>Z0390000</t>
    <phoneticPr fontId="70" type="noConversion"/>
  </si>
  <si>
    <t>Z0390001</t>
    <phoneticPr fontId="70" type="noConversion"/>
  </si>
  <si>
    <r>
      <t>MIU MIU TWIST 玩轉女孩 女性淡香精 5ml-</t>
    </r>
    <r>
      <rPr>
        <sz val="12"/>
        <color indexed="10"/>
        <rFont val="新細明體"/>
        <family val="1"/>
        <charset val="136"/>
        <scheme val="minor"/>
      </rPr>
      <t xml:space="preserve">限量小香水         </t>
    </r>
    <phoneticPr fontId="70" type="noConversion"/>
  </si>
  <si>
    <r>
      <t>MIU MIU TWIST 游轉幻境 女性淡香水 5ml-</t>
    </r>
    <r>
      <rPr>
        <sz val="12"/>
        <color rgb="FFFF0000"/>
        <rFont val="新細明體"/>
        <family val="1"/>
        <charset val="136"/>
        <scheme val="minor"/>
      </rPr>
      <t>限量小香水</t>
    </r>
    <phoneticPr fontId="70" type="noConversion"/>
  </si>
  <si>
    <t xml:space="preserve">Philosophy 肌膚哲理 純淨優雅 女性淡香水 60ml                         </t>
    <phoneticPr fontId="70" type="noConversion"/>
  </si>
  <si>
    <t xml:space="preserve">Philosophy 肌膚哲理 驚喜優雅 女性淡香水 60ml                         </t>
    <phoneticPr fontId="70" type="noConversion"/>
  </si>
  <si>
    <t xml:space="preserve">Philosophy 肌膚哲理 驚喜優雅 木蘭 女性淡香水 60ml                         </t>
    <phoneticPr fontId="70" type="noConversion"/>
  </si>
  <si>
    <t xml:space="preserve">Philosophy 肌膚哲理 驚喜優雅 芭蕾玫瑰 女性淡香水 60ml                         </t>
    <phoneticPr fontId="70" type="noConversion"/>
  </si>
  <si>
    <t>Lamborghini 藍寶堅尼 男性體香膏 (產地:中國)</t>
    <phoneticPr fontId="70" type="noConversion"/>
  </si>
  <si>
    <t>A0040000</t>
    <phoneticPr fontId="70" type="noConversion"/>
  </si>
  <si>
    <t>A0040001</t>
    <phoneticPr fontId="70" type="noConversion"/>
  </si>
  <si>
    <t>A0040002</t>
    <phoneticPr fontId="70" type="noConversion"/>
  </si>
  <si>
    <t>A0040003</t>
    <phoneticPr fontId="70" type="noConversion"/>
  </si>
  <si>
    <t>A0040004</t>
    <phoneticPr fontId="70" type="noConversion"/>
  </si>
  <si>
    <t>A0190001</t>
    <phoneticPr fontId="70" type="noConversion"/>
  </si>
  <si>
    <t>A0190002</t>
    <phoneticPr fontId="70" type="noConversion"/>
  </si>
  <si>
    <t>A0190003</t>
    <phoneticPr fontId="70" type="noConversion"/>
  </si>
  <si>
    <t>A0190004</t>
    <phoneticPr fontId="70" type="noConversion"/>
  </si>
  <si>
    <t>A0190005</t>
    <phoneticPr fontId="70" type="noConversion"/>
  </si>
  <si>
    <r>
      <rPr>
        <sz val="14"/>
        <color rgb="FF000080"/>
        <rFont val="新細明體"/>
        <family val="1"/>
        <charset val="136"/>
        <scheme val="minor"/>
      </rPr>
      <t xml:space="preserve"> 美國 Philosophy 肌膚哲理</t>
    </r>
    <r>
      <rPr>
        <sz val="14"/>
        <color indexed="18"/>
        <rFont val="新細明體"/>
        <family val="1"/>
        <charset val="136"/>
        <scheme val="minor"/>
      </rPr>
      <t xml:space="preserve"> </t>
    </r>
    <r>
      <rPr>
        <sz val="14"/>
        <color indexed="12"/>
        <rFont val="新細明體"/>
        <family val="1"/>
        <charset val="136"/>
        <scheme val="minor"/>
      </rPr>
      <t xml:space="preserve">- </t>
    </r>
    <r>
      <rPr>
        <sz val="14"/>
        <color rgb="FF002060"/>
        <rFont val="新細明體"/>
        <family val="1"/>
        <charset val="136"/>
        <scheme val="minor"/>
      </rPr>
      <t>百貨公司專櫃貨</t>
    </r>
    <phoneticPr fontId="70" type="noConversion"/>
  </si>
  <si>
    <t xml:space="preserve">Philosophy 肌膚哲理 純淨優雅 裸粉玫瑰 女性淡香水 60ml                         </t>
    <phoneticPr fontId="70" type="noConversion"/>
  </si>
  <si>
    <t>Z0350001</t>
    <phoneticPr fontId="70" type="noConversion"/>
  </si>
  <si>
    <t xml:space="preserve">MARC JACOBS Daisy 小雛菊 女性淡香水 50ml                                   </t>
    <phoneticPr fontId="70" type="noConversion"/>
  </si>
  <si>
    <t xml:space="preserve">MARC JACOBS Daisy 清甜雛菊 女性淡香水 75ml                            </t>
    <phoneticPr fontId="70" type="noConversion"/>
  </si>
  <si>
    <t>Z0350003</t>
    <phoneticPr fontId="70" type="noConversion"/>
  </si>
  <si>
    <t>MIU MIU</t>
    <phoneticPr fontId="70" type="noConversion"/>
  </si>
  <si>
    <r>
      <t>MIU MIU TWIST 玩轉女孩 女性淡香精 50ml</t>
    </r>
    <r>
      <rPr>
        <sz val="12"/>
        <color indexed="12"/>
        <rFont val="新細明體"/>
        <family val="1"/>
        <charset val="136"/>
        <scheme val="minor"/>
      </rPr>
      <t xml:space="preserve">    </t>
    </r>
    <r>
      <rPr>
        <b/>
        <sz val="12"/>
        <color indexed="12"/>
        <rFont val="新細明體"/>
        <family val="1"/>
        <charset val="136"/>
        <scheme val="minor"/>
      </rPr>
      <t xml:space="preserve">            </t>
    </r>
    <phoneticPr fontId="70" type="noConversion"/>
  </si>
  <si>
    <t>MIU MIU 同名 女性淡香精 100ml</t>
    <phoneticPr fontId="70" type="noConversion"/>
  </si>
  <si>
    <t>Z0390002</t>
    <phoneticPr fontId="70" type="noConversion"/>
  </si>
  <si>
    <t>Z0390003</t>
    <phoneticPr fontId="70" type="noConversion"/>
  </si>
  <si>
    <t>Z0000025</t>
    <phoneticPr fontId="70" type="noConversion"/>
  </si>
  <si>
    <t xml:space="preserve">TOMMY HILFIGER tommy girl 女性淡香水 50ml                             </t>
    <phoneticPr fontId="70" type="noConversion"/>
  </si>
  <si>
    <t>TRUSSARDI 楚沙迪</t>
    <phoneticPr fontId="70" type="noConversion"/>
  </si>
  <si>
    <t xml:space="preserve">TRUSSARDI 楚沙迪 UOMO 貴族犬 男性淡香水 100ml                  </t>
    <phoneticPr fontId="70" type="noConversion"/>
  </si>
  <si>
    <t xml:space="preserve">TRUSSARDI 楚沙迪 DONNA 女性淡香精 100ml                  </t>
    <phoneticPr fontId="70" type="noConversion"/>
  </si>
  <si>
    <t>TRUSSARDI 楚沙迪 晶漾玫瑰 女性淡香水 50ml</t>
    <phoneticPr fontId="70" type="noConversion"/>
  </si>
  <si>
    <t>TRUSSARDI 楚沙迪 晶漾玫瑰 女性淡香水 100ml</t>
    <phoneticPr fontId="70" type="noConversion"/>
  </si>
  <si>
    <t>TRUSSARDI 楚沙迪 DONNA 女性淡香精 50ml</t>
    <phoneticPr fontId="70" type="noConversion"/>
  </si>
  <si>
    <r>
      <t>TRUSSARDI 楚沙迪 粉紅海岸 女性淡香水 30ml</t>
    </r>
    <r>
      <rPr>
        <sz val="12"/>
        <color indexed="12"/>
        <rFont val="新細明體"/>
        <family val="1"/>
        <charset val="136"/>
        <scheme val="minor"/>
      </rPr>
      <t xml:space="preserve">   </t>
    </r>
    <r>
      <rPr>
        <sz val="12"/>
        <rFont val="新細明體"/>
        <family val="1"/>
        <charset val="136"/>
        <scheme val="minor"/>
      </rPr>
      <t xml:space="preserve">            </t>
    </r>
    <phoneticPr fontId="70" type="noConversion"/>
  </si>
  <si>
    <r>
      <t>TRUSSARDI 楚沙迪 粉紅海岸 女性淡香水 100ml</t>
    </r>
    <r>
      <rPr>
        <sz val="12"/>
        <color indexed="12"/>
        <rFont val="新細明體"/>
        <family val="1"/>
        <charset val="136"/>
        <scheme val="minor"/>
      </rPr>
      <t xml:space="preserve">   </t>
    </r>
    <r>
      <rPr>
        <sz val="12"/>
        <rFont val="新細明體"/>
        <family val="1"/>
        <charset val="136"/>
        <scheme val="minor"/>
      </rPr>
      <t xml:space="preserve">            </t>
    </r>
    <phoneticPr fontId="70" type="noConversion"/>
  </si>
  <si>
    <r>
      <t>VERSACE 凡賽斯 艾諾斯愛神 男性淡香水 100ml</t>
    </r>
    <r>
      <rPr>
        <sz val="12"/>
        <color indexed="12"/>
        <rFont val="新細明體"/>
        <family val="1"/>
        <charset val="136"/>
        <scheme val="minor"/>
      </rPr>
      <t xml:space="preserve">    </t>
    </r>
    <phoneticPr fontId="70" type="noConversion"/>
  </si>
  <si>
    <r>
      <t xml:space="preserve">安娜蘇ANNA SUI 許願精靈 女性淡香水 30ml </t>
    </r>
    <r>
      <rPr>
        <sz val="12"/>
        <color indexed="12"/>
        <rFont val="新細明體"/>
        <family val="1"/>
        <charset val="136"/>
        <scheme val="minor"/>
      </rPr>
      <t xml:space="preserve">    </t>
    </r>
    <phoneticPr fontId="70" type="noConversion"/>
  </si>
  <si>
    <r>
      <t>安娜蘇ANNA SUI 許願精靈 女性淡香水 75ml/</t>
    </r>
    <r>
      <rPr>
        <sz val="12"/>
        <color rgb="FFFF0000"/>
        <rFont val="新細明體"/>
        <family val="1"/>
        <charset val="136"/>
        <scheme val="minor"/>
      </rPr>
      <t xml:space="preserve">TESTER 包裝 (有蓋)    </t>
    </r>
    <phoneticPr fontId="70" type="noConversion"/>
  </si>
  <si>
    <t>A0280000</t>
    <phoneticPr fontId="70" type="noConversion"/>
  </si>
  <si>
    <t>A0280001</t>
    <phoneticPr fontId="70" type="noConversion"/>
  </si>
  <si>
    <t>A0280002</t>
    <phoneticPr fontId="70" type="noConversion"/>
  </si>
  <si>
    <t>A0280003</t>
    <phoneticPr fontId="70" type="noConversion"/>
  </si>
  <si>
    <t>A0280004</t>
    <phoneticPr fontId="70" type="noConversion"/>
  </si>
  <si>
    <t>A0280005</t>
    <phoneticPr fontId="70" type="noConversion"/>
  </si>
  <si>
    <t>A0280006</t>
    <phoneticPr fontId="70" type="noConversion"/>
  </si>
  <si>
    <t>A0280007</t>
    <phoneticPr fontId="70" type="noConversion"/>
  </si>
  <si>
    <t>A0280008</t>
    <phoneticPr fontId="70" type="noConversion"/>
  </si>
  <si>
    <r>
      <t>TRUSSARDI 楚沙迪 DONNA 女性淡香精 7ml-</t>
    </r>
    <r>
      <rPr>
        <sz val="12"/>
        <color rgb="FFFF0000"/>
        <rFont val="新細明體"/>
        <family val="1"/>
        <charset val="136"/>
        <scheme val="minor"/>
      </rPr>
      <t>限量小香水</t>
    </r>
    <r>
      <rPr>
        <sz val="12"/>
        <rFont val="新細明體"/>
        <family val="1"/>
        <charset val="136"/>
        <scheme val="minor"/>
      </rPr>
      <t xml:space="preserve">                   </t>
    </r>
    <phoneticPr fontId="70" type="noConversion"/>
  </si>
  <si>
    <r>
      <t>TRUSSARDI 楚沙迪 UOMO 貴族犬 男性淡香水 7ml-</t>
    </r>
    <r>
      <rPr>
        <sz val="12"/>
        <color rgb="FFFF0000"/>
        <rFont val="新細明體"/>
        <family val="1"/>
        <charset val="136"/>
        <scheme val="minor"/>
      </rPr>
      <t xml:space="preserve">限量小香水  </t>
    </r>
    <r>
      <rPr>
        <sz val="12"/>
        <rFont val="新細明體"/>
        <family val="1"/>
        <charset val="136"/>
        <scheme val="minor"/>
      </rPr>
      <t xml:space="preserve">                    </t>
    </r>
    <phoneticPr fontId="70" type="noConversion"/>
  </si>
  <si>
    <t xml:space="preserve">ADIDAS 愛迪達 </t>
    <phoneticPr fontId="70" type="noConversion"/>
  </si>
  <si>
    <t xml:space="preserve">John Varvatos Artisan 工匠藤編 男性淡香水 125ml                             </t>
    <phoneticPr fontId="70" type="noConversion"/>
  </si>
  <si>
    <t>Z0000001</t>
    <phoneticPr fontId="70" type="noConversion"/>
  </si>
  <si>
    <t>A0340114</t>
    <phoneticPr fontId="70" type="noConversion"/>
  </si>
  <si>
    <r>
      <t>PAUL MITCHELL AWG 極致光修護油 150ml/</t>
    </r>
    <r>
      <rPr>
        <sz val="12"/>
        <color rgb="FF0000FF"/>
        <rFont val="新細明體"/>
        <family val="1"/>
        <charset val="136"/>
        <scheme val="minor"/>
      </rPr>
      <t>加量版</t>
    </r>
    <r>
      <rPr>
        <sz val="12"/>
        <rFont val="新細明體"/>
        <family val="1"/>
        <charset val="136"/>
        <scheme val="minor"/>
      </rPr>
      <t xml:space="preserve">  </t>
    </r>
    <r>
      <rPr>
        <sz val="12"/>
        <color rgb="FF0000FF"/>
        <rFont val="新細明體"/>
        <family val="1"/>
        <charset val="136"/>
        <scheme val="minor"/>
      </rPr>
      <t xml:space="preserve">乾濕均可, 清爽不黏/免沖           </t>
    </r>
    <r>
      <rPr>
        <sz val="12"/>
        <rFont val="新細明體"/>
        <family val="1"/>
        <charset val="136"/>
        <scheme val="minor"/>
      </rPr>
      <t xml:space="preserve">   </t>
    </r>
    <phoneticPr fontId="70" type="noConversion"/>
  </si>
  <si>
    <r>
      <t xml:space="preserve">PAUL MITCHELL 1號洗髮精 1000ml  </t>
    </r>
    <r>
      <rPr>
        <sz val="12"/>
        <color indexed="12"/>
        <rFont val="新細明體"/>
        <family val="1"/>
        <charset val="136"/>
        <scheme val="minor"/>
      </rPr>
      <t>針對化學處理過燙染損及易斷裂脆弱髮</t>
    </r>
    <phoneticPr fontId="70" type="noConversion"/>
  </si>
  <si>
    <r>
      <t xml:space="preserve">PAUL MITCHELL 2號洗髮精 1000ml                      </t>
    </r>
    <r>
      <rPr>
        <sz val="12"/>
        <color indexed="12"/>
        <rFont val="新細明體"/>
        <family val="1"/>
        <charset val="136"/>
        <scheme val="minor"/>
      </rPr>
      <t>適油性髮 天天使用</t>
    </r>
    <phoneticPr fontId="70" type="noConversion"/>
  </si>
  <si>
    <r>
      <t>PAUL MITCHELL 莆薏洗髮精 1000ml</t>
    </r>
    <r>
      <rPr>
        <sz val="12"/>
        <color indexed="12"/>
        <rFont val="新細明體"/>
        <family val="1"/>
        <charset val="136"/>
        <scheme val="minor"/>
      </rPr>
      <t xml:space="preserve">               適所有髮質 天天洗髮和沐浴</t>
    </r>
    <phoneticPr fontId="70" type="noConversion"/>
  </si>
  <si>
    <r>
      <t xml:space="preserve">PAUL MITCHELL 乖寶寶洗髮精 1000ml                </t>
    </r>
    <r>
      <rPr>
        <sz val="12"/>
        <color indexed="12"/>
        <rFont val="新細明體"/>
        <family val="1"/>
        <charset val="136"/>
        <scheme val="minor"/>
      </rPr>
      <t xml:space="preserve">適幼兒及細軟髮     </t>
    </r>
    <phoneticPr fontId="70" type="noConversion"/>
  </si>
  <si>
    <r>
      <t>PAUL MITCHELL 護髮素 1000ml/</t>
    </r>
    <r>
      <rPr>
        <sz val="12"/>
        <color indexed="12"/>
        <rFont val="新細明體"/>
        <family val="1"/>
        <charset val="136"/>
        <scheme val="minor"/>
      </rPr>
      <t>免沖洗護髮</t>
    </r>
    <phoneticPr fontId="70" type="noConversion"/>
  </si>
  <si>
    <r>
      <t>PAUL MITCHELL 鼠尾草蓬鬆髮霧 200ml/</t>
    </r>
    <r>
      <rPr>
        <sz val="12"/>
        <color rgb="FF0000FF"/>
        <rFont val="新細明體"/>
        <family val="1"/>
        <charset val="136"/>
        <scheme val="minor"/>
      </rPr>
      <t xml:space="preserve">按壓瓶    </t>
    </r>
    <r>
      <rPr>
        <sz val="12"/>
        <rFont val="新細明體"/>
        <family val="1"/>
        <charset val="136"/>
        <scheme val="minor"/>
      </rPr>
      <t xml:space="preserve">  </t>
    </r>
    <r>
      <rPr>
        <sz val="12"/>
        <color indexed="12"/>
        <rFont val="新細明體"/>
        <family val="1"/>
        <charset val="136"/>
        <scheme val="minor"/>
      </rPr>
      <t>提供纖細髮支撐, 空氣感</t>
    </r>
    <phoneticPr fontId="70" type="noConversion"/>
  </si>
  <si>
    <t>L'OREAL 萊雅 -代理商貨 &amp; 平輸品均有</t>
    <phoneticPr fontId="70" type="noConversion"/>
  </si>
  <si>
    <r>
      <t xml:space="preserve">熱銷保健食品  </t>
    </r>
    <r>
      <rPr>
        <b/>
        <sz val="14"/>
        <color indexed="10"/>
        <rFont val="新細明體"/>
        <family val="1"/>
        <charset val="136"/>
        <scheme val="minor"/>
      </rPr>
      <t xml:space="preserve"> (日本保健食品請參考第3頁"日本區")</t>
    </r>
  </si>
  <si>
    <r>
      <t>長青穀典 Nuts Club 綜合堅果仁 300g/包</t>
    </r>
    <r>
      <rPr>
        <sz val="12"/>
        <color indexed="12"/>
        <rFont val="新細明體"/>
        <family val="1"/>
        <charset val="136"/>
        <scheme val="minor"/>
      </rPr>
      <t xml:space="preserve"> (南瓜仁、青堤子、葡萄乾、葵瓜仁、杏仁果、腰果、蔓越莓乾、核桃、松子、岩鹽、糖、葵花油)</t>
    </r>
    <phoneticPr fontId="70" type="noConversion"/>
  </si>
  <si>
    <r>
      <t>長青穀典 皇家原味堅果 220g/包</t>
    </r>
    <r>
      <rPr>
        <sz val="12"/>
        <color indexed="12"/>
        <rFont val="新細明體"/>
        <family val="1"/>
        <charset val="136"/>
        <scheme val="minor"/>
      </rPr>
      <t xml:space="preserve"> (杏仁果、腰果、核桃、夏威夷果、胡桃) </t>
    </r>
    <r>
      <rPr>
        <sz val="12"/>
        <color indexed="10"/>
        <rFont val="新細明體"/>
        <family val="1"/>
        <charset val="136"/>
        <scheme val="minor"/>
      </rPr>
      <t>自然無調味  低溫烘焙</t>
    </r>
    <phoneticPr fontId="70" type="noConversion"/>
  </si>
  <si>
    <r>
      <t>Lamborghini 藍寶堅尼 男性體香膏 75g/</t>
    </r>
    <r>
      <rPr>
        <sz val="12"/>
        <color indexed="12"/>
        <rFont val="新細明體"/>
        <family val="1"/>
        <charset val="136"/>
        <scheme val="minor"/>
      </rPr>
      <t xml:space="preserve">紅牛能量     </t>
    </r>
    <r>
      <rPr>
        <sz val="12"/>
        <rFont val="新細明體"/>
        <family val="1"/>
        <charset val="136"/>
        <scheme val="minor"/>
      </rPr>
      <t xml:space="preserve">       </t>
    </r>
    <phoneticPr fontId="70" type="noConversion"/>
  </si>
  <si>
    <r>
      <t>Lamborghini 藍寶堅尼 男性體香膏 75g/</t>
    </r>
    <r>
      <rPr>
        <sz val="12"/>
        <color indexed="12"/>
        <rFont val="新細明體"/>
        <family val="1"/>
        <charset val="136"/>
        <scheme val="minor"/>
      </rPr>
      <t xml:space="preserve">經典能量     </t>
    </r>
    <r>
      <rPr>
        <sz val="12"/>
        <rFont val="新細明體"/>
        <family val="1"/>
        <charset val="136"/>
        <scheme val="minor"/>
      </rPr>
      <t xml:space="preserve">       </t>
    </r>
    <phoneticPr fontId="70" type="noConversion"/>
  </si>
  <si>
    <r>
      <t>Lamborghini 藍寶堅尼 男性體香膏 75g/</t>
    </r>
    <r>
      <rPr>
        <sz val="12"/>
        <color indexed="12"/>
        <rFont val="新細明體"/>
        <family val="1"/>
        <charset val="136"/>
        <scheme val="minor"/>
      </rPr>
      <t xml:space="preserve">神話能量     </t>
    </r>
    <r>
      <rPr>
        <sz val="12"/>
        <rFont val="新細明體"/>
        <family val="1"/>
        <charset val="136"/>
        <scheme val="minor"/>
      </rPr>
      <t xml:space="preserve">       </t>
    </r>
    <phoneticPr fontId="70" type="noConversion"/>
  </si>
  <si>
    <r>
      <t>Lamborghini 藍寶堅尼 男性體香膏 75g/</t>
    </r>
    <r>
      <rPr>
        <sz val="12"/>
        <color indexed="12"/>
        <rFont val="新細明體"/>
        <family val="1"/>
        <charset val="136"/>
        <scheme val="minor"/>
      </rPr>
      <t xml:space="preserve">極致能量     </t>
    </r>
    <r>
      <rPr>
        <sz val="12"/>
        <rFont val="新細明體"/>
        <family val="1"/>
        <charset val="136"/>
        <scheme val="minor"/>
      </rPr>
      <t xml:space="preserve">       </t>
    </r>
    <phoneticPr fontId="70" type="noConversion"/>
  </si>
  <si>
    <r>
      <t>Lamborghini 藍寶堅尼 男性體香膏 75g/</t>
    </r>
    <r>
      <rPr>
        <sz val="12"/>
        <color indexed="12"/>
        <rFont val="新細明體"/>
        <family val="1"/>
        <charset val="136"/>
        <scheme val="minor"/>
      </rPr>
      <t xml:space="preserve">權威能量     </t>
    </r>
    <r>
      <rPr>
        <sz val="12"/>
        <rFont val="新細明體"/>
        <family val="1"/>
        <charset val="136"/>
        <scheme val="minor"/>
      </rPr>
      <t xml:space="preserve">       </t>
    </r>
    <phoneticPr fontId="70" type="noConversion"/>
  </si>
  <si>
    <t xml:space="preserve">資生堂國際櫃 (百貨公司專櫃貨) </t>
    <phoneticPr fontId="70" type="noConversion"/>
  </si>
  <si>
    <t>F0500004</t>
    <phoneticPr fontId="70" type="noConversion"/>
  </si>
  <si>
    <r>
      <t xml:space="preserve">Chstino 卡斯緹娜 強效一點靈 250ml            </t>
    </r>
    <r>
      <rPr>
        <sz val="12"/>
        <color indexed="12"/>
        <rFont val="新細明體"/>
        <family val="1"/>
        <charset val="136"/>
        <scheme val="minor"/>
      </rPr>
      <t xml:space="preserve"> 快速修護髮體-免沖洗護髮</t>
    </r>
    <phoneticPr fontId="70" type="noConversion"/>
  </si>
  <si>
    <r>
      <t xml:space="preserve">Chstino 卡斯緹娜 鎖水保濕修護乳 500ml         </t>
    </r>
    <r>
      <rPr>
        <sz val="12"/>
        <color indexed="12"/>
        <rFont val="新細明體"/>
        <family val="1"/>
        <charset val="136"/>
        <scheme val="minor"/>
      </rPr>
      <t xml:space="preserve">造型修護乳-熱塑後可       </t>
    </r>
    <phoneticPr fontId="70" type="noConversion"/>
  </si>
  <si>
    <r>
      <t xml:space="preserve">Chstino 卡斯緹娜 玻尿酸瞬間修護膜 200ml         </t>
    </r>
    <r>
      <rPr>
        <sz val="12"/>
        <color rgb="FF0000FF"/>
        <rFont val="新細明體"/>
        <family val="1"/>
        <charset val="136"/>
        <scheme val="minor"/>
      </rPr>
      <t>免沖洗護髮</t>
    </r>
    <phoneticPr fontId="70" type="noConversion"/>
  </si>
  <si>
    <r>
      <t xml:space="preserve">Chstino 卡斯緹娜 極緻修護髮膜 500ml </t>
    </r>
    <r>
      <rPr>
        <sz val="12"/>
        <color indexed="12"/>
        <rFont val="新細明體"/>
        <family val="1"/>
        <charset val="136"/>
        <scheme val="minor"/>
      </rPr>
      <t xml:space="preserve">      受損髮用, 需沖洗式髮膜</t>
    </r>
    <r>
      <rPr>
        <sz val="12"/>
        <rFont val="新細明體"/>
        <family val="1"/>
        <charset val="136"/>
        <scheme val="minor"/>
      </rPr>
      <t xml:space="preserve"> </t>
    </r>
    <phoneticPr fontId="70" type="noConversion"/>
  </si>
  <si>
    <r>
      <t xml:space="preserve">JOU TSAO 幽草洗髮精 500ml   </t>
    </r>
    <r>
      <rPr>
        <sz val="12"/>
        <color indexed="12"/>
        <rFont val="新細明體"/>
        <family val="1"/>
        <charset val="136"/>
        <scheme val="minor"/>
      </rPr>
      <t xml:space="preserve">適油性頭皮及頭皮屑者 </t>
    </r>
    <phoneticPr fontId="70" type="noConversion"/>
  </si>
  <si>
    <r>
      <t xml:space="preserve">愛可舒 草本滋養護髮霜 260ml   </t>
    </r>
    <r>
      <rPr>
        <sz val="12"/>
        <color indexed="12"/>
        <rFont val="新細明體"/>
        <family val="1"/>
        <charset val="136"/>
        <scheme val="minor"/>
      </rPr>
      <t>營養/保濕/柔軟-免沖洗護髮</t>
    </r>
    <phoneticPr fontId="70" type="noConversion"/>
  </si>
  <si>
    <t>F0500003</t>
    <phoneticPr fontId="70" type="noConversion"/>
  </si>
  <si>
    <r>
      <t xml:space="preserve">Chstino 卡斯緹娜 一分鐘快速修護乳 800ml     </t>
    </r>
    <r>
      <rPr>
        <sz val="12"/>
        <color rgb="FF0000FF"/>
        <rFont val="新細明體"/>
        <family val="1"/>
        <charset val="136"/>
        <scheme val="minor"/>
      </rPr>
      <t xml:space="preserve">  瞬間潤護髮, 需沖洗  </t>
    </r>
    <phoneticPr fontId="70" type="noConversion"/>
  </si>
  <si>
    <t>F0000010</t>
    <phoneticPr fontId="70" type="noConversion"/>
  </si>
  <si>
    <r>
      <t xml:space="preserve">黑摩登摩洛哥堅果油 100ml Hair Modern </t>
    </r>
    <r>
      <rPr>
        <sz val="12"/>
        <color indexed="12"/>
        <rFont val="新細明體"/>
        <family val="1"/>
        <charset val="136"/>
        <scheme val="minor"/>
      </rPr>
      <t>免沖洗護髮油</t>
    </r>
    <phoneticPr fontId="70" type="noConversion"/>
  </si>
  <si>
    <r>
      <t xml:space="preserve">LonArt 漢伯斯 複方洋甘菊保濕修護素 1000ml/按壓瓶    </t>
    </r>
    <r>
      <rPr>
        <b/>
        <sz val="12"/>
        <color indexed="10"/>
        <rFont val="新細明體"/>
        <family val="1"/>
        <charset val="136"/>
        <scheme val="minor"/>
      </rPr>
      <t xml:space="preserve"> </t>
    </r>
    <r>
      <rPr>
        <sz val="12"/>
        <color rgb="FF0000FF"/>
        <rFont val="新細明體"/>
        <family val="1"/>
        <charset val="136"/>
        <scheme val="minor"/>
      </rPr>
      <t>深層護髮</t>
    </r>
    <phoneticPr fontId="70" type="noConversion"/>
  </si>
  <si>
    <t>F0400042</t>
    <phoneticPr fontId="70" type="noConversion"/>
  </si>
  <si>
    <t>F0250201</t>
    <phoneticPr fontId="70" type="noConversion"/>
  </si>
  <si>
    <t>F0250202</t>
    <phoneticPr fontId="70" type="noConversion"/>
  </si>
  <si>
    <r>
      <t xml:space="preserve">HK HAKEN 護髮時空膠囊/護髮膠囊 約40顆/瓶    </t>
    </r>
    <r>
      <rPr>
        <sz val="12"/>
        <color rgb="FF0000FF"/>
        <rFont val="新細明體"/>
        <family val="1"/>
        <charset val="136"/>
        <scheme val="minor"/>
      </rPr>
      <t>免沖洗護髮</t>
    </r>
    <phoneticPr fontId="70" type="noConversion"/>
  </si>
  <si>
    <t>F0250203</t>
    <phoneticPr fontId="70" type="noConversion"/>
  </si>
  <si>
    <r>
      <t xml:space="preserve">HK HAKEN 生命果乳 180ml - </t>
    </r>
    <r>
      <rPr>
        <sz val="12"/>
        <color rgb="FF0000FF"/>
        <rFont val="新細明體"/>
        <family val="1"/>
        <charset val="136"/>
        <scheme val="minor"/>
      </rPr>
      <t>免沖洗護髮乳</t>
    </r>
    <phoneticPr fontId="70" type="noConversion"/>
  </si>
  <si>
    <r>
      <t xml:space="preserve">HK HAKEN  (台灣製)  </t>
    </r>
    <r>
      <rPr>
        <b/>
        <sz val="14"/>
        <color indexed="10"/>
        <rFont val="新細明體"/>
        <family val="1"/>
        <charset val="136"/>
        <scheme val="minor"/>
      </rPr>
      <t xml:space="preserve"> </t>
    </r>
    <phoneticPr fontId="70" type="noConversion"/>
  </si>
  <si>
    <r>
      <t xml:space="preserve">HK HAKEN 生命果油 180ml - </t>
    </r>
    <r>
      <rPr>
        <sz val="12"/>
        <color rgb="FF0000FF"/>
        <rFont val="新細明體"/>
        <family val="1"/>
        <charset val="136"/>
        <scheme val="minor"/>
      </rPr>
      <t>免沖洗護髮油</t>
    </r>
    <phoneticPr fontId="70" type="noConversion"/>
  </si>
  <si>
    <t>F0400041</t>
    <phoneticPr fontId="70" type="noConversion"/>
  </si>
  <si>
    <r>
      <t xml:space="preserve">HANA 哈娜 美髮保濕乳 500ml - </t>
    </r>
    <r>
      <rPr>
        <sz val="12"/>
        <color rgb="FF0000FF"/>
        <rFont val="新細明體"/>
        <family val="1"/>
        <charset val="136"/>
        <scheme val="minor"/>
      </rPr>
      <t>免沖洗護髮乳</t>
    </r>
    <phoneticPr fontId="70" type="noConversion"/>
  </si>
  <si>
    <t>F0400037</t>
    <phoneticPr fontId="70" type="noConversion"/>
  </si>
  <si>
    <r>
      <t xml:space="preserve">HANA 哈娜 捲捲保濕亮麗造型霜 350ml - </t>
    </r>
    <r>
      <rPr>
        <sz val="12"/>
        <color rgb="FF0000FF"/>
        <rFont val="新細明體"/>
        <family val="1"/>
        <charset val="136"/>
        <scheme val="minor"/>
      </rPr>
      <t>捲髮保濕乳</t>
    </r>
    <phoneticPr fontId="70" type="noConversion"/>
  </si>
  <si>
    <t>多蜜/哈娜/愛可舒  (今日髮品 - 台灣製)</t>
    <phoneticPr fontId="70" type="noConversion"/>
  </si>
  <si>
    <t>E0021000</t>
    <phoneticPr fontId="70" type="noConversion"/>
  </si>
  <si>
    <t>E0021001</t>
    <phoneticPr fontId="70" type="noConversion"/>
  </si>
  <si>
    <t>E0021002</t>
    <phoneticPr fontId="70" type="noConversion"/>
  </si>
  <si>
    <t>品牌索引 (請將滑鼠點入以下主分頁, 可直接連結到後頁)</t>
  </si>
  <si>
    <r>
      <rPr>
        <b/>
        <sz val="18"/>
        <color indexed="9"/>
        <rFont val="新細明體"/>
        <family val="1"/>
        <charset val="136"/>
        <scheme val="minor"/>
      </rPr>
      <t xml:space="preserve">            SK-II 台灣百貨公司專櫃貨</t>
    </r>
  </si>
  <si>
    <t xml:space="preserve">             法國歐舒丹 L'OCCITANE - 進口商平輸品</t>
    <phoneticPr fontId="70" type="noConversion"/>
  </si>
  <si>
    <r>
      <t>琳媽目錄中所有大小香水, 全為完整包裝, 非較便宜的"Tester"~</t>
    </r>
    <r>
      <rPr>
        <sz val="12"/>
        <color rgb="FFFF0000"/>
        <rFont val="新細明體"/>
        <family val="1"/>
        <charset val="136"/>
        <scheme val="minor"/>
      </rPr>
      <t>若您有需 Tester 包裝的香水, 請另留言詢價</t>
    </r>
    <r>
      <rPr>
        <sz val="12"/>
        <color indexed="18"/>
        <rFont val="新細明體"/>
        <family val="1"/>
        <charset val="136"/>
        <scheme val="minor"/>
      </rPr>
      <t>, 麻煩您了</t>
    </r>
    <phoneticPr fontId="70" type="noConversion"/>
  </si>
  <si>
    <r>
      <t>荷麗研 CMS 完美肌極潤修護面膜 26ml/片*10片/包-</t>
    </r>
    <r>
      <rPr>
        <sz val="12"/>
        <color indexed="12"/>
        <rFont val="新細明體"/>
        <family val="1"/>
        <charset val="136"/>
        <scheme val="minor"/>
      </rPr>
      <t xml:space="preserve">市價:599元    </t>
    </r>
    <r>
      <rPr>
        <sz val="12"/>
        <color rgb="FFFF0000"/>
        <rFont val="新細明體"/>
        <family val="1"/>
        <charset val="136"/>
        <scheme val="minor"/>
      </rPr>
      <t>此款網站無法上架,若網站下單,請留言</t>
    </r>
    <r>
      <rPr>
        <sz val="12"/>
        <color indexed="12"/>
        <rFont val="新細明體"/>
        <family val="1"/>
        <charset val="136"/>
        <scheme val="minor"/>
      </rPr>
      <t xml:space="preserve">                                   </t>
    </r>
    <phoneticPr fontId="70" type="noConversion"/>
  </si>
  <si>
    <r>
      <t>印度 Medimix 美黛詩草本手工皂/</t>
    </r>
    <r>
      <rPr>
        <sz val="12"/>
        <color indexed="12"/>
        <rFont val="新細明體"/>
        <family val="1"/>
        <charset val="136"/>
        <scheme val="minor"/>
      </rPr>
      <t>美膚皂 - 深綠</t>
    </r>
    <r>
      <rPr>
        <sz val="12"/>
        <rFont val="新細明體"/>
        <family val="1"/>
        <charset val="136"/>
        <scheme val="minor"/>
      </rPr>
      <t xml:space="preserve"> 125g</t>
    </r>
    <r>
      <rPr>
        <sz val="12"/>
        <color indexed="10"/>
        <rFont val="新細明體"/>
        <family val="1"/>
        <charset val="136"/>
        <scheme val="minor"/>
      </rPr>
      <t xml:space="preserve"> </t>
    </r>
    <r>
      <rPr>
        <sz val="12"/>
        <color rgb="FFFF0000"/>
        <rFont val="新細明體"/>
        <family val="1"/>
        <charset val="136"/>
        <scheme val="minor"/>
      </rPr>
      <t>(油肌)</t>
    </r>
    <phoneticPr fontId="70" type="noConversion"/>
  </si>
  <si>
    <r>
      <t>01.</t>
    </r>
    <r>
      <rPr>
        <sz val="12"/>
        <color indexed="10"/>
        <rFont val="細明體"/>
        <family val="3"/>
        <charset val="136"/>
      </rPr>
      <t>目錄上的產品</t>
    </r>
    <r>
      <rPr>
        <sz val="12"/>
        <color rgb="FFFF0000"/>
        <rFont val="新細明體"/>
        <family val="3"/>
        <charset val="136"/>
      </rPr>
      <t>約</t>
    </r>
    <r>
      <rPr>
        <b/>
        <sz val="12"/>
        <color indexed="10"/>
        <rFont val="Times New Roman"/>
        <family val="1"/>
      </rPr>
      <t xml:space="preserve"> 2000 </t>
    </r>
    <r>
      <rPr>
        <b/>
        <sz val="12"/>
        <color indexed="10"/>
        <rFont val="細明體"/>
        <family val="3"/>
        <charset val="136"/>
      </rPr>
      <t>多款</t>
    </r>
    <r>
      <rPr>
        <sz val="12"/>
        <color indexed="10"/>
        <rFont val="Times New Roman"/>
        <family val="1"/>
      </rPr>
      <t>,</t>
    </r>
    <r>
      <rPr>
        <b/>
        <sz val="12"/>
        <color indexed="10"/>
        <rFont val="細明體"/>
        <family val="3"/>
        <charset val="136"/>
      </rPr>
      <t>不一定隨時都有現貨</t>
    </r>
    <r>
      <rPr>
        <sz val="12"/>
        <color indexed="10"/>
        <rFont val="Times New Roman"/>
        <family val="1"/>
      </rPr>
      <t>,</t>
    </r>
    <r>
      <rPr>
        <sz val="12"/>
        <color indexed="10"/>
        <rFont val="細明體"/>
        <family val="3"/>
        <charset val="136"/>
      </rPr>
      <t>切勿逕自轉帳</t>
    </r>
    <r>
      <rPr>
        <sz val="12"/>
        <color indexed="10"/>
        <rFont val="Times New Roman"/>
        <family val="1"/>
      </rPr>
      <t>!!</t>
    </r>
    <phoneticPr fontId="70" type="noConversion"/>
  </si>
  <si>
    <t>(必填)</t>
    <phoneticPr fontId="70" type="noConversion"/>
  </si>
  <si>
    <r>
      <rPr>
        <sz val="12"/>
        <rFont val="新細明體"/>
        <family val="1"/>
        <charset val="136"/>
      </rPr>
      <t>訂購人姓名：</t>
    </r>
  </si>
  <si>
    <r>
      <rPr>
        <sz val="12"/>
        <rFont val="新細明體"/>
        <family val="1"/>
        <charset val="136"/>
      </rPr>
      <t>訂購人手機：</t>
    </r>
  </si>
  <si>
    <r>
      <rPr>
        <sz val="12"/>
        <rFont val="新細明體"/>
        <family val="1"/>
        <charset val="136"/>
      </rPr>
      <t>收件人姓名：</t>
    </r>
  </si>
  <si>
    <r>
      <rPr>
        <sz val="12"/>
        <rFont val="新細明體"/>
        <family val="1"/>
        <charset val="136"/>
      </rPr>
      <t>收件人手機：</t>
    </r>
  </si>
  <si>
    <r>
      <rPr>
        <sz val="12"/>
        <rFont val="新細明體"/>
        <family val="1"/>
        <charset val="136"/>
      </rPr>
      <t>收件</t>
    </r>
    <r>
      <rPr>
        <sz val="12"/>
        <rFont val="Calibri"/>
        <family val="2"/>
      </rPr>
      <t xml:space="preserve">    </t>
    </r>
    <r>
      <rPr>
        <sz val="12"/>
        <rFont val="新細明體"/>
        <family val="1"/>
        <charset val="136"/>
      </rPr>
      <t>時段：</t>
    </r>
  </si>
  <si>
    <r>
      <rPr>
        <sz val="12"/>
        <rFont val="新細明體"/>
        <family val="1"/>
        <charset val="136"/>
      </rPr>
      <t>公司</t>
    </r>
    <r>
      <rPr>
        <sz val="12"/>
        <rFont val="Calibri"/>
        <family val="2"/>
      </rPr>
      <t xml:space="preserve">    </t>
    </r>
    <r>
      <rPr>
        <sz val="12"/>
        <rFont val="新細明體"/>
        <family val="1"/>
        <charset val="136"/>
      </rPr>
      <t>名稱：</t>
    </r>
  </si>
  <si>
    <r>
      <rPr>
        <sz val="12"/>
        <rFont val="新細明體"/>
        <family val="1"/>
        <charset val="136"/>
      </rPr>
      <t>室內</t>
    </r>
    <r>
      <rPr>
        <sz val="12"/>
        <rFont val="Calibri"/>
        <family val="2"/>
      </rPr>
      <t xml:space="preserve">    </t>
    </r>
    <r>
      <rPr>
        <sz val="12"/>
        <rFont val="新細明體"/>
        <family val="1"/>
        <charset val="136"/>
      </rPr>
      <t>電話：</t>
    </r>
  </si>
  <si>
    <r>
      <rPr>
        <sz val="12"/>
        <rFont val="新細明體"/>
        <family val="1"/>
        <charset val="136"/>
      </rPr>
      <t>收件</t>
    </r>
    <r>
      <rPr>
        <sz val="12"/>
        <rFont val="Calibri"/>
        <family val="2"/>
      </rPr>
      <t xml:space="preserve">    </t>
    </r>
    <r>
      <rPr>
        <sz val="12"/>
        <rFont val="新細明體"/>
        <family val="1"/>
        <charset val="136"/>
      </rPr>
      <t>地址：</t>
    </r>
  </si>
  <si>
    <r>
      <rPr>
        <sz val="12"/>
        <rFont val="新細明體"/>
        <family val="1"/>
        <charset val="136"/>
      </rPr>
      <t>特別</t>
    </r>
    <r>
      <rPr>
        <sz val="12"/>
        <rFont val="Calibri"/>
        <family val="2"/>
      </rPr>
      <t xml:space="preserve">   </t>
    </r>
    <r>
      <rPr>
        <sz val="12"/>
        <rFont val="新細明體"/>
        <family val="1"/>
        <charset val="136"/>
      </rPr>
      <t>叮嚀：</t>
    </r>
  </si>
  <si>
    <r>
      <rPr>
        <sz val="12"/>
        <rFont val="新細明體"/>
        <family val="1"/>
        <charset val="136"/>
      </rPr>
      <t>姓名</t>
    </r>
  </si>
  <si>
    <r>
      <rPr>
        <sz val="12"/>
        <rFont val="新細明體"/>
        <family val="1"/>
        <charset val="136"/>
      </rPr>
      <t>名</t>
    </r>
    <r>
      <rPr>
        <sz val="12"/>
        <rFont val="Calibri"/>
        <family val="2"/>
      </rPr>
      <t xml:space="preserve">                  </t>
    </r>
    <r>
      <rPr>
        <sz val="12"/>
        <rFont val="新細明體"/>
        <family val="1"/>
        <charset val="136"/>
      </rPr>
      <t>稱</t>
    </r>
  </si>
  <si>
    <r>
      <rPr>
        <sz val="12"/>
        <rFont val="新細明體"/>
        <family val="1"/>
        <charset val="136"/>
      </rPr>
      <t>單價</t>
    </r>
  </si>
  <si>
    <r>
      <rPr>
        <sz val="12"/>
        <rFont val="新細明體"/>
        <family val="1"/>
        <charset val="136"/>
      </rPr>
      <t>數量</t>
    </r>
  </si>
  <si>
    <r>
      <rPr>
        <sz val="12"/>
        <rFont val="新細明體"/>
        <family val="1"/>
        <charset val="136"/>
      </rPr>
      <t>小計</t>
    </r>
  </si>
  <si>
    <r>
      <rPr>
        <b/>
        <sz val="14"/>
        <rFont val="新細明體"/>
        <family val="1"/>
        <charset val="136"/>
      </rPr>
      <t>訂單資料</t>
    </r>
  </si>
  <si>
    <r>
      <rPr>
        <b/>
        <sz val="11"/>
        <rFont val="新細明體"/>
        <family val="1"/>
        <charset val="136"/>
      </rPr>
      <t>訂購日期：</t>
    </r>
  </si>
  <si>
    <r>
      <rPr>
        <b/>
        <sz val="11"/>
        <rFont val="新細明體"/>
        <family val="1"/>
        <charset val="136"/>
      </rPr>
      <t>付款方式：</t>
    </r>
  </si>
  <si>
    <r>
      <rPr>
        <b/>
        <sz val="11"/>
        <rFont val="新細明體"/>
        <family val="1"/>
        <charset val="136"/>
      </rPr>
      <t>缺貨是否通知</t>
    </r>
    <r>
      <rPr>
        <b/>
        <sz val="11"/>
        <rFont val="Calibri"/>
        <family val="2"/>
      </rPr>
      <t xml:space="preserve"> :</t>
    </r>
  </si>
  <si>
    <r>
      <rPr>
        <b/>
        <sz val="11"/>
        <rFont val="新細明體"/>
        <family val="1"/>
        <charset val="136"/>
      </rPr>
      <t>洗護髮需要壓頭嗎：</t>
    </r>
  </si>
  <si>
    <r>
      <rPr>
        <b/>
        <sz val="11"/>
        <rFont val="新細明體"/>
        <family val="1"/>
        <charset val="136"/>
      </rPr>
      <t>假日是否收件：</t>
    </r>
  </si>
  <si>
    <r>
      <rPr>
        <sz val="11"/>
        <rFont val="新細明體"/>
        <family val="1"/>
        <charset val="136"/>
      </rPr>
      <t>姓名</t>
    </r>
  </si>
  <si>
    <r>
      <rPr>
        <sz val="10"/>
        <rFont val="新細明體"/>
        <family val="1"/>
        <charset val="136"/>
      </rPr>
      <t>商品編號</t>
    </r>
  </si>
  <si>
    <r>
      <rPr>
        <sz val="11"/>
        <rFont val="新細明體"/>
        <family val="1"/>
        <charset val="136"/>
      </rPr>
      <t>名</t>
    </r>
    <r>
      <rPr>
        <sz val="11"/>
        <rFont val="Calibri"/>
        <family val="2"/>
      </rPr>
      <t xml:space="preserve">                  </t>
    </r>
    <r>
      <rPr>
        <sz val="11"/>
        <rFont val="新細明體"/>
        <family val="1"/>
        <charset val="136"/>
      </rPr>
      <t>稱</t>
    </r>
  </si>
  <si>
    <r>
      <rPr>
        <sz val="11"/>
        <rFont val="新細明體"/>
        <family val="1"/>
        <charset val="136"/>
      </rPr>
      <t>單價</t>
    </r>
  </si>
  <si>
    <r>
      <rPr>
        <sz val="11"/>
        <rFont val="新細明體"/>
        <family val="1"/>
        <charset val="136"/>
      </rPr>
      <t>數量</t>
    </r>
  </si>
  <si>
    <r>
      <rPr>
        <sz val="11"/>
        <rFont val="新細明體"/>
        <family val="1"/>
        <charset val="136"/>
      </rPr>
      <t>小計</t>
    </r>
  </si>
  <si>
    <r>
      <t>85</t>
    </r>
    <r>
      <rPr>
        <sz val="11"/>
        <rFont val="新細明體"/>
        <family val="1"/>
        <charset val="136"/>
      </rPr>
      <t>折</t>
    </r>
    <phoneticPr fontId="70" type="noConversion"/>
  </si>
  <si>
    <r>
      <rPr>
        <sz val="11"/>
        <color rgb="FFFF0000"/>
        <rFont val="新細明體"/>
        <family val="1"/>
        <charset val="136"/>
      </rPr>
      <t>出貨金額</t>
    </r>
  </si>
  <si>
    <t>A0180005</t>
    <phoneticPr fontId="70" type="noConversion"/>
  </si>
  <si>
    <r>
      <t>Origins 品木宣言一飲而盡 保濕面膜 75ml</t>
    </r>
    <r>
      <rPr>
        <sz val="12"/>
        <color indexed="12"/>
        <rFont val="新細明體"/>
        <family val="1"/>
        <charset val="136"/>
        <scheme val="minor"/>
      </rPr>
      <t xml:space="preserve">                                                      </t>
    </r>
    <r>
      <rPr>
        <sz val="12"/>
        <color rgb="FF0000FF"/>
        <rFont val="新細明體"/>
        <family val="1"/>
        <charset val="136"/>
        <scheme val="minor"/>
      </rPr>
      <t xml:space="preserve"> </t>
    </r>
    <r>
      <rPr>
        <b/>
        <sz val="12"/>
        <color rgb="FF0000FF"/>
        <rFont val="新細明體"/>
        <family val="1"/>
        <charset val="136"/>
        <scheme val="minor"/>
      </rPr>
      <t xml:space="preserve">      </t>
    </r>
    <r>
      <rPr>
        <b/>
        <sz val="12"/>
        <color indexed="10"/>
        <rFont val="新細明體"/>
        <family val="1"/>
        <charset val="136"/>
        <scheme val="minor"/>
      </rPr>
      <t xml:space="preserve">       </t>
    </r>
    <phoneticPr fontId="70" type="noConversion"/>
  </si>
  <si>
    <t>E0000020</t>
    <phoneticPr fontId="70" type="noConversion"/>
  </si>
  <si>
    <t>日本福岡縣 藥師堂 尊馬油 70ml</t>
    <phoneticPr fontId="70" type="noConversion"/>
  </si>
  <si>
    <t>K0010015</t>
    <phoneticPr fontId="70" type="noConversion"/>
  </si>
  <si>
    <r>
      <t>韓國 mise en scene 完美修護護髮精油 80ml-</t>
    </r>
    <r>
      <rPr>
        <sz val="12"/>
        <color rgb="FF0000FF"/>
        <rFont val="新細明體"/>
        <family val="1"/>
        <charset val="136"/>
        <scheme val="minor"/>
      </rPr>
      <t>經典款       免沖洗護髮油</t>
    </r>
    <phoneticPr fontId="70" type="noConversion"/>
  </si>
  <si>
    <r>
      <t>韓國 mise en scene 完美修護護髮精油 80ml-</t>
    </r>
    <r>
      <rPr>
        <sz val="12"/>
        <color rgb="FF0000FF"/>
        <rFont val="新細明體"/>
        <family val="1"/>
        <charset val="136"/>
        <scheme val="minor"/>
      </rPr>
      <t>玫瑰款       免沖洗護髮油</t>
    </r>
    <phoneticPr fontId="70" type="noConversion"/>
  </si>
  <si>
    <r>
      <t>Mont Blanc EMBLEM 萬寶龍 男性淡香水 4.5ml-</t>
    </r>
    <r>
      <rPr>
        <sz val="12"/>
        <color rgb="FFFF0000"/>
        <rFont val="新細明體"/>
        <family val="1"/>
        <charset val="136"/>
        <scheme val="minor"/>
      </rPr>
      <t>限量小香水</t>
    </r>
    <phoneticPr fontId="70" type="noConversion"/>
  </si>
  <si>
    <t xml:space="preserve">法國 Mustela 慕之恬廊 - 進口商平輸品  </t>
    <phoneticPr fontId="70" type="noConversion"/>
  </si>
  <si>
    <t>C0280101</t>
    <phoneticPr fontId="70" type="noConversion"/>
  </si>
  <si>
    <t>C0280106</t>
    <phoneticPr fontId="70" type="noConversion"/>
  </si>
  <si>
    <t>A0300064</t>
    <phoneticPr fontId="70" type="noConversion"/>
  </si>
  <si>
    <r>
      <t>L'OREAL 萊雅全能秘稀油 100ml-</t>
    </r>
    <r>
      <rPr>
        <sz val="12"/>
        <color rgb="FF0000FF"/>
        <rFont val="新細明體"/>
        <family val="1"/>
        <charset val="136"/>
        <scheme val="minor"/>
      </rPr>
      <t>代理商公司貨              免沖洗護髮油</t>
    </r>
    <phoneticPr fontId="70" type="noConversion"/>
  </si>
  <si>
    <r>
      <t xml:space="preserve">KEUNE 肯葳 C5 極緻髮膜 500ml  (原:VN)                     </t>
    </r>
    <r>
      <rPr>
        <sz val="12"/>
        <color indexed="12"/>
        <rFont val="新細明體"/>
        <family val="1"/>
        <charset val="136"/>
        <scheme val="minor"/>
      </rPr>
      <t>乾燥/脆弱/受損髮</t>
    </r>
    <phoneticPr fontId="70" type="noConversion"/>
  </si>
  <si>
    <r>
      <t xml:space="preserve">KEUNE 肯葳 </t>
    </r>
    <r>
      <rPr>
        <sz val="12"/>
        <color indexed="10"/>
        <rFont val="新細明體"/>
        <family val="1"/>
        <charset val="136"/>
        <scheme val="minor"/>
      </rPr>
      <t>So Pure A7</t>
    </r>
    <r>
      <rPr>
        <sz val="12"/>
        <rFont val="新細明體"/>
        <family val="1"/>
        <charset val="136"/>
        <scheme val="minor"/>
      </rPr>
      <t>藜麥高蛋白髮浴 1000ml</t>
    </r>
    <r>
      <rPr>
        <sz val="12"/>
        <color indexed="12"/>
        <rFont val="新細明體"/>
        <family val="1"/>
        <charset val="136"/>
        <scheme val="minor"/>
      </rPr>
      <t xml:space="preserve">         極度受損</t>
    </r>
    <r>
      <rPr>
        <b/>
        <sz val="12"/>
        <color indexed="10"/>
        <rFont val="新細明體"/>
        <family val="1"/>
        <charset val="136"/>
        <scheme val="minor"/>
      </rPr>
      <t xml:space="preserve"> </t>
    </r>
    <phoneticPr fontId="70" type="noConversion"/>
  </si>
  <si>
    <t>L0060005</t>
    <phoneticPr fontId="70" type="noConversion"/>
  </si>
  <si>
    <t>L0060003</t>
    <phoneticPr fontId="70" type="noConversion"/>
  </si>
  <si>
    <t xml:space="preserve">(02)2826-3300  </t>
    <phoneticPr fontId="70" type="noConversion"/>
  </si>
  <si>
    <t>A0170217</t>
    <phoneticPr fontId="70" type="noConversion"/>
  </si>
  <si>
    <r>
      <t xml:space="preserve">AVEDA 純型洗髮精 1000ml </t>
    </r>
    <r>
      <rPr>
        <sz val="12"/>
        <color indexed="12"/>
        <rFont val="新細明體"/>
        <family val="1"/>
        <charset val="136"/>
        <scheme val="minor"/>
      </rPr>
      <t xml:space="preserve">             適易出油頭皮及髮絲                                   </t>
    </r>
    <phoneticPr fontId="70" type="noConversion"/>
  </si>
  <si>
    <t>A0170222</t>
    <phoneticPr fontId="70" type="noConversion"/>
  </si>
  <si>
    <r>
      <t xml:space="preserve">AVEDA 蘊活菁華滋養液 150ml </t>
    </r>
    <r>
      <rPr>
        <sz val="12"/>
        <color indexed="12"/>
        <rFont val="新細明體"/>
        <family val="1"/>
        <charset val="136"/>
        <scheme val="minor"/>
      </rPr>
      <t xml:space="preserve">   適稀疏髮 細軟髮, 呈現豐厚感-免沖洗                                 </t>
    </r>
    <phoneticPr fontId="70" type="noConversion"/>
  </si>
  <si>
    <t>F0380033</t>
    <phoneticPr fontId="70" type="noConversion"/>
  </si>
  <si>
    <r>
      <t>WAJASS 威傑士 S5 山茶花洗髮精 1000ml/</t>
    </r>
    <r>
      <rPr>
        <sz val="12"/>
        <color rgb="FF0000FF"/>
        <rFont val="新細明體"/>
        <family val="1"/>
        <charset val="136"/>
        <scheme val="minor"/>
      </rPr>
      <t>按壓瓶</t>
    </r>
    <phoneticPr fontId="70" type="noConversion"/>
  </si>
  <si>
    <t>F0380002</t>
    <phoneticPr fontId="70" type="noConversion"/>
  </si>
  <si>
    <r>
      <t>WAJASS 威傑士 SC3 淨屑洗髮精 500ml</t>
    </r>
    <r>
      <rPr>
        <sz val="12"/>
        <color indexed="12"/>
        <rFont val="新細明體"/>
        <family val="1"/>
        <charset val="136"/>
        <scheme val="minor"/>
      </rPr>
      <t>-綠瓶              去除皮屑</t>
    </r>
    <phoneticPr fontId="70" type="noConversion"/>
  </si>
  <si>
    <t>F0380008</t>
    <phoneticPr fontId="70" type="noConversion"/>
  </si>
  <si>
    <r>
      <t>WAJASS 威傑士 MS10 潤澤修護滋養霜 130ml</t>
    </r>
    <r>
      <rPr>
        <sz val="12"/>
        <color indexed="12"/>
        <rFont val="新細明體"/>
        <family val="1"/>
        <charset val="136"/>
        <scheme val="minor"/>
      </rPr>
      <t>-黃盒 (免沖洗護髮)</t>
    </r>
    <phoneticPr fontId="70" type="noConversion"/>
  </si>
  <si>
    <r>
      <t>WAJASS 威傑士 SC9 冰點瞬間護髮 500ml-</t>
    </r>
    <r>
      <rPr>
        <sz val="12"/>
        <color indexed="12"/>
        <rFont val="新細明體"/>
        <family val="1"/>
        <charset val="136"/>
        <scheme val="minor"/>
      </rPr>
      <t xml:space="preserve">綠瓶     </t>
    </r>
    <phoneticPr fontId="70" type="noConversion"/>
  </si>
  <si>
    <t>F0380037</t>
    <phoneticPr fontId="70" type="noConversion"/>
  </si>
  <si>
    <r>
      <t>WAJASS 威傑士 RR1 復原修復洗髮精 500ml/</t>
    </r>
    <r>
      <rPr>
        <sz val="12"/>
        <color indexed="12"/>
        <rFont val="新細明體"/>
        <family val="1"/>
        <charset val="136"/>
        <scheme val="minor"/>
      </rPr>
      <t xml:space="preserve">粉瓶   </t>
    </r>
    <phoneticPr fontId="70" type="noConversion"/>
  </si>
  <si>
    <t>F0380036</t>
    <phoneticPr fontId="70" type="noConversion"/>
  </si>
  <si>
    <t>F0380005</t>
    <phoneticPr fontId="70" type="noConversion"/>
  </si>
  <si>
    <r>
      <t>WAJASS 威傑士 MS3 潤澤修護瞬間護髮 750ml</t>
    </r>
    <r>
      <rPr>
        <sz val="12"/>
        <color indexed="12"/>
        <rFont val="新細明體"/>
        <family val="1"/>
        <charset val="136"/>
        <scheme val="minor"/>
      </rPr>
      <t>-黃瓶 (潤髮-需沖洗)</t>
    </r>
    <phoneticPr fontId="70" type="noConversion"/>
  </si>
  <si>
    <r>
      <t>WAJASS 威傑士 RR7 復原修護瞬間護髮 750ml/</t>
    </r>
    <r>
      <rPr>
        <sz val="12"/>
        <color indexed="12"/>
        <rFont val="新細明體"/>
        <family val="1"/>
        <charset val="136"/>
        <scheme val="minor"/>
      </rPr>
      <t xml:space="preserve">粉瓶 (潤髮-需沖洗)  </t>
    </r>
    <phoneticPr fontId="70" type="noConversion"/>
  </si>
  <si>
    <r>
      <t>WAJASS 威傑士 RR3 復原修復精華液 120ml/</t>
    </r>
    <r>
      <rPr>
        <sz val="12"/>
        <color indexed="12"/>
        <rFont val="新細明體"/>
        <family val="1"/>
        <charset val="136"/>
        <scheme val="minor"/>
      </rPr>
      <t xml:space="preserve">粉瓶   (摩洛哥堅果油) </t>
    </r>
    <phoneticPr fontId="70" type="noConversion"/>
  </si>
  <si>
    <t>F0380012</t>
    <phoneticPr fontId="70" type="noConversion"/>
  </si>
  <si>
    <r>
      <t>WAJASS 威傑士 ZERO 極光炫色髮浴 300ml/</t>
    </r>
    <r>
      <rPr>
        <sz val="12"/>
        <color rgb="FF0000FF"/>
        <rFont val="新細明體"/>
        <family val="1"/>
        <charset val="136"/>
        <scheme val="minor"/>
      </rPr>
      <t>1號(酷冷色) 補色 增色洗</t>
    </r>
    <phoneticPr fontId="70" type="noConversion"/>
  </si>
  <si>
    <t>F0380012-1</t>
    <phoneticPr fontId="70" type="noConversion"/>
  </si>
  <si>
    <t>F0380012-2</t>
    <phoneticPr fontId="70" type="noConversion"/>
  </si>
  <si>
    <t>F0380012-3</t>
    <phoneticPr fontId="70" type="noConversion"/>
  </si>
  <si>
    <r>
      <t>WAJASS 威傑士 ZERO 極光炫色髮浴 300ml/</t>
    </r>
    <r>
      <rPr>
        <sz val="12"/>
        <color rgb="FF0000FF"/>
        <rFont val="新細明體"/>
        <family val="1"/>
        <charset val="136"/>
        <scheme val="minor"/>
      </rPr>
      <t>2號(潮綠色) 補色 增色洗</t>
    </r>
    <phoneticPr fontId="70" type="noConversion"/>
  </si>
  <si>
    <r>
      <t>WAJASS 威傑士 ZERO 極光炫色髮浴 300ml/</t>
    </r>
    <r>
      <rPr>
        <sz val="12"/>
        <color rgb="FF0000FF"/>
        <rFont val="新細明體"/>
        <family val="1"/>
        <charset val="136"/>
        <scheme val="minor"/>
      </rPr>
      <t>4號(甜橘色) 補色 增色洗</t>
    </r>
    <phoneticPr fontId="70" type="noConversion"/>
  </si>
  <si>
    <r>
      <t>WAJASS 威傑士 ZERO 極光炫色髮浴 300ml/</t>
    </r>
    <r>
      <rPr>
        <sz val="12"/>
        <color rgb="FF0000FF"/>
        <rFont val="新細明體"/>
        <family val="1"/>
        <charset val="136"/>
        <scheme val="minor"/>
      </rPr>
      <t>5號(艷紅色) 補色 增色洗</t>
    </r>
    <phoneticPr fontId="70" type="noConversion"/>
  </si>
  <si>
    <t>F0380012-4</t>
    <phoneticPr fontId="70" type="noConversion"/>
  </si>
  <si>
    <r>
      <t>WAJASS 威傑士 ZERO 極光炫色髮浴 300ml/</t>
    </r>
    <r>
      <rPr>
        <sz val="12"/>
        <color rgb="FF0000FF"/>
        <rFont val="新細明體"/>
        <family val="1"/>
        <charset val="136"/>
        <scheme val="minor"/>
      </rPr>
      <t>6號(摩卡棕) 補色 增色洗</t>
    </r>
    <phoneticPr fontId="70" type="noConversion"/>
  </si>
  <si>
    <t>F0380012-5</t>
    <phoneticPr fontId="70" type="noConversion"/>
  </si>
  <si>
    <r>
      <t>WAJASS 威傑士 ZERO 極光炫色髮浴 300ml/</t>
    </r>
    <r>
      <rPr>
        <sz val="12"/>
        <color rgb="FF0000FF"/>
        <rFont val="新細明體"/>
        <family val="1"/>
        <charset val="136"/>
        <scheme val="minor"/>
      </rPr>
      <t>7號(炫紫色) 補色 增色洗</t>
    </r>
    <phoneticPr fontId="70" type="noConversion"/>
  </si>
  <si>
    <t>F0380012-6</t>
    <phoneticPr fontId="70" type="noConversion"/>
  </si>
  <si>
    <r>
      <t>WAJASS 威傑士 ZERO 極光炫色髮浴 300ml/</t>
    </r>
    <r>
      <rPr>
        <sz val="12"/>
        <color rgb="FF0000FF"/>
        <rFont val="新細明體"/>
        <family val="1"/>
        <charset val="136"/>
        <scheme val="minor"/>
      </rPr>
      <t>8號(海洋藍) 補色 增色洗</t>
    </r>
    <phoneticPr fontId="70" type="noConversion"/>
  </si>
  <si>
    <t>F0380012-7</t>
    <phoneticPr fontId="70" type="noConversion"/>
  </si>
  <si>
    <r>
      <t>WAJASS 威傑士 ZERO 極光炫色髮浴 300ml/</t>
    </r>
    <r>
      <rPr>
        <sz val="12"/>
        <color rgb="FF0000FF"/>
        <rFont val="新細明體"/>
        <family val="1"/>
        <charset val="136"/>
        <scheme val="minor"/>
      </rPr>
      <t>1-7號(灰紫色) 補色 增色洗</t>
    </r>
    <phoneticPr fontId="70" type="noConversion"/>
  </si>
  <si>
    <t>F0380012-8</t>
    <phoneticPr fontId="70" type="noConversion"/>
  </si>
  <si>
    <r>
      <t>WAJASS 威傑士 ZERO 極光炫色髮浴 300ml/</t>
    </r>
    <r>
      <rPr>
        <sz val="12"/>
        <color rgb="FF0000FF"/>
        <rFont val="新細明體"/>
        <family val="1"/>
        <charset val="136"/>
        <scheme val="minor"/>
      </rPr>
      <t>1-7P號(粉灰紫色) 補色 增色</t>
    </r>
    <phoneticPr fontId="70" type="noConversion"/>
  </si>
  <si>
    <t>F0380013</t>
    <phoneticPr fontId="70" type="noConversion"/>
  </si>
  <si>
    <r>
      <t>WAJASS 威傑士 ZERO 極光炫色髮浴 1000ml/</t>
    </r>
    <r>
      <rPr>
        <sz val="12"/>
        <color rgb="FF0000FF"/>
        <rFont val="新細明體"/>
        <family val="1"/>
        <charset val="136"/>
        <scheme val="minor"/>
      </rPr>
      <t>1號(酷冷色) 補色 增色洗</t>
    </r>
    <phoneticPr fontId="70" type="noConversion"/>
  </si>
  <si>
    <t>F0380013-1</t>
    <phoneticPr fontId="70" type="noConversion"/>
  </si>
  <si>
    <r>
      <t>WAJASS 威傑士 ZERO 極光炫色髮浴 1000ml/</t>
    </r>
    <r>
      <rPr>
        <sz val="12"/>
        <color rgb="FF0000FF"/>
        <rFont val="新細明體"/>
        <family val="1"/>
        <charset val="136"/>
        <scheme val="minor"/>
      </rPr>
      <t>2號(潮綠色) 補色 增色洗</t>
    </r>
    <phoneticPr fontId="70" type="noConversion"/>
  </si>
  <si>
    <t>F0380013-2</t>
    <phoneticPr fontId="70" type="noConversion"/>
  </si>
  <si>
    <t>F0380013-3</t>
    <phoneticPr fontId="70" type="noConversion"/>
  </si>
  <si>
    <t>F0380013-4</t>
    <phoneticPr fontId="70" type="noConversion"/>
  </si>
  <si>
    <t>F0380013-5</t>
    <phoneticPr fontId="70" type="noConversion"/>
  </si>
  <si>
    <t>F0380013-6</t>
    <phoneticPr fontId="70" type="noConversion"/>
  </si>
  <si>
    <t>F0380013-7</t>
    <phoneticPr fontId="70" type="noConversion"/>
  </si>
  <si>
    <t>F0380013-8</t>
    <phoneticPr fontId="70" type="noConversion"/>
  </si>
  <si>
    <r>
      <t>WAJASS 威傑士 ZERO 極光炫色髮浴 1000ml/</t>
    </r>
    <r>
      <rPr>
        <sz val="12"/>
        <color rgb="FF0000FF"/>
        <rFont val="新細明體"/>
        <family val="1"/>
        <charset val="136"/>
        <scheme val="minor"/>
      </rPr>
      <t>4號(甜橘色) 補色 增色洗</t>
    </r>
    <phoneticPr fontId="70" type="noConversion"/>
  </si>
  <si>
    <r>
      <t>WAJASS 威傑士 ZERO 極光炫色髮浴 1000ml/</t>
    </r>
    <r>
      <rPr>
        <sz val="12"/>
        <color rgb="FF0000FF"/>
        <rFont val="新細明體"/>
        <family val="1"/>
        <charset val="136"/>
        <scheme val="minor"/>
      </rPr>
      <t>5號(艷紅色) 補色 增色洗</t>
    </r>
    <phoneticPr fontId="70" type="noConversion"/>
  </si>
  <si>
    <r>
      <t>WAJASS 威傑士 ZERO 極光炫色髮浴 1000ml/</t>
    </r>
    <r>
      <rPr>
        <sz val="12"/>
        <color rgb="FF0000FF"/>
        <rFont val="新細明體"/>
        <family val="1"/>
        <charset val="136"/>
        <scheme val="minor"/>
      </rPr>
      <t>6號(摩卡棕) 補色 增色洗</t>
    </r>
    <phoneticPr fontId="70" type="noConversion"/>
  </si>
  <si>
    <r>
      <t>WAJASS 威傑士 ZERO 極光炫色髮浴 1000ml/</t>
    </r>
    <r>
      <rPr>
        <sz val="12"/>
        <color rgb="FF0000FF"/>
        <rFont val="新細明體"/>
        <family val="1"/>
        <charset val="136"/>
        <scheme val="minor"/>
      </rPr>
      <t>7號(炫紫色) 補色 增色洗</t>
    </r>
    <phoneticPr fontId="70" type="noConversion"/>
  </si>
  <si>
    <r>
      <t>WAJASS 威傑士 ZERO 極光炫色髮浴 1000ml/</t>
    </r>
    <r>
      <rPr>
        <sz val="12"/>
        <color rgb="FF0000FF"/>
        <rFont val="新細明體"/>
        <family val="1"/>
        <charset val="136"/>
        <scheme val="minor"/>
      </rPr>
      <t>8號(海洋藍) 補色 增色洗</t>
    </r>
    <phoneticPr fontId="70" type="noConversion"/>
  </si>
  <si>
    <r>
      <t>WAJASS 威傑士 ZERO 極光炫色髮浴 1000ml/</t>
    </r>
    <r>
      <rPr>
        <sz val="12"/>
        <color rgb="FF0000FF"/>
        <rFont val="新細明體"/>
        <family val="1"/>
        <charset val="136"/>
        <scheme val="minor"/>
      </rPr>
      <t>1-7號(灰紫色) 補色 增色洗</t>
    </r>
    <phoneticPr fontId="70" type="noConversion"/>
  </si>
  <si>
    <r>
      <t>WAJASS 威傑士 ZERO 極光炫色髮浴 1000ml/</t>
    </r>
    <r>
      <rPr>
        <sz val="12"/>
        <color rgb="FF0000FF"/>
        <rFont val="新細明體"/>
        <family val="1"/>
        <charset val="136"/>
        <scheme val="minor"/>
      </rPr>
      <t>1-7P號(粉灰紫色) 補色 增色</t>
    </r>
    <phoneticPr fontId="70" type="noConversion"/>
  </si>
  <si>
    <r>
      <t>日本 ROHTO 肌研極潤保濕滋潤化妝水 400ml/</t>
    </r>
    <r>
      <rPr>
        <sz val="12"/>
        <color rgb="FF0000FF"/>
        <rFont val="新細明體"/>
        <family val="1"/>
        <charset val="136"/>
        <scheme val="minor"/>
      </rPr>
      <t>按壓瓶</t>
    </r>
    <phoneticPr fontId="70" type="noConversion"/>
  </si>
  <si>
    <t>E0090138</t>
    <phoneticPr fontId="70" type="noConversion"/>
  </si>
  <si>
    <r>
      <t>日本 ROHTO 肌研極潤</t>
    </r>
    <r>
      <rPr>
        <sz val="12"/>
        <color indexed="12"/>
        <rFont val="新細明體"/>
        <family val="1"/>
        <charset val="136"/>
        <scheme val="minor"/>
      </rPr>
      <t>特濃</t>
    </r>
    <r>
      <rPr>
        <sz val="12"/>
        <rFont val="新細明體"/>
        <family val="1"/>
        <charset val="136"/>
        <scheme val="minor"/>
      </rPr>
      <t>保濕化妝水 170ml</t>
    </r>
    <r>
      <rPr>
        <sz val="12"/>
        <color rgb="FF0000FF"/>
        <rFont val="新細明體"/>
        <family val="1"/>
        <charset val="136"/>
        <scheme val="minor"/>
      </rPr>
      <t xml:space="preserve">/補充包 </t>
    </r>
    <phoneticPr fontId="70" type="noConversion"/>
  </si>
  <si>
    <r>
      <t xml:space="preserve">哥德式 D1 透明髮膜 190g         </t>
    </r>
    <r>
      <rPr>
        <sz val="12"/>
        <color indexed="12"/>
        <rFont val="新細明體"/>
        <family val="1"/>
        <charset val="136"/>
        <scheme val="minor"/>
      </rPr>
      <t xml:space="preserve">適合明顯的捲度造型       </t>
    </r>
    <phoneticPr fontId="70" type="noConversion"/>
  </si>
  <si>
    <t>E0450301</t>
    <phoneticPr fontId="70" type="noConversion"/>
  </si>
  <si>
    <t>E0450302</t>
    <phoneticPr fontId="70" type="noConversion"/>
  </si>
  <si>
    <r>
      <t xml:space="preserve">SK-II 肌活能量精萃 30ml </t>
    </r>
    <r>
      <rPr>
        <sz val="12"/>
        <color indexed="12"/>
        <rFont val="新細明體"/>
        <family val="1"/>
        <charset val="136"/>
        <scheme val="minor"/>
      </rPr>
      <t xml:space="preserve">- 專櫃價 : 3700元        </t>
    </r>
    <phoneticPr fontId="70" type="noConversion"/>
  </si>
  <si>
    <r>
      <t xml:space="preserve">SK-II 肌活能量精萃 50ml </t>
    </r>
    <r>
      <rPr>
        <sz val="12"/>
        <color indexed="12"/>
        <rFont val="新細明體"/>
        <family val="1"/>
        <charset val="136"/>
        <scheme val="minor"/>
      </rPr>
      <t xml:space="preserve">- 專櫃價 : 5500元        </t>
    </r>
    <phoneticPr fontId="70" type="noConversion"/>
  </si>
  <si>
    <r>
      <t xml:space="preserve">理膚寶水全日長效玻尿酸修護保濕乳 </t>
    </r>
    <r>
      <rPr>
        <sz val="12"/>
        <color indexed="12"/>
        <rFont val="新細明體"/>
        <family val="1"/>
        <charset val="136"/>
        <scheme val="minor"/>
      </rPr>
      <t>清爽型 50ml HA LIGHT</t>
    </r>
    <r>
      <rPr>
        <sz val="12"/>
        <color indexed="8"/>
        <rFont val="新細明體"/>
        <family val="1"/>
        <charset val="136"/>
        <scheme val="minor"/>
      </rPr>
      <t xml:space="preserve">  </t>
    </r>
    <r>
      <rPr>
        <sz val="12"/>
        <color indexed="12"/>
        <rFont val="新細明體"/>
        <family val="1"/>
        <charset val="136"/>
        <scheme val="minor"/>
      </rPr>
      <t xml:space="preserve"> (適乾燥缺水肌, 輕微敏感肌)</t>
    </r>
    <r>
      <rPr>
        <sz val="12"/>
        <rFont val="新細明體"/>
        <family val="1"/>
        <charset val="136"/>
        <scheme val="minor"/>
      </rPr>
      <t xml:space="preserve">                </t>
    </r>
    <r>
      <rPr>
        <sz val="12"/>
        <color indexed="10"/>
        <rFont val="新細明體"/>
        <family val="1"/>
        <charset val="136"/>
        <scheme val="minor"/>
      </rPr>
      <t xml:space="preserve"> </t>
    </r>
    <phoneticPr fontId="70" type="noConversion"/>
  </si>
  <si>
    <t>E0090112</t>
    <phoneticPr fontId="70" type="noConversion"/>
  </si>
  <si>
    <t>E0090109</t>
    <phoneticPr fontId="70" type="noConversion"/>
  </si>
  <si>
    <r>
      <t>日本 ROHTO 肌研極潤玻尿酸保濕乳液 140ml/</t>
    </r>
    <r>
      <rPr>
        <sz val="12"/>
        <color rgb="FF0000FF"/>
        <rFont val="新細明體"/>
        <family val="1"/>
        <charset val="136"/>
        <scheme val="minor"/>
      </rPr>
      <t xml:space="preserve">瓶裝 </t>
    </r>
    <r>
      <rPr>
        <sz val="12"/>
        <rFont val="新細明體"/>
        <family val="1"/>
        <charset val="136"/>
        <scheme val="minor"/>
      </rPr>
      <t xml:space="preserve">     </t>
    </r>
    <r>
      <rPr>
        <b/>
        <sz val="12"/>
        <color indexed="10"/>
        <rFont val="新細明體"/>
        <family val="1"/>
        <charset val="136"/>
        <scheme val="minor"/>
      </rPr>
      <t xml:space="preserve"> </t>
    </r>
    <phoneticPr fontId="70" type="noConversion"/>
  </si>
  <si>
    <t>E0090116</t>
    <phoneticPr fontId="70" type="noConversion"/>
  </si>
  <si>
    <r>
      <t>日本 ROHTO 肌研極潤玻尿酸保濕化妝水 170ml-</t>
    </r>
    <r>
      <rPr>
        <sz val="12"/>
        <color rgb="FF0000FF"/>
        <rFont val="新細明體"/>
        <family val="1"/>
        <charset val="136"/>
        <scheme val="minor"/>
      </rPr>
      <t xml:space="preserve">清爽型/瓶裝 </t>
    </r>
    <r>
      <rPr>
        <sz val="12"/>
        <rFont val="新細明體"/>
        <family val="1"/>
        <charset val="136"/>
        <scheme val="minor"/>
      </rPr>
      <t xml:space="preserve">     </t>
    </r>
    <r>
      <rPr>
        <b/>
        <sz val="12"/>
        <color indexed="10"/>
        <rFont val="新細明體"/>
        <family val="1"/>
        <charset val="136"/>
        <scheme val="minor"/>
      </rPr>
      <t xml:space="preserve"> </t>
    </r>
    <phoneticPr fontId="70" type="noConversion"/>
  </si>
  <si>
    <t>E0090117</t>
    <phoneticPr fontId="70" type="noConversion"/>
  </si>
  <si>
    <r>
      <t>日本 ROHTO 肌研極潤玻尿酸保濕化妝水 170ml-</t>
    </r>
    <r>
      <rPr>
        <sz val="12"/>
        <color rgb="FF0000FF"/>
        <rFont val="新細明體"/>
        <family val="1"/>
        <charset val="136"/>
        <scheme val="minor"/>
      </rPr>
      <t xml:space="preserve">滋潤型/瓶裝 </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</si>
  <si>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美國 Noxzema 洗面霜 340g/</t>
    </r>
    <r>
      <rPr>
        <sz val="12"/>
        <color indexed="12"/>
        <rFont val="新細明體"/>
        <family val="1"/>
        <charset val="136"/>
        <scheme val="minor"/>
      </rPr>
      <t>罐裝</t>
    </r>
    <r>
      <rPr>
        <sz val="12"/>
        <rFont val="新細明體"/>
        <family val="1"/>
        <charset val="136"/>
        <scheme val="minor"/>
      </rPr>
      <t xml:space="preserve">    百年經典老牌 </t>
    </r>
    <r>
      <rPr>
        <sz val="12"/>
        <color rgb="FFFF0000"/>
        <rFont val="新細明體"/>
        <family val="1"/>
        <charset val="136"/>
        <scheme val="minor"/>
      </rPr>
      <t>*蠶豆症患者請勿使用</t>
    </r>
    <phoneticPr fontId="70" type="noConversion"/>
  </si>
  <si>
    <t>E0430105</t>
    <phoneticPr fontId="70" type="noConversion"/>
  </si>
  <si>
    <r>
      <t>花王溫熱感蒸氣浴舒適眼罩 (</t>
    </r>
    <r>
      <rPr>
        <sz val="12"/>
        <color indexed="10"/>
        <rFont val="新細明體"/>
        <family val="1"/>
        <charset val="136"/>
        <scheme val="minor"/>
      </rPr>
      <t>美舒律眼罩-玫瑰</t>
    </r>
    <r>
      <rPr>
        <sz val="12"/>
        <rFont val="新細明體"/>
        <family val="1"/>
        <charset val="136"/>
        <scheme val="minor"/>
      </rPr>
      <t xml:space="preserve">)          12枚入/盒    </t>
    </r>
    <r>
      <rPr>
        <sz val="12"/>
        <color indexed="10"/>
        <rFont val="新細明體"/>
        <family val="1"/>
        <charset val="136"/>
        <scheme val="minor"/>
      </rPr>
      <t xml:space="preserve"> </t>
    </r>
    <phoneticPr fontId="70" type="noConversion"/>
  </si>
  <si>
    <r>
      <t xml:space="preserve">義大利 EKS 韻特防脫育毛露 125ml          </t>
    </r>
    <r>
      <rPr>
        <sz val="12"/>
        <color rgb="FF0000FF"/>
        <rFont val="新細明體"/>
        <family val="1"/>
        <charset val="136"/>
        <scheme val="minor"/>
      </rPr>
      <t xml:space="preserve">清潔後使用, 免再沖洗     </t>
    </r>
    <phoneticPr fontId="70" type="noConversion"/>
  </si>
  <si>
    <t>EKS 韻特 - 義大利製</t>
    <phoneticPr fontId="70" type="noConversion"/>
  </si>
  <si>
    <r>
      <t>義大利 EKS 韻特去屑淨化洗髮精 900ml/</t>
    </r>
    <r>
      <rPr>
        <sz val="12"/>
        <color indexed="12"/>
        <rFont val="新細明體"/>
        <family val="1"/>
        <charset val="136"/>
        <scheme val="minor"/>
      </rPr>
      <t>大</t>
    </r>
    <r>
      <rPr>
        <sz val="12"/>
        <rFont val="新細明體"/>
        <family val="1"/>
        <charset val="136"/>
        <scheme val="minor"/>
      </rPr>
      <t xml:space="preserve">   </t>
    </r>
    <r>
      <rPr>
        <sz val="12"/>
        <color indexed="12"/>
        <rFont val="新細明體"/>
        <family val="1"/>
        <charset val="136"/>
        <scheme val="minor"/>
      </rPr>
      <t>適頭皮屑</t>
    </r>
    <r>
      <rPr>
        <b/>
        <sz val="12"/>
        <color indexed="10"/>
        <rFont val="新細明體"/>
        <family val="1"/>
        <charset val="136"/>
        <scheme val="minor"/>
      </rPr>
      <t xml:space="preserve"> </t>
    </r>
    <phoneticPr fontId="70" type="noConversion"/>
  </si>
  <si>
    <r>
      <t>義大利 EKS 韻特控油平衡洗髮精 900ml/</t>
    </r>
    <r>
      <rPr>
        <sz val="12"/>
        <color indexed="12"/>
        <rFont val="新細明體"/>
        <family val="1"/>
        <charset val="136"/>
        <scheme val="minor"/>
      </rPr>
      <t xml:space="preserve">大 </t>
    </r>
    <r>
      <rPr>
        <sz val="12"/>
        <rFont val="新細明體"/>
        <family val="1"/>
        <charset val="136"/>
        <scheme val="minor"/>
      </rPr>
      <t xml:space="preserve">  </t>
    </r>
    <r>
      <rPr>
        <sz val="12"/>
        <color indexed="12"/>
        <rFont val="新細明體"/>
        <family val="1"/>
        <charset val="136"/>
        <scheme val="minor"/>
      </rPr>
      <t xml:space="preserve">適油髮  </t>
    </r>
    <phoneticPr fontId="70" type="noConversion"/>
  </si>
  <si>
    <r>
      <t>義大利 EKS 韻特舒壓抗敏洗髮精 900ml/</t>
    </r>
    <r>
      <rPr>
        <sz val="12"/>
        <color indexed="12"/>
        <rFont val="新細明體"/>
        <family val="1"/>
        <charset val="136"/>
        <scheme val="minor"/>
      </rPr>
      <t>大</t>
    </r>
    <r>
      <rPr>
        <sz val="12"/>
        <rFont val="新細明體"/>
        <family val="1"/>
        <charset val="136"/>
        <scheme val="minor"/>
      </rPr>
      <t xml:space="preserve">   </t>
    </r>
    <r>
      <rPr>
        <sz val="12"/>
        <color indexed="12"/>
        <rFont val="新細明體"/>
        <family val="1"/>
        <charset val="136"/>
        <scheme val="minor"/>
      </rPr>
      <t xml:space="preserve">適敏感性頭皮 </t>
    </r>
    <r>
      <rPr>
        <b/>
        <sz val="12"/>
        <color indexed="10"/>
        <rFont val="新細明體"/>
        <family val="1"/>
        <charset val="136"/>
        <scheme val="minor"/>
      </rPr>
      <t xml:space="preserve"> </t>
    </r>
    <phoneticPr fontId="70" type="noConversion"/>
  </si>
  <si>
    <r>
      <t>義大利 EKS 韻特抗掉賦活洗髮精 900ml/</t>
    </r>
    <r>
      <rPr>
        <sz val="12"/>
        <color indexed="12"/>
        <rFont val="新細明體"/>
        <family val="1"/>
        <charset val="136"/>
        <scheme val="minor"/>
      </rPr>
      <t>大</t>
    </r>
    <r>
      <rPr>
        <sz val="12"/>
        <rFont val="新細明體"/>
        <family val="1"/>
        <charset val="136"/>
        <scheme val="minor"/>
      </rPr>
      <t xml:space="preserve">   </t>
    </r>
    <r>
      <rPr>
        <sz val="12"/>
        <color indexed="12"/>
        <rFont val="新細明體"/>
        <family val="1"/>
        <charset val="136"/>
        <scheme val="minor"/>
      </rPr>
      <t xml:space="preserve">適易落髮       </t>
    </r>
    <phoneticPr fontId="70" type="noConversion"/>
  </si>
  <si>
    <r>
      <t xml:space="preserve">義大利 EKS 韻特絲油髮敷 200ml                    </t>
    </r>
    <r>
      <rPr>
        <sz val="12"/>
        <color indexed="12"/>
        <rFont val="新細明體"/>
        <family val="1"/>
        <charset val="136"/>
        <scheme val="minor"/>
      </rPr>
      <t>適乾燥燙染受損/髮膜</t>
    </r>
    <r>
      <rPr>
        <sz val="12"/>
        <rFont val="新細明體"/>
        <family val="1"/>
        <charset val="136"/>
        <scheme val="minor"/>
      </rPr>
      <t xml:space="preserve">   </t>
    </r>
    <phoneticPr fontId="70" type="noConversion"/>
  </si>
  <si>
    <r>
      <t xml:space="preserve">義大利 EKS 韻特雙向保濕滋養露 190ml        </t>
    </r>
    <r>
      <rPr>
        <sz val="12"/>
        <color rgb="FF0000FF"/>
        <rFont val="新細明體"/>
        <family val="1"/>
        <charset val="136"/>
        <scheme val="minor"/>
      </rPr>
      <t xml:space="preserve"> 順髮露-免沖洗</t>
    </r>
    <phoneticPr fontId="70" type="noConversion"/>
  </si>
  <si>
    <r>
      <t xml:space="preserve">SABON 玫瑰茶語 沐浴油 500ml      </t>
    </r>
    <r>
      <rPr>
        <sz val="12"/>
        <color rgb="FF0000FF"/>
        <rFont val="新細明體"/>
        <family val="1"/>
        <charset val="136"/>
        <scheme val="minor"/>
      </rPr>
      <t xml:space="preserve"> 沐浴油為玻璃瓶裝, </t>
    </r>
    <r>
      <rPr>
        <sz val="12"/>
        <color rgb="FFFF0000"/>
        <rFont val="新細明體"/>
        <family val="1"/>
        <charset val="136"/>
        <scheme val="minor"/>
      </rPr>
      <t>沒有附壓頭</t>
    </r>
    <r>
      <rPr>
        <sz val="12"/>
        <color rgb="FF0000FF"/>
        <rFont val="新細明體"/>
        <family val="1"/>
        <charset val="136"/>
        <scheme val="minor"/>
      </rPr>
      <t>, 請小心使用</t>
    </r>
    <phoneticPr fontId="70" type="noConversion"/>
  </si>
  <si>
    <r>
      <t xml:space="preserve">AVEDA 護色洗髮精 1000ml    </t>
    </r>
    <r>
      <rPr>
        <sz val="12"/>
        <color indexed="12"/>
        <rFont val="新細明體"/>
        <family val="1"/>
        <charset val="136"/>
        <scheme val="minor"/>
      </rPr>
      <t xml:space="preserve">          適染後髮</t>
    </r>
    <phoneticPr fontId="70" type="noConversion"/>
  </si>
  <si>
    <r>
      <t xml:space="preserve">AVEDA 純香潤髮乳 1000ml </t>
    </r>
    <r>
      <rPr>
        <sz val="12"/>
        <color indexed="12"/>
        <rFont val="新細明體"/>
        <family val="1"/>
        <charset val="136"/>
        <scheme val="minor"/>
      </rPr>
      <t xml:space="preserve">                   適各種髮質每天使用, 尤其是乾性髮                          </t>
    </r>
    <phoneticPr fontId="70" type="noConversion"/>
  </si>
  <si>
    <r>
      <t xml:space="preserve">AVEDA 純香洗髮菁(洗髮精) 250ml/小 </t>
    </r>
    <r>
      <rPr>
        <sz val="12"/>
        <color indexed="12"/>
        <rFont val="新細明體"/>
        <family val="1"/>
        <charset val="136"/>
        <scheme val="minor"/>
      </rPr>
      <t xml:space="preserve">   適各種髮質每天使用, 尤其是乾性髮</t>
    </r>
    <phoneticPr fontId="70" type="noConversion"/>
  </si>
  <si>
    <t>A0170211</t>
    <phoneticPr fontId="70" type="noConversion"/>
  </si>
  <si>
    <r>
      <t xml:space="preserve">AVEDA 隨行按摩梳 1支 </t>
    </r>
    <r>
      <rPr>
        <sz val="12"/>
        <color indexed="10"/>
        <rFont val="新細明體"/>
        <family val="1"/>
        <charset val="136"/>
        <scheme val="minor"/>
      </rPr>
      <t>Mini</t>
    </r>
    <r>
      <rPr>
        <sz val="12"/>
        <rFont val="新細明體"/>
        <family val="1"/>
        <charset val="136"/>
        <scheme val="minor"/>
      </rPr>
      <t xml:space="preserve"> Paddle Brush  </t>
    </r>
    <r>
      <rPr>
        <sz val="12"/>
        <color indexed="12"/>
        <rFont val="新細明體"/>
        <family val="1"/>
        <charset val="136"/>
        <scheme val="minor"/>
      </rPr>
      <t xml:space="preserve">(梳子尺寸 : 18.8cm * 6.6cm) </t>
    </r>
    <phoneticPr fontId="70" type="noConversion"/>
  </si>
  <si>
    <r>
      <t xml:space="preserve">AVEDA 木質髮梳 1支 Paddle Brush            </t>
    </r>
    <r>
      <rPr>
        <sz val="12"/>
        <color indexed="12"/>
        <rFont val="新細明體"/>
        <family val="1"/>
        <charset val="136"/>
        <scheme val="minor"/>
      </rPr>
      <t xml:space="preserve"> (梳子尺寸 : 24.8cm * 8.6cm) </t>
    </r>
    <phoneticPr fontId="70" type="noConversion"/>
  </si>
  <si>
    <t>E0410501</t>
    <phoneticPr fontId="70" type="noConversion"/>
  </si>
  <si>
    <r>
      <t>資生堂心機星魅輕羽粉餅芯(</t>
    </r>
    <r>
      <rPr>
        <sz val="12"/>
        <color indexed="10"/>
        <rFont val="新細明體"/>
        <family val="1"/>
        <charset val="136"/>
        <scheme val="minor"/>
      </rPr>
      <t>無盒</t>
    </r>
    <r>
      <rPr>
        <sz val="12"/>
        <rFont val="新細明體"/>
        <family val="1"/>
        <charset val="136"/>
        <scheme val="minor"/>
      </rPr>
      <t>) UV N 9.3g/</t>
    </r>
    <r>
      <rPr>
        <sz val="12"/>
        <color indexed="12"/>
        <rFont val="新細明體"/>
        <family val="1"/>
        <charset val="136"/>
        <scheme val="minor"/>
      </rPr>
      <t>OC00-專櫃價:1000元  無重力慕絲壓製</t>
    </r>
    <phoneticPr fontId="70" type="noConversion"/>
  </si>
  <si>
    <t>E0410808</t>
    <phoneticPr fontId="70" type="noConversion"/>
  </si>
  <si>
    <r>
      <t>資生堂心機星魅平衡持粧控粧前乳 EX SPF50+/PA++++ 25ml/</t>
    </r>
    <r>
      <rPr>
        <sz val="12"/>
        <color rgb="FF0000FF"/>
        <rFont val="新細明體"/>
        <family val="1"/>
        <charset val="136"/>
        <scheme val="minor"/>
      </rPr>
      <t>自然膚色(潤色)</t>
    </r>
    <phoneticPr fontId="70" type="noConversion"/>
  </si>
  <si>
    <t>E0410809</t>
    <phoneticPr fontId="70" type="noConversion"/>
  </si>
  <si>
    <r>
      <t>資生堂心機星魅平衡持粧控粧前乳 EX SPF50+/PA++++ 25ml/</t>
    </r>
    <r>
      <rPr>
        <sz val="12"/>
        <color rgb="FF0000FF"/>
        <rFont val="新細明體"/>
        <family val="1"/>
        <charset val="136"/>
        <scheme val="minor"/>
      </rPr>
      <t>明亮色(薰衣草紫)</t>
    </r>
    <phoneticPr fontId="70" type="noConversion"/>
  </si>
  <si>
    <r>
      <t>L'OREAL 萊雅</t>
    </r>
    <r>
      <rPr>
        <sz val="12"/>
        <color indexed="8"/>
        <rFont val="新細明體"/>
        <family val="1"/>
        <charset val="136"/>
        <scheme val="minor"/>
      </rPr>
      <t>絲漾博</t>
    </r>
    <r>
      <rPr>
        <sz val="12"/>
        <rFont val="新細明體"/>
        <family val="1"/>
        <charset val="136"/>
        <scheme val="minor"/>
      </rPr>
      <t xml:space="preserve">重整逆時髮膜 500ml                      </t>
    </r>
    <r>
      <rPr>
        <sz val="12"/>
        <color rgb="FF0000FF"/>
        <rFont val="新細明體"/>
        <family val="1"/>
        <charset val="136"/>
        <scheme val="minor"/>
      </rPr>
      <t xml:space="preserve"> 添加B6, 增加強軔度</t>
    </r>
    <phoneticPr fontId="70" type="noConversion"/>
  </si>
  <si>
    <r>
      <t>L'OREAL 萊雅</t>
    </r>
    <r>
      <rPr>
        <sz val="12"/>
        <color indexed="8"/>
        <rFont val="新細明體"/>
        <family val="1"/>
        <charset val="136"/>
        <scheme val="minor"/>
      </rPr>
      <t>絲漾博水楊酸</t>
    </r>
    <r>
      <rPr>
        <sz val="12"/>
        <rFont val="新細明體"/>
        <family val="1"/>
        <charset val="136"/>
        <scheme val="minor"/>
      </rPr>
      <t xml:space="preserve">控油洗髮精 </t>
    </r>
    <r>
      <rPr>
        <sz val="12"/>
        <color indexed="12"/>
        <rFont val="新細明體"/>
        <family val="1"/>
        <charset val="136"/>
        <scheme val="minor"/>
      </rPr>
      <t xml:space="preserve">1500ml/大        </t>
    </r>
    <r>
      <rPr>
        <sz val="12"/>
        <rFont val="新細明體"/>
        <family val="1"/>
        <charset val="136"/>
        <scheme val="minor"/>
      </rPr>
      <t xml:space="preserve"> </t>
    </r>
    <r>
      <rPr>
        <sz val="12"/>
        <color indexed="12"/>
        <rFont val="新細明體"/>
        <family val="1"/>
        <charset val="136"/>
        <scheme val="minor"/>
      </rPr>
      <t>油脂平衡-油性頭皮</t>
    </r>
    <phoneticPr fontId="70" type="noConversion"/>
  </si>
  <si>
    <t>E0000001</t>
    <phoneticPr fontId="70" type="noConversion"/>
  </si>
  <si>
    <t>日本ウタマロ 歌磨utamaro 魔法家事洗衣皂 133g/1入</t>
    <phoneticPr fontId="70" type="noConversion"/>
  </si>
  <si>
    <t>E0000000</t>
    <phoneticPr fontId="70" type="noConversion"/>
  </si>
  <si>
    <r>
      <t xml:space="preserve">日本 NOYL 刷具粉撲兩用清潔液 80ml (NY-201) </t>
    </r>
    <r>
      <rPr>
        <sz val="12"/>
        <color rgb="FF0000FF"/>
        <rFont val="新細明體"/>
        <family val="1"/>
        <charset val="136"/>
        <scheme val="minor"/>
      </rPr>
      <t>適用 : 海綿, 粉撲, 刷具...等</t>
    </r>
    <phoneticPr fontId="70" type="noConversion"/>
  </si>
  <si>
    <r>
      <t xml:space="preserve">理膚寶水全日長效玻尿酸修護保濕乳 </t>
    </r>
    <r>
      <rPr>
        <sz val="12"/>
        <color rgb="FF0000FF"/>
        <rFont val="新細明體"/>
        <family val="1"/>
        <charset val="136"/>
        <scheme val="minor"/>
      </rPr>
      <t>潤澤型 50ml HA RICH</t>
    </r>
    <r>
      <rPr>
        <sz val="12"/>
        <color indexed="8"/>
        <rFont val="新細明體"/>
        <family val="1"/>
        <charset val="136"/>
        <scheme val="minor"/>
      </rPr>
      <t xml:space="preserve">    </t>
    </r>
    <r>
      <rPr>
        <sz val="12"/>
        <color indexed="12"/>
        <rFont val="新細明體"/>
        <family val="1"/>
        <charset val="136"/>
        <scheme val="minor"/>
      </rPr>
      <t xml:space="preserve"> (適乾燥缺水肌, 輕微敏感肌)</t>
    </r>
    <r>
      <rPr>
        <sz val="12"/>
        <rFont val="新細明體"/>
        <family val="1"/>
        <charset val="136"/>
        <scheme val="minor"/>
      </rPr>
      <t xml:space="preserve">    </t>
    </r>
    <r>
      <rPr>
        <sz val="12"/>
        <color indexed="10"/>
        <rFont val="新細明體"/>
        <family val="1"/>
        <charset val="136"/>
        <scheme val="minor"/>
      </rPr>
      <t xml:space="preserve"> </t>
    </r>
    <phoneticPr fontId="70" type="noConversion"/>
  </si>
  <si>
    <r>
      <t>理膚寶水多容安超極效舒緩修護精華乳-</t>
    </r>
    <r>
      <rPr>
        <sz val="12"/>
        <color rgb="FF0000FF"/>
        <rFont val="新細明體"/>
        <family val="1"/>
        <charset val="136"/>
        <scheme val="minor"/>
      </rPr>
      <t>輕潤型</t>
    </r>
    <r>
      <rPr>
        <sz val="12"/>
        <rFont val="新細明體"/>
        <family val="1"/>
        <charset val="136"/>
        <scheme val="minor"/>
      </rPr>
      <t xml:space="preserve">  </t>
    </r>
    <r>
      <rPr>
        <sz val="12"/>
        <color rgb="FF0000FF"/>
        <rFont val="新細明體"/>
        <family val="1"/>
        <charset val="136"/>
        <scheme val="minor"/>
      </rPr>
      <t>LIGHT CREAM</t>
    </r>
    <r>
      <rPr>
        <sz val="12"/>
        <rFont val="新細明體"/>
        <family val="1"/>
        <charset val="136"/>
        <scheme val="minor"/>
      </rPr>
      <t xml:space="preserve"> 40ml  </t>
    </r>
    <r>
      <rPr>
        <sz val="12"/>
        <color indexed="10"/>
        <rFont val="新細明體"/>
        <family val="1"/>
        <charset val="136"/>
        <scheme val="minor"/>
      </rPr>
      <t xml:space="preserve"> #安心霜  </t>
    </r>
    <r>
      <rPr>
        <sz val="12"/>
        <color rgb="FF0000FF"/>
        <rFont val="新細明體"/>
        <family val="1"/>
        <charset val="136"/>
        <scheme val="minor"/>
      </rPr>
      <t xml:space="preserve">中性至乾性敏感肌  </t>
    </r>
    <phoneticPr fontId="70" type="noConversion"/>
  </si>
  <si>
    <r>
      <t>理膚寶水多容安超極效舒緩修護精華乳-</t>
    </r>
    <r>
      <rPr>
        <sz val="12"/>
        <color indexed="12"/>
        <rFont val="新細明體"/>
        <family val="1"/>
        <charset val="136"/>
        <scheme val="minor"/>
      </rPr>
      <t>清爽型</t>
    </r>
    <r>
      <rPr>
        <sz val="12"/>
        <color indexed="10"/>
        <rFont val="新細明體"/>
        <family val="1"/>
        <charset val="136"/>
        <scheme val="minor"/>
      </rPr>
      <t xml:space="preserve"> </t>
    </r>
    <r>
      <rPr>
        <sz val="12"/>
        <rFont val="新細明體"/>
        <family val="1"/>
        <charset val="136"/>
        <scheme val="minor"/>
      </rPr>
      <t xml:space="preserve"> </t>
    </r>
    <r>
      <rPr>
        <sz val="12"/>
        <color rgb="FF0000FF"/>
        <rFont val="新細明體"/>
        <family val="1"/>
        <charset val="136"/>
        <scheme val="minor"/>
      </rPr>
      <t>FLUID</t>
    </r>
    <r>
      <rPr>
        <sz val="12"/>
        <rFont val="新細明體"/>
        <family val="1"/>
        <charset val="136"/>
        <scheme val="minor"/>
      </rPr>
      <t xml:space="preserve"> 40ml             </t>
    </r>
    <r>
      <rPr>
        <sz val="12"/>
        <color indexed="12"/>
        <rFont val="新細明體"/>
        <family val="1"/>
        <charset val="136"/>
        <scheme val="minor"/>
      </rPr>
      <t xml:space="preserve"> </t>
    </r>
    <r>
      <rPr>
        <sz val="12"/>
        <color indexed="10"/>
        <rFont val="新細明體"/>
        <family val="1"/>
        <charset val="136"/>
        <scheme val="minor"/>
      </rPr>
      <t xml:space="preserve">  #安心霜  </t>
    </r>
    <r>
      <rPr>
        <sz val="12"/>
        <color rgb="FF0000FF"/>
        <rFont val="新細明體"/>
        <family val="1"/>
        <charset val="136"/>
        <scheme val="minor"/>
      </rPr>
      <t>混合性至油性敏感肌</t>
    </r>
    <phoneticPr fontId="70" type="noConversion"/>
  </si>
  <si>
    <r>
      <t>杜克 E 活顏精華乳 100ml-</t>
    </r>
    <r>
      <rPr>
        <sz val="12"/>
        <color indexed="12"/>
        <rFont val="新細明體"/>
        <family val="1"/>
        <charset val="136"/>
        <scheme val="minor"/>
      </rPr>
      <t xml:space="preserve">市價:2200元   </t>
    </r>
    <r>
      <rPr>
        <sz val="12"/>
        <rFont val="新細明體"/>
        <family val="1"/>
        <charset val="136"/>
        <scheme val="minor"/>
      </rPr>
      <t xml:space="preserve">     </t>
    </r>
    <r>
      <rPr>
        <sz val="12"/>
        <color rgb="FF0000FF"/>
        <rFont val="新細明體"/>
        <family val="1"/>
        <charset val="136"/>
        <scheme val="minor"/>
      </rPr>
      <t xml:space="preserve"> 含4% SCA, 混合肌/中油肌修護保濕          </t>
    </r>
    <r>
      <rPr>
        <sz val="12"/>
        <rFont val="新細明體"/>
        <family val="1"/>
        <charset val="136"/>
        <scheme val="minor"/>
      </rPr>
      <t xml:space="preserve">                                        </t>
    </r>
    <phoneticPr fontId="70" type="noConversion"/>
  </si>
  <si>
    <r>
      <t>杜克 E 活顏修護霜 30ml-</t>
    </r>
    <r>
      <rPr>
        <sz val="12"/>
        <color indexed="12"/>
        <rFont val="新細明體"/>
        <family val="1"/>
        <charset val="136"/>
        <scheme val="minor"/>
      </rPr>
      <t xml:space="preserve">市價:2500元        </t>
    </r>
    <r>
      <rPr>
        <sz val="12"/>
        <color rgb="FF0000FF"/>
        <rFont val="新細明體"/>
        <family val="1"/>
        <charset val="136"/>
        <scheme val="minor"/>
      </rPr>
      <t xml:space="preserve">  含4% SCA, 適中乾肌 (搭配B5 Gel 效果更佳)           </t>
    </r>
    <r>
      <rPr>
        <sz val="12"/>
        <color indexed="30"/>
        <rFont val="新細明體"/>
        <family val="1"/>
        <charset val="136"/>
        <scheme val="minor"/>
      </rPr>
      <t xml:space="preserve">                                                   </t>
    </r>
    <phoneticPr fontId="70" type="noConversion"/>
  </si>
  <si>
    <r>
      <t>杜克 E 極緻活膚霜 30ml-</t>
    </r>
    <r>
      <rPr>
        <sz val="12"/>
        <color indexed="12"/>
        <rFont val="新細明體"/>
        <family val="1"/>
        <charset val="136"/>
        <scheme val="minor"/>
      </rPr>
      <t xml:space="preserve">市價:2800元       </t>
    </r>
    <r>
      <rPr>
        <sz val="12"/>
        <color rgb="FF0000FF"/>
        <rFont val="新細明體"/>
        <family val="1"/>
        <charset val="136"/>
        <scheme val="minor"/>
      </rPr>
      <t xml:space="preserve">   含6% SCA, </t>
    </r>
    <r>
      <rPr>
        <sz val="12"/>
        <color rgb="FFFF0000"/>
        <rFont val="新細明體"/>
        <family val="1"/>
        <charset val="136"/>
        <scheme val="minor"/>
      </rPr>
      <t>明星抗老保濕霜</t>
    </r>
    <r>
      <rPr>
        <b/>
        <sz val="12"/>
        <color rgb="FFFF0000"/>
        <rFont val="新細明體"/>
        <family val="1"/>
        <charset val="136"/>
        <scheme val="minor"/>
      </rPr>
      <t xml:space="preserve">          </t>
    </r>
    <r>
      <rPr>
        <b/>
        <sz val="12"/>
        <rFont val="新細明體"/>
        <family val="1"/>
        <charset val="136"/>
        <scheme val="minor"/>
      </rPr>
      <t xml:space="preserve">               </t>
    </r>
    <phoneticPr fontId="70" type="noConversion"/>
  </si>
  <si>
    <t>L0030008</t>
    <phoneticPr fontId="70" type="noConversion"/>
  </si>
  <si>
    <r>
      <t xml:space="preserve">KEVIN.MURPHY 凱文墨菲 彈簧膠 100g(髮膠)  </t>
    </r>
    <r>
      <rPr>
        <sz val="12"/>
        <color indexed="12"/>
        <rFont val="新細明體"/>
        <family val="1"/>
        <charset val="136"/>
        <scheme val="minor"/>
      </rPr>
      <t>油頭專用,支撐定型</t>
    </r>
    <phoneticPr fontId="70" type="noConversion"/>
  </si>
  <si>
    <r>
      <t>FURTERER 萊法耶葫蘆沁衡髮浴 600ml/</t>
    </r>
    <r>
      <rPr>
        <sz val="12"/>
        <color indexed="12"/>
        <rFont val="新細明體"/>
        <family val="1"/>
        <charset val="136"/>
        <scheme val="minor"/>
      </rPr>
      <t>平輸品  適油性頭皮,調理皮脂分泌</t>
    </r>
    <phoneticPr fontId="70" type="noConversion"/>
  </si>
  <si>
    <t>C0250200</t>
    <phoneticPr fontId="70" type="noConversion"/>
  </si>
  <si>
    <t>A0340204</t>
    <phoneticPr fontId="70" type="noConversion"/>
  </si>
  <si>
    <r>
      <rPr>
        <sz val="12"/>
        <color indexed="8"/>
        <rFont val="新細明體"/>
        <family val="1"/>
        <charset val="136"/>
        <scheme val="minor"/>
      </rPr>
      <t>日本 PLATINUM LABEL 薏仁草本化妝水/</t>
    </r>
    <r>
      <rPr>
        <sz val="12"/>
        <color rgb="FF0000FF"/>
        <rFont val="新細明體"/>
        <family val="1"/>
        <charset val="136"/>
        <scheme val="minor"/>
      </rPr>
      <t>一般型</t>
    </r>
    <r>
      <rPr>
        <sz val="12"/>
        <color indexed="8"/>
        <rFont val="新細明體"/>
        <family val="1"/>
        <charset val="136"/>
        <scheme val="minor"/>
      </rPr>
      <t xml:space="preserve"> 1000ml </t>
    </r>
    <r>
      <rPr>
        <sz val="12"/>
        <color indexed="12"/>
        <rFont val="新細明體"/>
        <family val="1"/>
        <charset val="136"/>
        <scheme val="minor"/>
      </rPr>
      <t>(可濕敷)</t>
    </r>
    <r>
      <rPr>
        <sz val="12"/>
        <color indexed="8"/>
        <rFont val="新細明體"/>
        <family val="1"/>
        <charset val="136"/>
        <scheme val="minor"/>
      </rPr>
      <t xml:space="preserve"> </t>
    </r>
    <phoneticPr fontId="70" type="noConversion"/>
  </si>
  <si>
    <r>
      <rPr>
        <sz val="12"/>
        <color indexed="8"/>
        <rFont val="新細明體"/>
        <family val="1"/>
        <charset val="136"/>
        <scheme val="minor"/>
      </rPr>
      <t>日本 PLATINUM LABEL 薏仁草本化妝水/</t>
    </r>
    <r>
      <rPr>
        <sz val="12"/>
        <color rgb="FF0000FF"/>
        <rFont val="新細明體"/>
        <family val="1"/>
        <charset val="136"/>
        <scheme val="minor"/>
      </rPr>
      <t>滋潤型</t>
    </r>
    <r>
      <rPr>
        <sz val="12"/>
        <color indexed="8"/>
        <rFont val="新細明體"/>
        <family val="1"/>
        <charset val="136"/>
        <scheme val="minor"/>
      </rPr>
      <t xml:space="preserve"> 1000ml </t>
    </r>
    <r>
      <rPr>
        <sz val="12"/>
        <color indexed="12"/>
        <rFont val="新細明體"/>
        <family val="1"/>
        <charset val="136"/>
        <scheme val="minor"/>
      </rPr>
      <t>(可濕敷)</t>
    </r>
    <r>
      <rPr>
        <sz val="12"/>
        <color indexed="8"/>
        <rFont val="新細明體"/>
        <family val="1"/>
        <charset val="136"/>
        <scheme val="minor"/>
      </rPr>
      <t xml:space="preserve"> </t>
    </r>
    <phoneticPr fontId="70" type="noConversion"/>
  </si>
  <si>
    <r>
      <t>日本花朵蓓妮 SPA 酷涼海層水洗髮精 1000ml/</t>
    </r>
    <r>
      <rPr>
        <sz val="12"/>
        <color rgb="FF0000FF"/>
        <rFont val="新細明體"/>
        <family val="1"/>
        <charset val="136"/>
        <scheme val="minor"/>
      </rPr>
      <t>補充包</t>
    </r>
    <phoneticPr fontId="70" type="noConversion"/>
  </si>
  <si>
    <r>
      <rPr>
        <sz val="12"/>
        <rFont val="新細明體"/>
        <family val="1"/>
        <charset val="136"/>
        <scheme val="minor"/>
      </rPr>
      <t xml:space="preserve">采粧大師專業化妝海綿 </t>
    </r>
    <r>
      <rPr>
        <sz val="12"/>
        <color indexed="12"/>
        <rFont val="新細明體"/>
        <family val="1"/>
        <charset val="136"/>
        <scheme val="minor"/>
      </rPr>
      <t>NR#812</t>
    </r>
    <r>
      <rPr>
        <sz val="12"/>
        <color indexed="8"/>
        <rFont val="新細明體"/>
        <family val="1"/>
        <charset val="136"/>
        <scheme val="minor"/>
      </rPr>
      <t>/12入/</t>
    </r>
    <r>
      <rPr>
        <sz val="12"/>
        <color indexed="10"/>
        <rFont val="新細明體"/>
        <family val="1"/>
        <charset val="136"/>
        <scheme val="minor"/>
      </rPr>
      <t>粉</t>
    </r>
    <r>
      <rPr>
        <sz val="12"/>
        <rFont val="新細明體"/>
        <family val="1"/>
        <charset val="136"/>
        <scheme val="minor"/>
      </rPr>
      <t>盒/78mm*12mm</t>
    </r>
    <r>
      <rPr>
        <sz val="12"/>
        <color indexed="12"/>
        <rFont val="新細明體"/>
        <family val="1"/>
        <charset val="136"/>
        <scheme val="minor"/>
      </rPr>
      <t xml:space="preserve"> (NR 天然乳膠)</t>
    </r>
    <phoneticPr fontId="70" type="noConversion"/>
  </si>
  <si>
    <r>
      <rPr>
        <sz val="12"/>
        <rFont val="新細明體"/>
        <family val="1"/>
        <charset val="136"/>
        <scheme val="minor"/>
      </rPr>
      <t xml:space="preserve">采粧大師專業化妝海綿 </t>
    </r>
    <r>
      <rPr>
        <sz val="12"/>
        <color indexed="12"/>
        <rFont val="新細明體"/>
        <family val="1"/>
        <charset val="136"/>
        <scheme val="minor"/>
      </rPr>
      <t>N#R611</t>
    </r>
    <r>
      <rPr>
        <sz val="12"/>
        <color indexed="8"/>
        <rFont val="新細明體"/>
        <family val="1"/>
        <charset val="136"/>
        <scheme val="minor"/>
      </rPr>
      <t>/12入/</t>
    </r>
    <r>
      <rPr>
        <sz val="12"/>
        <color indexed="10"/>
        <rFont val="新細明體"/>
        <family val="1"/>
        <charset val="136"/>
        <scheme val="minor"/>
      </rPr>
      <t>黃</t>
    </r>
    <r>
      <rPr>
        <sz val="12"/>
        <rFont val="新細明體"/>
        <family val="1"/>
        <charset val="136"/>
        <scheme val="minor"/>
      </rPr>
      <t>盒/61mm*10mm</t>
    </r>
    <r>
      <rPr>
        <sz val="12"/>
        <color indexed="12"/>
        <rFont val="新細明體"/>
        <family val="1"/>
        <charset val="136"/>
        <scheme val="minor"/>
      </rPr>
      <t xml:space="preserve"> (NR 天然乳膠)</t>
    </r>
    <phoneticPr fontId="70" type="noConversion"/>
  </si>
  <si>
    <r>
      <rPr>
        <sz val="12"/>
        <rFont val="新細明體"/>
        <family val="1"/>
        <charset val="136"/>
        <scheme val="minor"/>
      </rPr>
      <t xml:space="preserve">采粧大師專業化妝海綿 </t>
    </r>
    <r>
      <rPr>
        <sz val="12"/>
        <color indexed="12"/>
        <rFont val="新細明體"/>
        <family val="1"/>
        <charset val="136"/>
        <scheme val="minor"/>
      </rPr>
      <t>SBR#815</t>
    </r>
    <r>
      <rPr>
        <sz val="12"/>
        <color indexed="8"/>
        <rFont val="新細明體"/>
        <family val="1"/>
        <charset val="136"/>
        <scheme val="minor"/>
      </rPr>
      <t>/12入/</t>
    </r>
    <r>
      <rPr>
        <sz val="12"/>
        <color indexed="10"/>
        <rFont val="新細明體"/>
        <family val="1"/>
        <charset val="136"/>
        <scheme val="minor"/>
      </rPr>
      <t>粉</t>
    </r>
    <r>
      <rPr>
        <sz val="12"/>
        <rFont val="新細明體"/>
        <family val="1"/>
        <charset val="136"/>
        <scheme val="minor"/>
      </rPr>
      <t>盒/81mm*12mm</t>
    </r>
    <r>
      <rPr>
        <sz val="12"/>
        <color indexed="12"/>
        <rFont val="新細明體"/>
        <family val="1"/>
        <charset val="136"/>
        <scheme val="minor"/>
      </rPr>
      <t xml:space="preserve"> (SBR 合成乳膠)</t>
    </r>
    <phoneticPr fontId="70" type="noConversion"/>
  </si>
  <si>
    <r>
      <rPr>
        <sz val="12"/>
        <rFont val="新細明體"/>
        <family val="1"/>
        <charset val="136"/>
        <scheme val="minor"/>
      </rPr>
      <t xml:space="preserve">采粧大師專業化妝海綿 </t>
    </r>
    <r>
      <rPr>
        <sz val="12"/>
        <color indexed="12"/>
        <rFont val="新細明體"/>
        <family val="1"/>
        <charset val="136"/>
        <scheme val="minor"/>
      </rPr>
      <t>NR#915</t>
    </r>
    <r>
      <rPr>
        <sz val="12"/>
        <color indexed="8"/>
        <rFont val="新細明體"/>
        <family val="1"/>
        <charset val="136"/>
        <scheme val="minor"/>
      </rPr>
      <t>/12入/</t>
    </r>
    <r>
      <rPr>
        <sz val="12"/>
        <color indexed="10"/>
        <rFont val="新細明體"/>
        <family val="1"/>
        <charset val="136"/>
        <scheme val="minor"/>
      </rPr>
      <t>藍</t>
    </r>
    <r>
      <rPr>
        <sz val="12"/>
        <rFont val="新細明體"/>
        <family val="1"/>
        <charset val="136"/>
        <scheme val="minor"/>
      </rPr>
      <t>盒/90mm*15mm</t>
    </r>
    <r>
      <rPr>
        <sz val="12"/>
        <color indexed="12"/>
        <rFont val="新細明體"/>
        <family val="1"/>
        <charset val="136"/>
        <scheme val="minor"/>
      </rPr>
      <t xml:space="preserve"> (NR 天然乳膠)</t>
    </r>
    <phoneticPr fontId="70" type="noConversion"/>
  </si>
  <si>
    <t>香水</t>
    <phoneticPr fontId="70" type="noConversion"/>
  </si>
  <si>
    <r>
      <t xml:space="preserve">SABON 茉莉花語 沐浴油 500ml       </t>
    </r>
    <r>
      <rPr>
        <sz val="12"/>
        <color rgb="FF0000FF"/>
        <rFont val="新細明體"/>
        <family val="1"/>
        <charset val="136"/>
        <scheme val="minor"/>
      </rPr>
      <t>沐浴油為玻璃瓶裝,</t>
    </r>
    <r>
      <rPr>
        <sz val="12"/>
        <rFont val="新細明體"/>
        <family val="1"/>
        <charset val="136"/>
        <scheme val="minor"/>
      </rPr>
      <t xml:space="preserve"> </t>
    </r>
    <r>
      <rPr>
        <sz val="12"/>
        <color rgb="FFFF0000"/>
        <rFont val="新細明體"/>
        <family val="1"/>
        <charset val="136"/>
        <scheme val="minor"/>
      </rPr>
      <t>沒有附壓頭</t>
    </r>
    <r>
      <rPr>
        <sz val="12"/>
        <rFont val="新細明體"/>
        <family val="1"/>
        <charset val="136"/>
        <scheme val="minor"/>
      </rPr>
      <t xml:space="preserve">, </t>
    </r>
    <r>
      <rPr>
        <sz val="12"/>
        <color rgb="FF0000FF"/>
        <rFont val="新細明體"/>
        <family val="1"/>
        <charset val="136"/>
        <scheme val="minor"/>
      </rPr>
      <t>請小心使用</t>
    </r>
    <phoneticPr fontId="70" type="noConversion"/>
  </si>
  <si>
    <t>E0060012</t>
    <phoneticPr fontId="70" type="noConversion"/>
  </si>
  <si>
    <r>
      <t xml:space="preserve">SABON 西西里柑橘 沐浴油 500ml   </t>
    </r>
    <r>
      <rPr>
        <sz val="12"/>
        <color rgb="FF0000FF"/>
        <rFont val="新細明體"/>
        <family val="1"/>
        <charset val="136"/>
        <scheme val="minor"/>
      </rPr>
      <t>沐浴油為玻璃瓶裝,</t>
    </r>
    <r>
      <rPr>
        <sz val="12"/>
        <rFont val="新細明體"/>
        <family val="1"/>
        <charset val="136"/>
        <scheme val="minor"/>
      </rPr>
      <t xml:space="preserve"> </t>
    </r>
    <r>
      <rPr>
        <sz val="12"/>
        <color rgb="FFFF0000"/>
        <rFont val="新細明體"/>
        <family val="1"/>
        <charset val="136"/>
        <scheme val="minor"/>
      </rPr>
      <t>沒有附壓頭</t>
    </r>
    <r>
      <rPr>
        <sz val="12"/>
        <rFont val="新細明體"/>
        <family val="1"/>
        <charset val="136"/>
        <scheme val="minor"/>
      </rPr>
      <t xml:space="preserve">, </t>
    </r>
    <r>
      <rPr>
        <sz val="12"/>
        <color rgb="FF0000FF"/>
        <rFont val="新細明體"/>
        <family val="1"/>
        <charset val="136"/>
        <scheme val="minor"/>
      </rPr>
      <t>請小心使用</t>
    </r>
    <phoneticPr fontId="70" type="noConversion"/>
  </si>
  <si>
    <r>
      <t xml:space="preserve">日本愛詩庭《雞仔牌》指尖強化手套 </t>
    </r>
    <r>
      <rPr>
        <sz val="12"/>
        <color rgb="FF0000FF"/>
        <rFont val="新細明體"/>
        <family val="1"/>
        <charset val="136"/>
        <scheme val="minor"/>
      </rPr>
      <t xml:space="preserve">(薄型) </t>
    </r>
    <r>
      <rPr>
        <sz val="12"/>
        <rFont val="新細明體"/>
        <family val="1"/>
        <charset val="136"/>
        <scheme val="minor"/>
      </rPr>
      <t>三雙入/</t>
    </r>
    <r>
      <rPr>
        <sz val="12"/>
        <color rgb="FF0000FF"/>
        <rFont val="新細明體"/>
        <family val="1"/>
        <charset val="136"/>
        <scheme val="minor"/>
      </rPr>
      <t xml:space="preserve">M號 </t>
    </r>
    <r>
      <rPr>
        <sz val="12"/>
        <rFont val="新細明體"/>
        <family val="1"/>
        <charset val="136"/>
        <scheme val="minor"/>
      </rPr>
      <t xml:space="preserve"> (722426)</t>
    </r>
    <phoneticPr fontId="70" type="noConversion"/>
  </si>
  <si>
    <r>
      <t>植村秀</t>
    </r>
    <r>
      <rPr>
        <sz val="12"/>
        <color rgb="FF0000FF"/>
        <rFont val="新細明體"/>
        <family val="1"/>
        <charset val="136"/>
        <scheme val="minor"/>
      </rPr>
      <t>覆盆子超淨白</t>
    </r>
    <r>
      <rPr>
        <sz val="12"/>
        <color indexed="8"/>
        <rFont val="新細明體"/>
        <family val="1"/>
        <charset val="136"/>
        <scheme val="minor"/>
      </rPr>
      <t xml:space="preserve">潔顏油 </t>
    </r>
    <r>
      <rPr>
        <sz val="12"/>
        <rFont val="新細明體"/>
        <family val="1"/>
        <charset val="136"/>
        <scheme val="minor"/>
      </rPr>
      <t>450m</t>
    </r>
    <r>
      <rPr>
        <sz val="12"/>
        <color indexed="12"/>
        <rFont val="新細明體"/>
        <family val="1"/>
        <charset val="136"/>
        <scheme val="minor"/>
      </rPr>
      <t xml:space="preserve">l - 專櫃價:2980元                             </t>
    </r>
    <phoneticPr fontId="70" type="noConversion"/>
  </si>
  <si>
    <t>E0480022</t>
    <phoneticPr fontId="70" type="noConversion"/>
  </si>
  <si>
    <r>
      <t>植村秀</t>
    </r>
    <r>
      <rPr>
        <sz val="12"/>
        <color rgb="FF0000FF"/>
        <rFont val="新細明體"/>
        <family val="1"/>
        <charset val="136"/>
        <scheme val="minor"/>
      </rPr>
      <t>全能奇蹟金萃</t>
    </r>
    <r>
      <rPr>
        <sz val="12"/>
        <color indexed="8"/>
        <rFont val="新細明體"/>
        <family val="1"/>
        <charset val="136"/>
        <scheme val="minor"/>
      </rPr>
      <t>潔顏油 450ml</t>
    </r>
    <r>
      <rPr>
        <sz val="12"/>
        <color indexed="12"/>
        <rFont val="新細明體"/>
        <family val="1"/>
        <charset val="136"/>
        <scheme val="minor"/>
      </rPr>
      <t xml:space="preserve"> - 專櫃價:3650元                             </t>
    </r>
    <phoneticPr fontId="70" type="noConversion"/>
  </si>
  <si>
    <r>
      <t>植村秀</t>
    </r>
    <r>
      <rPr>
        <sz val="12"/>
        <color rgb="FF0000FF"/>
        <rFont val="新細明體"/>
        <family val="1"/>
        <charset val="136"/>
        <scheme val="minor"/>
      </rPr>
      <t>櫻花萃釀</t>
    </r>
    <r>
      <rPr>
        <sz val="12"/>
        <rFont val="新細明體"/>
        <family val="1"/>
        <charset val="136"/>
        <scheme val="minor"/>
      </rPr>
      <t>淨透潔</t>
    </r>
    <r>
      <rPr>
        <sz val="12"/>
        <color indexed="8"/>
        <rFont val="新細明體"/>
        <family val="1"/>
        <charset val="136"/>
        <scheme val="minor"/>
      </rPr>
      <t>顏油 450ml</t>
    </r>
    <r>
      <rPr>
        <sz val="12"/>
        <color indexed="12"/>
        <rFont val="新細明體"/>
        <family val="1"/>
        <charset val="136"/>
        <scheme val="minor"/>
      </rPr>
      <t xml:space="preserve"> - 專櫃價:2980元                             </t>
    </r>
    <phoneticPr fontId="70" type="noConversion"/>
  </si>
  <si>
    <r>
      <t>植村秀</t>
    </r>
    <r>
      <rPr>
        <sz val="12"/>
        <color rgb="FF0000FF"/>
        <rFont val="新細明體"/>
        <family val="1"/>
        <charset val="136"/>
        <scheme val="minor"/>
      </rPr>
      <t>抹茶精萃</t>
    </r>
    <r>
      <rPr>
        <sz val="12"/>
        <color indexed="8"/>
        <rFont val="新細明體"/>
        <family val="1"/>
        <charset val="136"/>
        <scheme val="minor"/>
      </rPr>
      <t xml:space="preserve">潔顏油 450ml - </t>
    </r>
    <r>
      <rPr>
        <sz val="12"/>
        <color indexed="12"/>
        <rFont val="新細明體"/>
        <family val="1"/>
        <charset val="136"/>
        <scheme val="minor"/>
      </rPr>
      <t>專櫃價:2980元</t>
    </r>
    <r>
      <rPr>
        <sz val="12"/>
        <color indexed="8"/>
        <rFont val="新細明體"/>
        <family val="1"/>
        <charset val="136"/>
        <scheme val="minor"/>
      </rPr>
      <t xml:space="preserve"> </t>
    </r>
    <phoneticPr fontId="70" type="noConversion"/>
  </si>
  <si>
    <t>E0480012</t>
    <phoneticPr fontId="70" type="noConversion"/>
  </si>
  <si>
    <r>
      <t>植村秀</t>
    </r>
    <r>
      <rPr>
        <sz val="12"/>
        <color rgb="FF0000FF"/>
        <rFont val="新細明體"/>
        <family val="1"/>
        <charset val="136"/>
        <scheme val="minor"/>
      </rPr>
      <t>柚子精萃</t>
    </r>
    <r>
      <rPr>
        <sz val="12"/>
        <color indexed="8"/>
        <rFont val="新細明體"/>
        <family val="1"/>
        <charset val="136"/>
        <scheme val="minor"/>
      </rPr>
      <t xml:space="preserve">潔顏油 </t>
    </r>
    <r>
      <rPr>
        <sz val="12"/>
        <rFont val="新細明體"/>
        <family val="1"/>
        <charset val="136"/>
        <scheme val="minor"/>
      </rPr>
      <t>450m</t>
    </r>
    <r>
      <rPr>
        <sz val="12"/>
        <color indexed="12"/>
        <rFont val="新細明體"/>
        <family val="1"/>
        <charset val="136"/>
        <scheme val="minor"/>
      </rPr>
      <t xml:space="preserve">l - 專櫃價:3650元                             </t>
    </r>
    <phoneticPr fontId="70" type="noConversion"/>
  </si>
  <si>
    <r>
      <t>雷峰健康</t>
    </r>
    <r>
      <rPr>
        <sz val="12"/>
        <color indexed="8"/>
        <rFont val="新細明體"/>
        <family val="1"/>
        <charset val="136"/>
        <scheme val="minor"/>
      </rPr>
      <t>攜帶型牙間刷</t>
    </r>
    <r>
      <rPr>
        <sz val="12"/>
        <color indexed="12"/>
        <rFont val="新細明體"/>
        <family val="1"/>
        <charset val="136"/>
        <scheme val="minor"/>
      </rPr>
      <t xml:space="preserve"> (圓柱型D31-M) </t>
    </r>
    <r>
      <rPr>
        <sz val="12"/>
        <color indexed="8"/>
        <rFont val="新細明體"/>
        <family val="1"/>
        <charset val="136"/>
        <scheme val="minor"/>
      </rPr>
      <t>3支入/盒</t>
    </r>
    <r>
      <rPr>
        <sz val="12"/>
        <color indexed="12"/>
        <rFont val="新細明體"/>
        <family val="1"/>
        <charset val="136"/>
        <scheme val="minor"/>
      </rPr>
      <t xml:space="preserve"> 最小通過直徑1.0mm </t>
    </r>
    <phoneticPr fontId="70" type="noConversion"/>
  </si>
  <si>
    <r>
      <t xml:space="preserve">義大利 INSIGHT 茵色人蔘強韌豐盈髮浴 </t>
    </r>
    <r>
      <rPr>
        <sz val="12"/>
        <color rgb="FF0000FF"/>
        <rFont val="新細明體"/>
        <family val="1"/>
        <charset val="136"/>
        <scheme val="minor"/>
      </rPr>
      <t>900ml-大</t>
    </r>
    <r>
      <rPr>
        <sz val="12"/>
        <rFont val="新細明體"/>
        <family val="1"/>
        <charset val="136"/>
        <scheme val="minor"/>
      </rPr>
      <t xml:space="preserve">        </t>
    </r>
    <r>
      <rPr>
        <sz val="12"/>
        <color indexed="12"/>
        <rFont val="新細明體"/>
        <family val="1"/>
        <charset val="136"/>
        <scheme val="minor"/>
      </rPr>
      <t>適細軟易斷裂髮</t>
    </r>
    <phoneticPr fontId="70" type="noConversion"/>
  </si>
  <si>
    <t>C0280302-1</t>
    <phoneticPr fontId="70" type="noConversion"/>
  </si>
  <si>
    <t>C0280102</t>
    <phoneticPr fontId="70" type="noConversion"/>
  </si>
  <si>
    <t>E0540019</t>
    <phoneticPr fontId="70" type="noConversion"/>
  </si>
  <si>
    <t>E0410800</t>
    <phoneticPr fontId="70" type="noConversion"/>
  </si>
  <si>
    <t>C0280109</t>
    <phoneticPr fontId="70" type="noConversion"/>
  </si>
  <si>
    <t>C0280107</t>
    <phoneticPr fontId="70" type="noConversion"/>
  </si>
  <si>
    <t xml:space="preserve">法國 Mustela 慕之恬廊 慕之幼 爽身潤膚乳 500ml </t>
    <phoneticPr fontId="70" type="noConversion"/>
  </si>
  <si>
    <r>
      <t>法國 Mustela 慕之恬廊 衛蓓欣 VBC全效護膚膏 50ml (</t>
    </r>
    <r>
      <rPr>
        <sz val="12"/>
        <color rgb="FF0000FF"/>
        <rFont val="新細明體"/>
        <family val="1"/>
        <charset val="136"/>
        <scheme val="minor"/>
      </rPr>
      <t>屁屁膏</t>
    </r>
    <r>
      <rPr>
        <sz val="12"/>
        <color indexed="8"/>
        <rFont val="新細明體"/>
        <family val="1"/>
        <charset val="136"/>
        <scheme val="minor"/>
      </rPr>
      <t>)</t>
    </r>
    <phoneticPr fontId="70" type="noConversion"/>
  </si>
  <si>
    <r>
      <t>法國 Mustela 慕之恬廊 衛蓓欣 VBC全效護膚膏 100ml/大 (</t>
    </r>
    <r>
      <rPr>
        <sz val="12"/>
        <color rgb="FF0000FF"/>
        <rFont val="新細明體"/>
        <family val="1"/>
        <charset val="136"/>
        <scheme val="minor"/>
      </rPr>
      <t>屁屁膏</t>
    </r>
    <r>
      <rPr>
        <sz val="12"/>
        <color indexed="8"/>
        <rFont val="新細明體"/>
        <family val="1"/>
        <charset val="136"/>
        <scheme val="minor"/>
      </rPr>
      <t>)</t>
    </r>
    <phoneticPr fontId="70" type="noConversion"/>
  </si>
  <si>
    <t>法國 Mustela 慕之恬廊 慕之幼 爽身潤膚乳 750ml/大</t>
    <phoneticPr fontId="70" type="noConversion"/>
  </si>
  <si>
    <r>
      <t xml:space="preserve">法國 Mustela 慕之恬廊 慕之幼 多慕雙潔乳 500ml </t>
    </r>
    <r>
      <rPr>
        <sz val="12"/>
        <color indexed="12"/>
        <rFont val="新細明體"/>
        <family val="1"/>
        <charset val="136"/>
        <scheme val="minor"/>
      </rPr>
      <t>(溫和洗淨, 洗沐 2 in 1)</t>
    </r>
    <phoneticPr fontId="70" type="noConversion"/>
  </si>
  <si>
    <r>
      <t xml:space="preserve">法國 Mustela 慕之恬廊 慕之幼 多慕雙潔乳 750ml/大 </t>
    </r>
    <r>
      <rPr>
        <sz val="12"/>
        <color indexed="12"/>
        <rFont val="新細明體"/>
        <family val="1"/>
        <charset val="136"/>
        <scheme val="minor"/>
      </rPr>
      <t>(溫和洗淨, 洗沐 2 in 1)</t>
    </r>
    <phoneticPr fontId="70" type="noConversion"/>
  </si>
  <si>
    <t>C0280110</t>
    <phoneticPr fontId="70" type="noConversion"/>
  </si>
  <si>
    <r>
      <t>法國 Mustela 慕之恬廊 慕之幼 康撫膏 40ml (</t>
    </r>
    <r>
      <rPr>
        <sz val="12"/>
        <color rgb="FF0000FF"/>
        <rFont val="新細明體"/>
        <family val="1"/>
        <charset val="136"/>
        <scheme val="minor"/>
      </rPr>
      <t>肚肚脹氣膏</t>
    </r>
    <r>
      <rPr>
        <sz val="12"/>
        <color indexed="8"/>
        <rFont val="新細明體"/>
        <family val="1"/>
        <charset val="136"/>
        <scheme val="minor"/>
      </rPr>
      <t>)</t>
    </r>
    <phoneticPr fontId="70" type="noConversion"/>
  </si>
  <si>
    <r>
      <t xml:space="preserve">法國 Mustela 慕之恬廊 舒恬良 雙潔露 500ml   </t>
    </r>
    <r>
      <rPr>
        <sz val="12"/>
        <color indexed="12"/>
        <rFont val="新細明體"/>
        <family val="1"/>
        <charset val="136"/>
        <scheme val="minor"/>
      </rPr>
      <t>(專為乾燥/乾癢/異膚設計)</t>
    </r>
    <phoneticPr fontId="70" type="noConversion"/>
  </si>
  <si>
    <r>
      <t>法國 Mustela 慕之恬廊 舒恬良 柔舒霜</t>
    </r>
    <r>
      <rPr>
        <sz val="12"/>
        <color indexed="12"/>
        <rFont val="新細明體"/>
        <family val="1"/>
        <charset val="136"/>
        <scheme val="minor"/>
      </rPr>
      <t xml:space="preserve"> (清爽型)</t>
    </r>
    <r>
      <rPr>
        <sz val="12"/>
        <color indexed="8"/>
        <rFont val="新細明體"/>
        <family val="1"/>
        <charset val="136"/>
        <scheme val="minor"/>
      </rPr>
      <t xml:space="preserve"> 300ml </t>
    </r>
    <phoneticPr fontId="70" type="noConversion"/>
  </si>
  <si>
    <r>
      <t>法國 Mustela 慕之恬廊 舒恬良 柔舒霜</t>
    </r>
    <r>
      <rPr>
        <sz val="12"/>
        <color indexed="12"/>
        <rFont val="新細明體"/>
        <family val="1"/>
        <charset val="136"/>
        <scheme val="minor"/>
      </rPr>
      <t xml:space="preserve"> (滋潤型)</t>
    </r>
    <r>
      <rPr>
        <sz val="12"/>
        <color indexed="8"/>
        <rFont val="新細明體"/>
        <family val="1"/>
        <charset val="136"/>
        <scheme val="minor"/>
      </rPr>
      <t xml:space="preserve"> 300ml </t>
    </r>
    <phoneticPr fontId="70" type="noConversion"/>
  </si>
  <si>
    <r>
      <t xml:space="preserve">法國 Mustela 慕之恬廊 慕之孕 孕膚霜 </t>
    </r>
    <r>
      <rPr>
        <sz val="12"/>
        <color indexed="12"/>
        <rFont val="新細明體"/>
        <family val="1"/>
        <charset val="136"/>
        <scheme val="minor"/>
      </rPr>
      <t>(無香)</t>
    </r>
    <r>
      <rPr>
        <sz val="12"/>
        <color indexed="8"/>
        <rFont val="新細明體"/>
        <family val="1"/>
        <charset val="136"/>
        <scheme val="minor"/>
      </rPr>
      <t xml:space="preserve"> 150ml </t>
    </r>
    <phoneticPr fontId="70" type="noConversion"/>
  </si>
  <si>
    <r>
      <t xml:space="preserve">法國 Mustela 慕之恬廊 慕之孕 孕膚霜 </t>
    </r>
    <r>
      <rPr>
        <sz val="12"/>
        <color indexed="12"/>
        <rFont val="新細明體"/>
        <family val="1"/>
        <charset val="136"/>
        <scheme val="minor"/>
      </rPr>
      <t>(微香)</t>
    </r>
    <r>
      <rPr>
        <sz val="12"/>
        <color indexed="8"/>
        <rFont val="新細明體"/>
        <family val="1"/>
        <charset val="136"/>
        <scheme val="minor"/>
      </rPr>
      <t xml:space="preserve"> 150ml </t>
    </r>
    <phoneticPr fontId="70" type="noConversion"/>
  </si>
  <si>
    <r>
      <t xml:space="preserve">法國 Mustela 慕之恬廊 慕之孕 孕膚霜 </t>
    </r>
    <r>
      <rPr>
        <sz val="12"/>
        <color indexed="12"/>
        <rFont val="新細明體"/>
        <family val="1"/>
        <charset val="136"/>
        <scheme val="minor"/>
      </rPr>
      <t>(微香)</t>
    </r>
    <r>
      <rPr>
        <sz val="12"/>
        <color indexed="8"/>
        <rFont val="新細明體"/>
        <family val="1"/>
        <charset val="136"/>
        <scheme val="minor"/>
      </rPr>
      <t xml:space="preserve"> 250ml/大</t>
    </r>
    <phoneticPr fontId="70" type="noConversion"/>
  </si>
  <si>
    <t>C0280207</t>
    <phoneticPr fontId="70" type="noConversion"/>
  </si>
  <si>
    <t>C0280200</t>
    <phoneticPr fontId="70" type="noConversion"/>
  </si>
  <si>
    <r>
      <t xml:space="preserve">法國 Mustela 慕之恬廊 慕之孕 撫紋修護菁萃 45ml   </t>
    </r>
    <r>
      <rPr>
        <sz val="12"/>
        <color rgb="FF0000FF"/>
        <rFont val="新細明體"/>
        <family val="1"/>
        <charset val="136"/>
        <scheme val="minor"/>
      </rPr>
      <t>改善妊娠細紋</t>
    </r>
    <phoneticPr fontId="70" type="noConversion"/>
  </si>
  <si>
    <r>
      <t xml:space="preserve">法國 Mustela 慕之恬廊 慕之孕 孕膚油 105ml </t>
    </r>
    <r>
      <rPr>
        <sz val="12"/>
        <color rgb="FF0000FF"/>
        <rFont val="新細明體"/>
        <family val="1"/>
        <charset val="136"/>
        <scheme val="minor"/>
      </rPr>
      <t xml:space="preserve"> 舒緩乾癢, 預防細紋</t>
    </r>
    <phoneticPr fontId="70" type="noConversion"/>
  </si>
  <si>
    <r>
      <t>日本愛詩庭《雞仔牌》慕絲馬桶清潔劑/</t>
    </r>
    <r>
      <rPr>
        <sz val="12"/>
        <color rgb="FF0000FF"/>
        <rFont val="新細明體"/>
        <family val="1"/>
        <charset val="136"/>
        <scheme val="minor"/>
      </rPr>
      <t>薄荷香</t>
    </r>
    <r>
      <rPr>
        <sz val="12"/>
        <rFont val="新細明體"/>
        <family val="1"/>
        <charset val="136"/>
        <scheme val="minor"/>
      </rPr>
      <t xml:space="preserve"> 250ml    </t>
    </r>
    <r>
      <rPr>
        <sz val="12"/>
        <color rgb="FF0000FF"/>
        <rFont val="新細明體"/>
        <family val="1"/>
        <charset val="136"/>
        <scheme val="minor"/>
      </rPr>
      <t>泡泡慕斯附著</t>
    </r>
    <phoneticPr fontId="70" type="noConversion"/>
  </si>
  <si>
    <t>E0060014</t>
    <phoneticPr fontId="70" type="noConversion"/>
  </si>
  <si>
    <r>
      <t xml:space="preserve">SABON 經典 沐浴油 500ml              </t>
    </r>
    <r>
      <rPr>
        <sz val="12"/>
        <color rgb="FF0000FF"/>
        <rFont val="新細明體"/>
        <family val="1"/>
        <charset val="136"/>
        <scheme val="minor"/>
      </rPr>
      <t>沐浴油為玻璃瓶裝,</t>
    </r>
    <r>
      <rPr>
        <sz val="12"/>
        <rFont val="新細明體"/>
        <family val="1"/>
        <charset val="136"/>
        <scheme val="minor"/>
      </rPr>
      <t xml:space="preserve"> </t>
    </r>
    <r>
      <rPr>
        <sz val="12"/>
        <color rgb="FFFF0000"/>
        <rFont val="新細明體"/>
        <family val="1"/>
        <charset val="136"/>
        <scheme val="minor"/>
      </rPr>
      <t>沒有附壓頭</t>
    </r>
    <r>
      <rPr>
        <sz val="12"/>
        <rFont val="新細明體"/>
        <family val="1"/>
        <charset val="136"/>
        <scheme val="minor"/>
      </rPr>
      <t xml:space="preserve">, </t>
    </r>
    <r>
      <rPr>
        <sz val="12"/>
        <color rgb="FF0000FF"/>
        <rFont val="新細明體"/>
        <family val="1"/>
        <charset val="136"/>
        <scheme val="minor"/>
      </rPr>
      <t>請小心使用</t>
    </r>
    <phoneticPr fontId="70" type="noConversion"/>
  </si>
  <si>
    <t>F0030001</t>
    <phoneticPr fontId="70" type="noConversion"/>
  </si>
  <si>
    <r>
      <t>日本愛詩庭《雞仔牌》夢幻果凍芳香劑 260g-</t>
    </r>
    <r>
      <rPr>
        <sz val="12"/>
        <color rgb="FF0000FF"/>
        <rFont val="新細明體"/>
        <family val="1"/>
        <charset val="136"/>
        <scheme val="minor"/>
      </rPr>
      <t xml:space="preserve">閃耀香水  </t>
    </r>
    <phoneticPr fontId="70" type="noConversion"/>
  </si>
  <si>
    <t>F0030005</t>
    <phoneticPr fontId="70" type="noConversion"/>
  </si>
  <si>
    <r>
      <t>日本愛詩庭《雞仔牌》夢幻果凍芳香劑 260g-</t>
    </r>
    <r>
      <rPr>
        <sz val="12"/>
        <color rgb="FF0000FF"/>
        <rFont val="新細明體"/>
        <family val="1"/>
        <charset val="136"/>
        <scheme val="minor"/>
      </rPr>
      <t xml:space="preserve">香氛蠟燭 </t>
    </r>
    <phoneticPr fontId="70" type="noConversion"/>
  </si>
  <si>
    <r>
      <t>日本愛詩庭《雞仔牌》夢幻果凍芳香劑 260g-</t>
    </r>
    <r>
      <rPr>
        <sz val="12"/>
        <color rgb="FF0000FF"/>
        <rFont val="新細明體"/>
        <family val="1"/>
        <charset val="136"/>
        <scheme val="minor"/>
      </rPr>
      <t>月光泡泡</t>
    </r>
    <phoneticPr fontId="70" type="noConversion"/>
  </si>
  <si>
    <t>F0030006</t>
    <phoneticPr fontId="70" type="noConversion"/>
  </si>
  <si>
    <r>
      <t>日本愛詩庭《雞仔牌》現代主義擴香竹瓶 50ml-</t>
    </r>
    <r>
      <rPr>
        <sz val="12"/>
        <color rgb="FF0000FF"/>
        <rFont val="新細明體"/>
        <family val="1"/>
        <charset val="136"/>
        <scheme val="minor"/>
      </rPr>
      <t>柑橘</t>
    </r>
    <phoneticPr fontId="70" type="noConversion"/>
  </si>
  <si>
    <r>
      <t>日本愛詩庭《雞仔牌》現代主義擴香竹瓶 50ml-</t>
    </r>
    <r>
      <rPr>
        <sz val="12"/>
        <color rgb="FF0000FF"/>
        <rFont val="新細明體"/>
        <family val="1"/>
        <charset val="136"/>
        <scheme val="minor"/>
      </rPr>
      <t>花香</t>
    </r>
    <phoneticPr fontId="70" type="noConversion"/>
  </si>
  <si>
    <r>
      <t xml:space="preserve">Kiehl's 契爾氏 激光極淨白淡斑精華 100ml/大      </t>
    </r>
    <r>
      <rPr>
        <sz val="12"/>
        <color rgb="FF0000FF"/>
        <rFont val="新細明體"/>
        <family val="1"/>
        <charset val="136"/>
        <scheme val="minor"/>
      </rPr>
      <t xml:space="preserve"> (進口商平輸品)</t>
    </r>
    <phoneticPr fontId="70" type="noConversion"/>
  </si>
  <si>
    <r>
      <t>Kiehl's 契爾氏 亞馬遜白泥淨緻毛孔面膜  125ml</t>
    </r>
    <r>
      <rPr>
        <sz val="12"/>
        <color rgb="FF0000FF"/>
        <rFont val="新細明體"/>
        <family val="1"/>
        <charset val="136"/>
        <scheme val="minor"/>
      </rPr>
      <t xml:space="preserve">   (進口商平輸品)  </t>
    </r>
    <r>
      <rPr>
        <sz val="12"/>
        <rFont val="新細明體"/>
        <family val="1"/>
        <charset val="136"/>
        <scheme val="minor"/>
      </rPr>
      <t xml:space="preserve">   </t>
    </r>
    <phoneticPr fontId="70" type="noConversion"/>
  </si>
  <si>
    <r>
      <t>Kiehl's 契爾氏 金盞花植物精華化妝水  500ml/大</t>
    </r>
    <r>
      <rPr>
        <sz val="12"/>
        <color rgb="FF0000FF"/>
        <rFont val="新細明體"/>
        <family val="1"/>
        <charset val="136"/>
        <scheme val="minor"/>
      </rPr>
      <t xml:space="preserve">  (進口商平輸品)</t>
    </r>
    <phoneticPr fontId="70" type="noConversion"/>
  </si>
  <si>
    <r>
      <t>Kiehl's 契爾氏 金盞花植物精華化妝水  250ml</t>
    </r>
    <r>
      <rPr>
        <sz val="12"/>
        <color rgb="FF0000FF"/>
        <rFont val="新細明體"/>
        <family val="1"/>
        <charset val="136"/>
        <scheme val="minor"/>
      </rPr>
      <t xml:space="preserve">      (進口商平輸品)</t>
    </r>
    <phoneticPr fontId="70" type="noConversion"/>
  </si>
  <si>
    <r>
      <t xml:space="preserve">Kiehl's 契爾氏 冰河醣蛋白保濕霜-舒緩霜 125ml/大 </t>
    </r>
    <r>
      <rPr>
        <sz val="12"/>
        <color rgb="FF0000FF"/>
        <rFont val="新細明體"/>
        <family val="1"/>
        <charset val="136"/>
        <scheme val="minor"/>
      </rPr>
      <t>(進口商平輸品) 輕盈保濕24小時</t>
    </r>
    <phoneticPr fontId="70" type="noConversion"/>
  </si>
  <si>
    <t>A0270319</t>
    <phoneticPr fontId="70" type="noConversion"/>
  </si>
  <si>
    <r>
      <t xml:space="preserve">理膚寶水B5彈潤修復凝乳 40ml             </t>
    </r>
    <r>
      <rPr>
        <sz val="12"/>
        <color indexed="12"/>
        <rFont val="新細明體"/>
        <family val="1"/>
        <charset val="136"/>
        <scheme val="minor"/>
      </rPr>
      <t xml:space="preserve">敏感肌抗老...鬆垮肌 彈潤修復     </t>
    </r>
    <phoneticPr fontId="70" type="noConversion"/>
  </si>
  <si>
    <r>
      <t xml:space="preserve">理膚寶水B5彈潤修復精華 30ml/小        </t>
    </r>
    <r>
      <rPr>
        <sz val="12"/>
        <color indexed="12"/>
        <rFont val="新細明體"/>
        <family val="1"/>
        <charset val="136"/>
        <scheme val="minor"/>
      </rPr>
      <t xml:space="preserve">敏感肌抗老...鬆垮肌 彈潤修復   </t>
    </r>
    <r>
      <rPr>
        <sz val="12"/>
        <color rgb="FFFF0000"/>
        <rFont val="新細明體"/>
        <family val="1"/>
        <charset val="136"/>
        <scheme val="minor"/>
      </rPr>
      <t xml:space="preserve"> (B5小藍瓶)</t>
    </r>
    <phoneticPr fontId="70" type="noConversion"/>
  </si>
  <si>
    <r>
      <t xml:space="preserve">理膚寶水B5彈潤修復精華 50ml/大        </t>
    </r>
    <r>
      <rPr>
        <sz val="12"/>
        <color indexed="12"/>
        <rFont val="新細明體"/>
        <family val="1"/>
        <charset val="136"/>
        <scheme val="minor"/>
      </rPr>
      <t xml:space="preserve">敏感肌抗老...鬆垮肌 彈潤修復   </t>
    </r>
    <r>
      <rPr>
        <sz val="12"/>
        <color rgb="FFFF0000"/>
        <rFont val="新細明體"/>
        <family val="1"/>
        <charset val="136"/>
        <scheme val="minor"/>
      </rPr>
      <t xml:space="preserve"> (B5小藍瓶)   </t>
    </r>
    <r>
      <rPr>
        <b/>
        <sz val="12"/>
        <color rgb="FFFF0000"/>
        <rFont val="新細明體"/>
        <family val="1"/>
        <charset val="136"/>
        <scheme val="minor"/>
      </rPr>
      <t xml:space="preserve">  </t>
    </r>
    <phoneticPr fontId="70" type="noConversion"/>
  </si>
  <si>
    <r>
      <t xml:space="preserve">理膚寶水B5瞬效全面修復精華 30ml     </t>
    </r>
    <r>
      <rPr>
        <sz val="12"/>
        <color indexed="12"/>
        <rFont val="新細明體"/>
        <family val="1"/>
        <charset val="136"/>
        <scheme val="minor"/>
      </rPr>
      <t xml:space="preserve">極速修復乾燥、泛紅、脫屑、暗沉等問題肌  </t>
    </r>
    <r>
      <rPr>
        <sz val="12"/>
        <color rgb="FFFF0000"/>
        <rFont val="新細明體"/>
        <family val="1"/>
        <charset val="136"/>
        <scheme val="minor"/>
      </rPr>
      <t xml:space="preserve">(B5 繃帶精華)  </t>
    </r>
    <r>
      <rPr>
        <b/>
        <sz val="12"/>
        <color rgb="FFFF0000"/>
        <rFont val="新細明體"/>
        <family val="1"/>
        <charset val="136"/>
        <scheme val="minor"/>
      </rPr>
      <t xml:space="preserve">  </t>
    </r>
    <phoneticPr fontId="70" type="noConversion"/>
  </si>
  <si>
    <t>C0170203</t>
    <phoneticPr fontId="70" type="noConversion"/>
  </si>
  <si>
    <t>C0170300</t>
    <phoneticPr fontId="70" type="noConversion"/>
  </si>
  <si>
    <r>
      <t>理膚寶水多容安胺基酸保濕潔顏露 100ml</t>
    </r>
    <r>
      <rPr>
        <sz val="12"/>
        <color indexed="12"/>
        <rFont val="新細明體"/>
        <family val="1"/>
        <charset val="136"/>
        <scheme val="minor"/>
      </rPr>
      <t xml:space="preserve"> (弱酸性 PH5.7，洗後不緊繃且不致粉刺)   </t>
    </r>
    <phoneticPr fontId="70" type="noConversion"/>
  </si>
  <si>
    <t>A0300060</t>
    <phoneticPr fontId="70" type="noConversion"/>
  </si>
  <si>
    <r>
      <t>L'OREAL 萊雅銳利定型膠 200ml-</t>
    </r>
    <r>
      <rPr>
        <sz val="12"/>
        <color rgb="FF0000FF"/>
        <rFont val="新細明體"/>
        <family val="1"/>
        <charset val="136"/>
        <scheme val="minor"/>
      </rPr>
      <t xml:space="preserve">代理商公司貨             </t>
    </r>
    <phoneticPr fontId="70" type="noConversion"/>
  </si>
  <si>
    <t>A0300027</t>
    <phoneticPr fontId="70" type="noConversion"/>
  </si>
  <si>
    <r>
      <t>L'OREAL 萊雅Hair SPA 茶樹清新洗髮精</t>
    </r>
    <r>
      <rPr>
        <sz val="12"/>
        <color rgb="FF0000FF"/>
        <rFont val="新細明體"/>
        <family val="1"/>
        <charset val="136"/>
        <scheme val="minor"/>
      </rPr>
      <t xml:space="preserve"> 1500ml/大  </t>
    </r>
    <r>
      <rPr>
        <sz val="12"/>
        <rFont val="新細明體"/>
        <family val="1"/>
        <charset val="136"/>
        <scheme val="minor"/>
      </rPr>
      <t xml:space="preserve"> </t>
    </r>
    <phoneticPr fontId="70" type="noConversion"/>
  </si>
  <si>
    <r>
      <t>日本 003  for-c 護色洗髮乳 1000ml/</t>
    </r>
    <r>
      <rPr>
        <sz val="12"/>
        <color indexed="12"/>
        <rFont val="新細明體"/>
        <family val="1"/>
        <charset val="136"/>
        <scheme val="minor"/>
      </rPr>
      <t>深棕瓶 - 沙龍價2400元</t>
    </r>
    <phoneticPr fontId="70" type="noConversion"/>
  </si>
  <si>
    <r>
      <t xml:space="preserve">莎貝之聖龐克髮凍 140ml            </t>
    </r>
    <r>
      <rPr>
        <sz val="12"/>
        <color indexed="12"/>
        <rFont val="新細明體"/>
        <family val="1"/>
        <charset val="136"/>
        <scheme val="minor"/>
      </rPr>
      <t xml:space="preserve">時尚金屬光澤+強力定型                                             </t>
    </r>
    <phoneticPr fontId="70" type="noConversion"/>
  </si>
  <si>
    <r>
      <t xml:space="preserve">莎貝之聖飛雪慕絲 190ml        </t>
    </r>
    <r>
      <rPr>
        <sz val="12"/>
        <color indexed="12"/>
        <rFont val="新細明體"/>
        <family val="1"/>
        <charset val="136"/>
        <scheme val="minor"/>
      </rPr>
      <t xml:space="preserve">創造無重力的輕盈感及髮量感                 </t>
    </r>
    <phoneticPr fontId="70" type="noConversion"/>
  </si>
  <si>
    <r>
      <t xml:space="preserve">莎貝之聖新雪波定型霧 400ml                     </t>
    </r>
    <r>
      <rPr>
        <sz val="12"/>
        <color indexed="12"/>
        <rFont val="新細明體"/>
        <family val="1"/>
        <charset val="136"/>
        <scheme val="minor"/>
      </rPr>
      <t>自然+輕鬆+不黏膩</t>
    </r>
    <r>
      <rPr>
        <sz val="12"/>
        <rFont val="新細明體"/>
        <family val="1"/>
        <charset val="136"/>
        <scheme val="minor"/>
      </rPr>
      <t xml:space="preserve"> </t>
    </r>
    <phoneticPr fontId="70" type="noConversion"/>
  </si>
  <si>
    <r>
      <t xml:space="preserve">莎貝之聖搖滾慕絲 200ml        </t>
    </r>
    <r>
      <rPr>
        <sz val="12"/>
        <color indexed="12"/>
        <rFont val="新細明體"/>
        <family val="1"/>
        <charset val="136"/>
        <scheme val="minor"/>
      </rPr>
      <t xml:space="preserve">呈現空氣感的完美彈力及微捲波浪             </t>
    </r>
    <phoneticPr fontId="70" type="noConversion"/>
  </si>
  <si>
    <t>A0370007</t>
    <phoneticPr fontId="70" type="noConversion"/>
  </si>
  <si>
    <t>SEBASTIAN 莎貝之聖-台灣代理商公司貨</t>
    <phoneticPr fontId="70" type="noConversion"/>
  </si>
  <si>
    <t>A0370028</t>
    <phoneticPr fontId="70" type="noConversion"/>
  </si>
  <si>
    <r>
      <t xml:space="preserve">莎貝之聖無感定型霧 400ml               </t>
    </r>
    <r>
      <rPr>
        <sz val="12"/>
        <color rgb="FF0000FF"/>
        <rFont val="新細明體"/>
        <family val="1"/>
        <charset val="136"/>
        <scheme val="minor"/>
      </rPr>
      <t>定型, 輕盈, 抗濕氣及抗紫外線</t>
    </r>
    <phoneticPr fontId="70" type="noConversion"/>
  </si>
  <si>
    <r>
      <t xml:space="preserve">莎貝之聖奶油泡 150ml            </t>
    </r>
    <r>
      <rPr>
        <sz val="12"/>
        <color rgb="FF0000FF"/>
        <rFont val="新細明體"/>
        <family val="1"/>
        <charset val="136"/>
        <scheme val="minor"/>
      </rPr>
      <t xml:space="preserve">柔順豐盈不扁塌, 自然彈力  </t>
    </r>
    <phoneticPr fontId="70" type="noConversion"/>
  </si>
  <si>
    <r>
      <t>L'OREAL 萊雅</t>
    </r>
    <r>
      <rPr>
        <sz val="12"/>
        <color indexed="8"/>
        <rFont val="新細明體"/>
        <family val="1"/>
        <charset val="136"/>
        <scheme val="minor"/>
      </rPr>
      <t>絲漾博</t>
    </r>
    <r>
      <rPr>
        <sz val="12"/>
        <rFont val="新細明體"/>
        <family val="1"/>
        <charset val="136"/>
        <scheme val="minor"/>
      </rPr>
      <t xml:space="preserve">髮馭絲柔洗髮精 </t>
    </r>
    <r>
      <rPr>
        <sz val="12"/>
        <color rgb="FF0000FF"/>
        <rFont val="新細明體"/>
        <family val="1"/>
        <charset val="136"/>
        <scheme val="minor"/>
      </rPr>
      <t>1500ml/大</t>
    </r>
    <r>
      <rPr>
        <sz val="12"/>
        <color indexed="12"/>
        <rFont val="新細明體"/>
        <family val="1"/>
        <charset val="136"/>
        <scheme val="minor"/>
      </rPr>
      <t xml:space="preserve">             適叛逆抗拒毛燥髮</t>
    </r>
    <phoneticPr fontId="70" type="noConversion"/>
  </si>
  <si>
    <r>
      <t>L'OREAL 萊雅</t>
    </r>
    <r>
      <rPr>
        <sz val="12"/>
        <color indexed="8"/>
        <rFont val="新細明體"/>
        <family val="1"/>
        <charset val="136"/>
        <scheme val="minor"/>
      </rPr>
      <t>絲漾博</t>
    </r>
    <r>
      <rPr>
        <sz val="12"/>
        <rFont val="新細明體"/>
        <family val="1"/>
        <charset val="136"/>
        <scheme val="minor"/>
      </rPr>
      <t xml:space="preserve">髮馭絲柔洗髮精 </t>
    </r>
    <r>
      <rPr>
        <sz val="12"/>
        <color rgb="FF0000FF"/>
        <rFont val="新細明體"/>
        <family val="1"/>
        <charset val="136"/>
        <scheme val="minor"/>
      </rPr>
      <t>300ml/小</t>
    </r>
    <r>
      <rPr>
        <sz val="12"/>
        <color indexed="12"/>
        <rFont val="新細明體"/>
        <family val="1"/>
        <charset val="136"/>
        <scheme val="minor"/>
      </rPr>
      <t xml:space="preserve">             適叛逆抗拒毛燥髮</t>
    </r>
    <phoneticPr fontId="70" type="noConversion"/>
  </si>
  <si>
    <r>
      <t>L'OREAL 萊雅</t>
    </r>
    <r>
      <rPr>
        <sz val="12"/>
        <color indexed="8"/>
        <rFont val="新細明體"/>
        <family val="1"/>
        <charset val="136"/>
        <scheme val="minor"/>
      </rPr>
      <t>絲漾博水楊酸</t>
    </r>
    <r>
      <rPr>
        <sz val="12"/>
        <rFont val="新細明體"/>
        <family val="1"/>
        <charset val="136"/>
        <scheme val="minor"/>
      </rPr>
      <t xml:space="preserve">控油洗髮精 </t>
    </r>
    <r>
      <rPr>
        <sz val="12"/>
        <color indexed="12"/>
        <rFont val="新細明體"/>
        <family val="1"/>
        <charset val="136"/>
        <scheme val="minor"/>
      </rPr>
      <t xml:space="preserve">300ml/小        </t>
    </r>
    <r>
      <rPr>
        <sz val="12"/>
        <rFont val="新細明體"/>
        <family val="1"/>
        <charset val="136"/>
        <scheme val="minor"/>
      </rPr>
      <t xml:space="preserve"> </t>
    </r>
    <r>
      <rPr>
        <sz val="12"/>
        <color indexed="12"/>
        <rFont val="新細明體"/>
        <family val="1"/>
        <charset val="136"/>
        <scheme val="minor"/>
      </rPr>
      <t>油脂平衡-油性頭皮</t>
    </r>
    <phoneticPr fontId="70" type="noConversion"/>
  </si>
  <si>
    <t>A0300003</t>
    <phoneticPr fontId="70" type="noConversion"/>
  </si>
  <si>
    <t>A0300005</t>
    <phoneticPr fontId="70" type="noConversion"/>
  </si>
  <si>
    <t>A0300013</t>
    <phoneticPr fontId="70" type="noConversion"/>
  </si>
  <si>
    <t>A0300020</t>
    <phoneticPr fontId="70" type="noConversion"/>
  </si>
  <si>
    <t>A0300021</t>
    <phoneticPr fontId="70" type="noConversion"/>
  </si>
  <si>
    <t>A0300025</t>
    <phoneticPr fontId="70" type="noConversion"/>
  </si>
  <si>
    <t>A0300024</t>
    <phoneticPr fontId="70" type="noConversion"/>
  </si>
  <si>
    <t>A0300041</t>
    <phoneticPr fontId="70" type="noConversion"/>
  </si>
  <si>
    <t>A0300067</t>
    <phoneticPr fontId="70" type="noConversion"/>
  </si>
  <si>
    <t>A0300068</t>
    <phoneticPr fontId="70" type="noConversion"/>
  </si>
  <si>
    <t>A0300069</t>
    <phoneticPr fontId="70" type="noConversion"/>
  </si>
  <si>
    <t>I0150036</t>
    <phoneticPr fontId="70" type="noConversion"/>
  </si>
  <si>
    <r>
      <t>義大利 INSIGHT 茵色人蔘強韌豐盈髮浴 4</t>
    </r>
    <r>
      <rPr>
        <sz val="12"/>
        <color rgb="FF0000FF"/>
        <rFont val="新細明體"/>
        <family val="1"/>
        <charset val="136"/>
        <scheme val="minor"/>
      </rPr>
      <t>00ml</t>
    </r>
    <r>
      <rPr>
        <sz val="12"/>
        <rFont val="新細明體"/>
        <family val="1"/>
        <charset val="136"/>
        <scheme val="minor"/>
      </rPr>
      <t xml:space="preserve">             </t>
    </r>
    <r>
      <rPr>
        <sz val="12"/>
        <color indexed="12"/>
        <rFont val="新細明體"/>
        <family val="1"/>
        <charset val="136"/>
        <scheme val="minor"/>
      </rPr>
      <t>適細軟易斷裂髮</t>
    </r>
    <phoneticPr fontId="70" type="noConversion"/>
  </si>
  <si>
    <t>I0150015</t>
    <phoneticPr fontId="70" type="noConversion"/>
  </si>
  <si>
    <r>
      <t>資生堂安耐曬</t>
    </r>
    <r>
      <rPr>
        <sz val="12"/>
        <color rgb="FF0000FF"/>
        <rFont val="新細明體"/>
        <family val="1"/>
        <charset val="136"/>
        <scheme val="minor"/>
      </rPr>
      <t>水寶貝敏感肌</t>
    </r>
    <r>
      <rPr>
        <sz val="12"/>
        <rFont val="新細明體"/>
        <family val="1"/>
        <charset val="136"/>
        <scheme val="minor"/>
      </rPr>
      <t xml:space="preserve">高效防曬凝膠N SPF35/PA+++/90ml    </t>
    </r>
    <r>
      <rPr>
        <sz val="12"/>
        <color rgb="FF0000FF"/>
        <rFont val="新細明體"/>
        <family val="1"/>
        <charset val="136"/>
        <scheme val="minor"/>
      </rPr>
      <t>適一歲以上</t>
    </r>
    <phoneticPr fontId="70" type="noConversion"/>
  </si>
  <si>
    <t>E0410814</t>
    <phoneticPr fontId="70" type="noConversion"/>
  </si>
  <si>
    <r>
      <t>資生堂安耐曬</t>
    </r>
    <r>
      <rPr>
        <sz val="12"/>
        <color rgb="FF0000FF"/>
        <rFont val="新細明體"/>
        <family val="1"/>
        <charset val="136"/>
        <scheme val="minor"/>
      </rPr>
      <t>金鑽</t>
    </r>
    <r>
      <rPr>
        <sz val="12"/>
        <rFont val="新細明體"/>
        <family val="1"/>
        <charset val="136"/>
        <scheme val="minor"/>
      </rPr>
      <t>高效防曬</t>
    </r>
    <r>
      <rPr>
        <sz val="12"/>
        <color rgb="FFFF0000"/>
        <rFont val="新細明體"/>
        <family val="1"/>
        <charset val="136"/>
        <scheme val="minor"/>
      </rPr>
      <t>噴霧</t>
    </r>
    <r>
      <rPr>
        <sz val="12"/>
        <color rgb="FF0000FF"/>
        <rFont val="新細明體"/>
        <family val="1"/>
        <charset val="136"/>
        <scheme val="minor"/>
      </rPr>
      <t>N</t>
    </r>
    <r>
      <rPr>
        <sz val="12"/>
        <rFont val="新細明體"/>
        <family val="1"/>
        <charset val="136"/>
        <scheme val="minor"/>
      </rPr>
      <t xml:space="preserve"> SPF50+/PA++++/60g </t>
    </r>
    <r>
      <rPr>
        <sz val="12"/>
        <color indexed="12"/>
        <rFont val="新細明體"/>
        <family val="1"/>
        <charset val="136"/>
        <scheme val="minor"/>
      </rPr>
      <t>隨時補噴,雙效抗光修護</t>
    </r>
    <phoneticPr fontId="70" type="noConversion"/>
  </si>
  <si>
    <t>E0410902</t>
    <phoneticPr fontId="70" type="noConversion"/>
  </si>
  <si>
    <r>
      <t>資生堂安耐曬</t>
    </r>
    <r>
      <rPr>
        <sz val="12"/>
        <color indexed="12"/>
        <rFont val="新細明體"/>
        <family val="1"/>
        <charset val="136"/>
        <scheme val="minor"/>
      </rPr>
      <t>金鑽</t>
    </r>
    <r>
      <rPr>
        <sz val="12"/>
        <rFont val="新細明體"/>
        <family val="1"/>
        <charset val="136"/>
        <scheme val="minor"/>
      </rPr>
      <t>高效防曬</t>
    </r>
    <r>
      <rPr>
        <sz val="12"/>
        <color rgb="FF0000FF"/>
        <rFont val="新細明體"/>
        <family val="1"/>
        <charset val="136"/>
        <scheme val="minor"/>
      </rPr>
      <t>露</t>
    </r>
    <r>
      <rPr>
        <sz val="12"/>
        <color indexed="12"/>
        <rFont val="新細明體"/>
        <family val="1"/>
        <charset val="136"/>
        <scheme val="minor"/>
      </rPr>
      <t xml:space="preserve"> N (4X版) </t>
    </r>
    <r>
      <rPr>
        <sz val="12"/>
        <rFont val="新細明體"/>
        <family val="1"/>
        <charset val="136"/>
        <scheme val="minor"/>
      </rPr>
      <t>SPF50+/PA++++/60ml</t>
    </r>
    <r>
      <rPr>
        <sz val="12"/>
        <color indexed="12"/>
        <rFont val="新細明體"/>
        <family val="1"/>
        <charset val="136"/>
        <scheme val="minor"/>
      </rPr>
      <t xml:space="preserve">    輕盈耐曬</t>
    </r>
    <phoneticPr fontId="70" type="noConversion"/>
  </si>
  <si>
    <r>
      <t>資生堂安耐曬金鑽水透妍妝前乳</t>
    </r>
    <r>
      <rPr>
        <sz val="12"/>
        <color indexed="12"/>
        <rFont val="新細明體"/>
        <family val="1"/>
        <charset val="136"/>
        <scheme val="minor"/>
      </rPr>
      <t xml:space="preserve">N </t>
    </r>
    <r>
      <rPr>
        <sz val="12"/>
        <rFont val="新細明體"/>
        <family val="1"/>
        <charset val="136"/>
        <scheme val="minor"/>
      </rPr>
      <t xml:space="preserve">SPF50+/PA++++/90g     </t>
    </r>
    <r>
      <rPr>
        <sz val="12"/>
        <color indexed="12"/>
        <rFont val="新細明體"/>
        <family val="1"/>
        <charset val="136"/>
        <scheme val="minor"/>
      </rPr>
      <t>對抗口罩濕氣,耐曬</t>
    </r>
    <phoneticPr fontId="70" type="noConversion"/>
  </si>
  <si>
    <r>
      <t>資生堂安耐曬</t>
    </r>
    <r>
      <rPr>
        <sz val="12"/>
        <color rgb="FFFF0000"/>
        <rFont val="新細明體"/>
        <family val="1"/>
        <charset val="136"/>
        <scheme val="minor"/>
      </rPr>
      <t>美光燈潤色</t>
    </r>
    <r>
      <rPr>
        <sz val="12"/>
        <rFont val="新細明體"/>
        <family val="1"/>
        <charset val="136"/>
        <scheme val="minor"/>
      </rPr>
      <t xml:space="preserve">防曬凝膠N SPF50+/PA++++/90g  </t>
    </r>
    <r>
      <rPr>
        <sz val="12"/>
        <color rgb="FF0000FF"/>
        <rFont val="新細明體"/>
        <family val="1"/>
        <charset val="136"/>
        <scheme val="minor"/>
      </rPr>
      <t>薰衣草粉色提亮裸肌</t>
    </r>
    <phoneticPr fontId="70" type="noConversion"/>
  </si>
  <si>
    <r>
      <t>日本 CHEMIPHAR 馬油洗髮精 1000ml/</t>
    </r>
    <r>
      <rPr>
        <sz val="12"/>
        <color rgb="FF0000FF"/>
        <rFont val="新細明體"/>
        <family val="1"/>
        <charset val="136"/>
        <scheme val="minor"/>
      </rPr>
      <t xml:space="preserve">按壓瓶  </t>
    </r>
    <r>
      <rPr>
        <sz val="12"/>
        <color indexed="12"/>
        <rFont val="新細明體"/>
        <family val="1"/>
        <charset val="136"/>
        <scheme val="minor"/>
      </rPr>
      <t xml:space="preserve">    </t>
    </r>
    <phoneticPr fontId="70" type="noConversion"/>
  </si>
  <si>
    <r>
      <t>日本 CHEMIPHAR 馬油潤髮乳 1000ml/</t>
    </r>
    <r>
      <rPr>
        <sz val="12"/>
        <color rgb="FF0000FF"/>
        <rFont val="新細明體"/>
        <family val="1"/>
        <charset val="136"/>
        <scheme val="minor"/>
      </rPr>
      <t>按壓瓶</t>
    </r>
    <phoneticPr fontId="70" type="noConversion"/>
  </si>
  <si>
    <r>
      <t>日本 CHEMIPHAR 馬油保濕沐浴乳 600ml/</t>
    </r>
    <r>
      <rPr>
        <sz val="12"/>
        <color rgb="FF0000FF"/>
        <rFont val="新細明體"/>
        <family val="1"/>
        <charset val="136"/>
        <scheme val="minor"/>
      </rPr>
      <t>按壓瓶</t>
    </r>
    <phoneticPr fontId="70" type="noConversion"/>
  </si>
  <si>
    <t>A0000034</t>
    <phoneticPr fontId="70" type="noConversion"/>
  </si>
  <si>
    <t>A0000028</t>
    <phoneticPr fontId="70" type="noConversion"/>
  </si>
  <si>
    <r>
      <t xml:space="preserve">MOROCCANOIL 優油捲度記憶塑型乳 250ml       </t>
    </r>
    <r>
      <rPr>
        <sz val="12"/>
        <color indexed="12"/>
        <rFont val="新細明體"/>
        <family val="1"/>
        <charset val="136"/>
        <scheme val="minor"/>
      </rPr>
      <t>創造自然鬆軟捲度</t>
    </r>
    <phoneticPr fontId="70" type="noConversion"/>
  </si>
  <si>
    <r>
      <t>MOROCCANOIL 優油保濕水潤護髮劑 1000ml/</t>
    </r>
    <r>
      <rPr>
        <sz val="12"/>
        <color rgb="FF0000FF"/>
        <rFont val="新細明體"/>
        <family val="1"/>
        <charset val="136"/>
        <scheme val="minor"/>
      </rPr>
      <t>按壓瓶 (潤髮)  乾燥脫水髮</t>
    </r>
    <phoneticPr fontId="70" type="noConversion"/>
  </si>
  <si>
    <r>
      <t>MOROCCANOIL 優油保濕水潤洗髮露 1000ml/</t>
    </r>
    <r>
      <rPr>
        <sz val="12"/>
        <color rgb="FF0000FF"/>
        <rFont val="新細明體"/>
        <family val="1"/>
        <charset val="136"/>
        <scheme val="minor"/>
      </rPr>
      <t>按壓瓶            乾燥脫水髮</t>
    </r>
    <phoneticPr fontId="70" type="noConversion"/>
  </si>
  <si>
    <t>A0000039</t>
    <phoneticPr fontId="70" type="noConversion"/>
  </si>
  <si>
    <r>
      <t>哥德式新柔漾第一劑護髮 HY-1 (600g/包)</t>
    </r>
    <r>
      <rPr>
        <sz val="12"/>
        <color indexed="12"/>
        <rFont val="新細明體"/>
        <family val="1"/>
        <charset val="136"/>
        <scheme val="minor"/>
      </rPr>
      <t xml:space="preserve">    細軟毛燥髮       </t>
    </r>
    <phoneticPr fontId="70" type="noConversion"/>
  </si>
  <si>
    <r>
      <t xml:space="preserve">哥德式新柔漾第一劑護髮 HY-1x (600g/包)  </t>
    </r>
    <r>
      <rPr>
        <sz val="12"/>
        <color indexed="12"/>
        <rFont val="新細明體"/>
        <family val="1"/>
        <charset val="136"/>
        <scheme val="minor"/>
      </rPr>
      <t xml:space="preserve">粗硬自然捲   </t>
    </r>
    <phoneticPr fontId="70" type="noConversion"/>
  </si>
  <si>
    <r>
      <t xml:space="preserve">哥德式新柔漾第一劑護髮 HY-1+ (600g/包)  </t>
    </r>
    <r>
      <rPr>
        <sz val="12"/>
        <color indexed="12"/>
        <rFont val="新細明體"/>
        <family val="1"/>
        <charset val="136"/>
        <scheme val="minor"/>
      </rPr>
      <t xml:space="preserve">一般乾燥髮  </t>
    </r>
    <r>
      <rPr>
        <b/>
        <sz val="12"/>
        <color indexed="10"/>
        <rFont val="新細明體"/>
        <family val="1"/>
        <charset val="136"/>
        <scheme val="minor"/>
      </rPr>
      <t xml:space="preserve"> </t>
    </r>
    <phoneticPr fontId="70" type="noConversion"/>
  </si>
  <si>
    <r>
      <t xml:space="preserve">哥德式新柔漾第三劑護髮 HY-3 (600g/包)   </t>
    </r>
    <r>
      <rPr>
        <sz val="12"/>
        <color indexed="12"/>
        <rFont val="新細明體"/>
        <family val="1"/>
        <charset val="136"/>
        <scheme val="minor"/>
      </rPr>
      <t>細軟毛燥髮</t>
    </r>
    <phoneticPr fontId="70" type="noConversion"/>
  </si>
  <si>
    <r>
      <t xml:space="preserve">哥德式新柔漾第三劑護髮 HY-3X (600g/包) </t>
    </r>
    <r>
      <rPr>
        <sz val="12"/>
        <color indexed="12"/>
        <rFont val="新細明體"/>
        <family val="1"/>
        <charset val="136"/>
        <scheme val="minor"/>
      </rPr>
      <t>粗硬自然捲</t>
    </r>
    <r>
      <rPr>
        <b/>
        <sz val="12"/>
        <color indexed="10"/>
        <rFont val="新細明體"/>
        <family val="1"/>
        <charset val="136"/>
        <scheme val="minor"/>
      </rPr>
      <t xml:space="preserve"> </t>
    </r>
    <phoneticPr fontId="70" type="noConversion"/>
  </si>
  <si>
    <r>
      <t xml:space="preserve">哥德式新柔漾第三劑護髮 HY-3+ (600g/包) </t>
    </r>
    <r>
      <rPr>
        <sz val="12"/>
        <color indexed="12"/>
        <rFont val="新細明體"/>
        <family val="1"/>
        <charset val="136"/>
        <scheme val="minor"/>
      </rPr>
      <t>一般乾燥髮</t>
    </r>
    <r>
      <rPr>
        <b/>
        <sz val="12"/>
        <color indexed="10"/>
        <rFont val="新細明體"/>
        <family val="1"/>
        <charset val="136"/>
        <scheme val="minor"/>
      </rPr>
      <t xml:space="preserve"> </t>
    </r>
    <phoneticPr fontId="70" type="noConversion"/>
  </si>
  <si>
    <r>
      <t xml:space="preserve">哥德式新柔漾第四劑護髮(試管) HY-4 (9g*4支/組)  </t>
    </r>
    <r>
      <rPr>
        <sz val="12"/>
        <color indexed="12"/>
        <rFont val="新細明體"/>
        <family val="1"/>
        <charset val="136"/>
        <scheme val="minor"/>
      </rPr>
      <t>適細軟毛燥髮</t>
    </r>
    <phoneticPr fontId="70" type="noConversion"/>
  </si>
  <si>
    <r>
      <t xml:space="preserve">哥德式新柔漾第四劑護髮(試管) HY-4X (9g*4支/組) </t>
    </r>
    <r>
      <rPr>
        <sz val="12"/>
        <color indexed="12"/>
        <rFont val="新細明體"/>
        <family val="1"/>
        <charset val="136"/>
        <scheme val="minor"/>
      </rPr>
      <t>粗硬髮、自然捲</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</si>
  <si>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 xml:space="preserve">哥德式新柔漾第四劑護髮(試管) HY-4+ (9g*4支/組) </t>
    </r>
    <r>
      <rPr>
        <sz val="12"/>
        <color indexed="12"/>
        <rFont val="新細明體"/>
        <family val="1"/>
        <charset val="136"/>
        <scheme val="minor"/>
      </rPr>
      <t>適一般乾燥髮</t>
    </r>
    <r>
      <rPr>
        <sz val="12"/>
        <rFont val="新細明體"/>
        <family val="1"/>
        <charset val="136"/>
        <scheme val="minor"/>
      </rPr>
      <t xml:space="preserve"> </t>
    </r>
    <r>
      <rPr>
        <b/>
        <sz val="12"/>
        <color indexed="10"/>
        <rFont val="新細明體"/>
        <family val="1"/>
        <charset val="136"/>
        <scheme val="minor"/>
      </rPr>
      <t xml:space="preserve"> </t>
    </r>
    <phoneticPr fontId="70" type="noConversion"/>
  </si>
  <si>
    <t>E0520400</t>
    <phoneticPr fontId="70" type="noConversion"/>
  </si>
  <si>
    <t>E0520401</t>
    <phoneticPr fontId="70" type="noConversion"/>
  </si>
  <si>
    <t>E0520402</t>
    <phoneticPr fontId="70" type="noConversion"/>
  </si>
  <si>
    <r>
      <t xml:space="preserve">哥德式 MILBON No.4 絲柔瞬間護髮(試管) 9g*4支/組- </t>
    </r>
    <r>
      <rPr>
        <sz val="12"/>
        <color rgb="FF0000FF"/>
        <rFont val="新細明體"/>
        <family val="1"/>
        <charset val="136"/>
        <scheme val="minor"/>
      </rPr>
      <t>M 一般髮</t>
    </r>
    <phoneticPr fontId="70" type="noConversion"/>
  </si>
  <si>
    <r>
      <t>哥德式 MILBON No.4 絲柔瞬間護髮試管 9g*4支/組-</t>
    </r>
    <r>
      <rPr>
        <sz val="12"/>
        <color rgb="FF0000FF"/>
        <rFont val="新細明體"/>
        <family val="1"/>
        <charset val="136"/>
        <scheme val="minor"/>
      </rPr>
      <t xml:space="preserve">F 細軟髮             </t>
    </r>
    <r>
      <rPr>
        <b/>
        <sz val="12"/>
        <color rgb="FF0000FF"/>
        <rFont val="新細明體"/>
        <family val="1"/>
        <charset val="136"/>
        <scheme val="minor"/>
      </rPr>
      <t xml:space="preserve"> </t>
    </r>
    <phoneticPr fontId="70" type="noConversion"/>
  </si>
  <si>
    <r>
      <t>哥德式 MILBON No.4 絲柔瞬間護髮試管  9g*4支/組-</t>
    </r>
    <r>
      <rPr>
        <sz val="12"/>
        <color rgb="FF0000FF"/>
        <rFont val="新細明體"/>
        <family val="1"/>
        <charset val="136"/>
        <scheme val="minor"/>
      </rPr>
      <t>C 粗硬髮</t>
    </r>
    <phoneticPr fontId="70" type="noConversion"/>
  </si>
  <si>
    <t>A0100002</t>
    <phoneticPr fontId="70" type="noConversion"/>
  </si>
  <si>
    <r>
      <t xml:space="preserve">美國 St.Ives 聖維斯 </t>
    </r>
    <r>
      <rPr>
        <sz val="12"/>
        <color rgb="FF0000FF"/>
        <rFont val="新細明體"/>
        <family val="1"/>
        <charset val="136"/>
        <scheme val="minor"/>
      </rPr>
      <t>臉部去角質</t>
    </r>
    <r>
      <rPr>
        <sz val="12"/>
        <rFont val="新細明體"/>
        <family val="1"/>
        <charset val="136"/>
        <scheme val="minor"/>
      </rPr>
      <t>磨砂膏 170g-</t>
    </r>
    <r>
      <rPr>
        <sz val="12"/>
        <color rgb="FF0000FF"/>
        <rFont val="新細明體"/>
        <family val="1"/>
        <charset val="136"/>
        <scheme val="minor"/>
      </rPr>
      <t>綠茶竹子</t>
    </r>
    <phoneticPr fontId="70" type="noConversion"/>
  </si>
  <si>
    <t>Instituto Espanol 西班牙學院</t>
    <phoneticPr fontId="70" type="noConversion"/>
  </si>
  <si>
    <r>
      <t>Instituto Espanol 西班牙學院 潤膚乳 身體乳液 950ml/</t>
    </r>
    <r>
      <rPr>
        <sz val="12"/>
        <color rgb="FF0000FF"/>
        <rFont val="新細明體"/>
        <family val="1"/>
        <charset val="136"/>
        <scheme val="minor"/>
      </rPr>
      <t>原味</t>
    </r>
    <phoneticPr fontId="70" type="noConversion"/>
  </si>
  <si>
    <r>
      <t>Instituto Espanol 西班牙學院 潤膚乳 身體乳液 950ml/</t>
    </r>
    <r>
      <rPr>
        <sz val="12"/>
        <color rgb="FF0000FF"/>
        <rFont val="新細明體"/>
        <family val="1"/>
        <charset val="136"/>
        <scheme val="minor"/>
      </rPr>
      <t>燕麥</t>
    </r>
    <phoneticPr fontId="70" type="noConversion"/>
  </si>
  <si>
    <r>
      <t>Instituto Espanol 西班牙學院 潤膚乳 身體乳液 950ml/</t>
    </r>
    <r>
      <rPr>
        <sz val="12"/>
        <color rgb="FF0000FF"/>
        <rFont val="新細明體"/>
        <family val="1"/>
        <charset val="136"/>
        <scheme val="minor"/>
      </rPr>
      <t>蘆葦</t>
    </r>
    <phoneticPr fontId="70" type="noConversion"/>
  </si>
  <si>
    <r>
      <t>Instituto Espanol 西班牙學院 潤膚乳 身體乳液 950ml/</t>
    </r>
    <r>
      <rPr>
        <sz val="12"/>
        <color rgb="FF0000FF"/>
        <rFont val="新細明體"/>
        <family val="1"/>
        <charset val="136"/>
        <scheme val="minor"/>
      </rPr>
      <t>玫瑰果</t>
    </r>
    <phoneticPr fontId="70" type="noConversion"/>
  </si>
  <si>
    <r>
      <t>Instituto Espanol 西班牙學院 保濕沐浴露 1250ml/</t>
    </r>
    <r>
      <rPr>
        <sz val="12"/>
        <color rgb="FF0000FF"/>
        <rFont val="新細明體"/>
        <family val="1"/>
        <charset val="136"/>
        <scheme val="minor"/>
      </rPr>
      <t>燕麥</t>
    </r>
    <phoneticPr fontId="70" type="noConversion"/>
  </si>
  <si>
    <r>
      <t>Instituto Espanol 西班牙學院 保濕沐浴露 1250ml/</t>
    </r>
    <r>
      <rPr>
        <sz val="12"/>
        <color rgb="FF0000FF"/>
        <rFont val="新細明體"/>
        <family val="1"/>
        <charset val="136"/>
        <scheme val="minor"/>
      </rPr>
      <t>尿素</t>
    </r>
    <phoneticPr fontId="70" type="noConversion"/>
  </si>
  <si>
    <t>Instituto Espanol 西班牙學院 山金車 腿部舒緩 按摩乳 500ml</t>
    <phoneticPr fontId="70" type="noConversion"/>
  </si>
  <si>
    <t>Instituto Espanol 西班牙學院 山金車 腿部舒緩 按摩霜 150ml</t>
    <phoneticPr fontId="70" type="noConversion"/>
  </si>
  <si>
    <t>J0010100</t>
    <phoneticPr fontId="70" type="noConversion"/>
  </si>
  <si>
    <t>J0010101</t>
    <phoneticPr fontId="70" type="noConversion"/>
  </si>
  <si>
    <t>J0010200</t>
    <phoneticPr fontId="70" type="noConversion"/>
  </si>
  <si>
    <t>J0010201</t>
    <phoneticPr fontId="70" type="noConversion"/>
  </si>
  <si>
    <t>J0010202</t>
    <phoneticPr fontId="70" type="noConversion"/>
  </si>
  <si>
    <t>J0010203</t>
    <phoneticPr fontId="70" type="noConversion"/>
  </si>
  <si>
    <t>J0010204</t>
    <phoneticPr fontId="70" type="noConversion"/>
  </si>
  <si>
    <t>J0010205</t>
    <phoneticPr fontId="70" type="noConversion"/>
  </si>
  <si>
    <r>
      <t>哥德式新柔漾 SL 洗髮精 500ml/</t>
    </r>
    <r>
      <rPr>
        <sz val="12"/>
        <color rgb="FF0000FF"/>
        <rFont val="新細明體"/>
        <family val="1"/>
        <charset val="136"/>
        <scheme val="minor"/>
      </rPr>
      <t>適細軟毛燥髮</t>
    </r>
    <phoneticPr fontId="70" type="noConversion"/>
  </si>
  <si>
    <r>
      <t>哥德式新柔漾 VL 洗髮精 500ml/</t>
    </r>
    <r>
      <rPr>
        <sz val="12"/>
        <color rgb="FF0000FF"/>
        <rFont val="新細明體"/>
        <family val="1"/>
        <charset val="136"/>
        <scheme val="minor"/>
      </rPr>
      <t xml:space="preserve">適粗硬自然捲 </t>
    </r>
    <phoneticPr fontId="70" type="noConversion"/>
  </si>
  <si>
    <r>
      <t>哥德式新柔漾 WL 洗髮精 500ml/</t>
    </r>
    <r>
      <rPr>
        <sz val="12"/>
        <color rgb="FF0000FF"/>
        <rFont val="新細明體"/>
        <family val="1"/>
        <charset val="136"/>
        <scheme val="minor"/>
      </rPr>
      <t xml:space="preserve">適一般乾燥髮 </t>
    </r>
    <phoneticPr fontId="70" type="noConversion"/>
  </si>
  <si>
    <r>
      <t>哥德式新柔漾 SL 護髮素 500ml/</t>
    </r>
    <r>
      <rPr>
        <sz val="12"/>
        <color rgb="FF0000FF"/>
        <rFont val="新細明體"/>
        <family val="1"/>
        <charset val="136"/>
        <scheme val="minor"/>
      </rPr>
      <t>適細軟毛燥髮</t>
    </r>
    <phoneticPr fontId="70" type="noConversion"/>
  </si>
  <si>
    <r>
      <t>哥德式新柔漾 VL 護髮素 500ml/</t>
    </r>
    <r>
      <rPr>
        <sz val="12"/>
        <color rgb="FF0000FF"/>
        <rFont val="新細明體"/>
        <family val="1"/>
        <charset val="136"/>
        <scheme val="minor"/>
      </rPr>
      <t xml:space="preserve">適粗硬自然捲 </t>
    </r>
    <phoneticPr fontId="70" type="noConversion"/>
  </si>
  <si>
    <r>
      <t>哥德式新柔漾 WL 護髮素 500ml/</t>
    </r>
    <r>
      <rPr>
        <sz val="12"/>
        <color rgb="FF0000FF"/>
        <rFont val="新細明體"/>
        <family val="1"/>
        <charset val="136"/>
        <scheme val="minor"/>
      </rPr>
      <t xml:space="preserve">適一般乾燥髮 </t>
    </r>
    <phoneticPr fontId="70" type="noConversion"/>
  </si>
  <si>
    <t>E0520506</t>
    <phoneticPr fontId="70" type="noConversion"/>
  </si>
  <si>
    <t>E0520507</t>
    <phoneticPr fontId="70" type="noConversion"/>
  </si>
  <si>
    <t>E0520508</t>
    <phoneticPr fontId="70" type="noConversion"/>
  </si>
  <si>
    <t>E0520509</t>
    <phoneticPr fontId="70" type="noConversion"/>
  </si>
  <si>
    <t>E0520510</t>
    <phoneticPr fontId="70" type="noConversion"/>
  </si>
  <si>
    <t>E0520513</t>
    <phoneticPr fontId="70" type="noConversion"/>
  </si>
  <si>
    <r>
      <t xml:space="preserve">哥德式新柔漾 SL 洗髮精 1800ml </t>
    </r>
    <r>
      <rPr>
        <sz val="12"/>
        <color rgb="FF0000FF"/>
        <rFont val="新細明體"/>
        <family val="1"/>
        <charset val="136"/>
        <scheme val="minor"/>
      </rPr>
      <t>(補充包)</t>
    </r>
    <r>
      <rPr>
        <sz val="12"/>
        <rFont val="新細明體"/>
        <family val="1"/>
        <charset val="136"/>
        <scheme val="minor"/>
      </rPr>
      <t>/</t>
    </r>
    <r>
      <rPr>
        <sz val="12"/>
        <color rgb="FF0000FF"/>
        <rFont val="新細明體"/>
        <family val="1"/>
        <charset val="136"/>
        <scheme val="minor"/>
      </rPr>
      <t>適細軟毛燥髮</t>
    </r>
    <phoneticPr fontId="70" type="noConversion"/>
  </si>
  <si>
    <r>
      <t xml:space="preserve">哥德式新柔漾 VL 洗髮精 1800ml </t>
    </r>
    <r>
      <rPr>
        <sz val="12"/>
        <color rgb="FF0000FF"/>
        <rFont val="新細明體"/>
        <family val="1"/>
        <charset val="136"/>
        <scheme val="minor"/>
      </rPr>
      <t xml:space="preserve">(補充包)/適粗硬自然捲 </t>
    </r>
    <phoneticPr fontId="70" type="noConversion"/>
  </si>
  <si>
    <r>
      <t xml:space="preserve">哥德式新柔漾 WL 洗髮精 1800ml </t>
    </r>
    <r>
      <rPr>
        <sz val="12"/>
        <color rgb="FF0000FF"/>
        <rFont val="新細明體"/>
        <family val="1"/>
        <charset val="136"/>
        <scheme val="minor"/>
      </rPr>
      <t xml:space="preserve">(補充包)/適一般乾燥髮 </t>
    </r>
    <phoneticPr fontId="70" type="noConversion"/>
  </si>
  <si>
    <r>
      <t xml:space="preserve">哥德式新柔漾 SL 護髮素 1800ml </t>
    </r>
    <r>
      <rPr>
        <sz val="12"/>
        <color rgb="FF0000FF"/>
        <rFont val="新細明體"/>
        <family val="1"/>
        <charset val="136"/>
        <scheme val="minor"/>
      </rPr>
      <t>(補充包)/適細軟毛燥髮</t>
    </r>
    <phoneticPr fontId="70" type="noConversion"/>
  </si>
  <si>
    <r>
      <t>哥德式新柔漾 VL 護髮素 1800ml</t>
    </r>
    <r>
      <rPr>
        <sz val="12"/>
        <color rgb="FF0000FF"/>
        <rFont val="新細明體"/>
        <family val="1"/>
        <charset val="136"/>
        <scheme val="minor"/>
      </rPr>
      <t xml:space="preserve"> (補充包)/適粗硬自然捲 </t>
    </r>
    <phoneticPr fontId="70" type="noConversion"/>
  </si>
  <si>
    <r>
      <t xml:space="preserve">哥德式新柔漾 WL 護髮素 1800ml </t>
    </r>
    <r>
      <rPr>
        <sz val="12"/>
        <color rgb="FF0000FF"/>
        <rFont val="新細明體"/>
        <family val="1"/>
        <charset val="136"/>
        <scheme val="minor"/>
      </rPr>
      <t xml:space="preserve">(補充包)/適一般乾燥髮 </t>
    </r>
    <phoneticPr fontId="70" type="noConversion"/>
  </si>
  <si>
    <t>E0520514</t>
    <phoneticPr fontId="70" type="noConversion"/>
  </si>
  <si>
    <t>E0520515</t>
    <phoneticPr fontId="70" type="noConversion"/>
  </si>
  <si>
    <t>E0520516</t>
    <phoneticPr fontId="70" type="noConversion"/>
  </si>
  <si>
    <t>E0520517</t>
    <phoneticPr fontId="70" type="noConversion"/>
  </si>
  <si>
    <t>E0520518</t>
    <phoneticPr fontId="70" type="noConversion"/>
  </si>
  <si>
    <t>E0520519</t>
    <phoneticPr fontId="70" type="noConversion"/>
  </si>
  <si>
    <r>
      <t>新柔漾護髮系列</t>
    </r>
    <r>
      <rPr>
        <sz val="12"/>
        <color indexed="10"/>
        <rFont val="新細明體"/>
        <family val="1"/>
        <charset val="136"/>
        <scheme val="minor"/>
      </rPr>
      <t xml:space="preserve"> </t>
    </r>
    <phoneticPr fontId="70" type="noConversion"/>
  </si>
  <si>
    <t>A0550000</t>
    <phoneticPr fontId="70" type="noConversion"/>
  </si>
  <si>
    <t>E0021003</t>
    <phoneticPr fontId="70" type="noConversion"/>
  </si>
  <si>
    <t>E0021004</t>
    <phoneticPr fontId="70" type="noConversion"/>
  </si>
  <si>
    <t>E0021005</t>
    <phoneticPr fontId="70" type="noConversion"/>
  </si>
  <si>
    <r>
      <t xml:space="preserve">FIOLE 艾淂 MiL 雪透光賦活乳 150ml      </t>
    </r>
    <r>
      <rPr>
        <sz val="12"/>
        <color rgb="FF0000FF"/>
        <rFont val="新細明體"/>
        <family val="1"/>
        <charset val="136"/>
        <scheme val="minor"/>
      </rPr>
      <t xml:space="preserve">免沖洗護髮 </t>
    </r>
    <phoneticPr fontId="70" type="noConversion"/>
  </si>
  <si>
    <t>E0021200</t>
    <phoneticPr fontId="70" type="noConversion"/>
  </si>
  <si>
    <t>E0021201</t>
    <phoneticPr fontId="70" type="noConversion"/>
  </si>
  <si>
    <t>E0021202</t>
    <phoneticPr fontId="70" type="noConversion"/>
  </si>
  <si>
    <t>E0021203</t>
    <phoneticPr fontId="70" type="noConversion"/>
  </si>
  <si>
    <t>E0021204</t>
    <phoneticPr fontId="70" type="noConversion"/>
  </si>
  <si>
    <t>E0021205</t>
    <phoneticPr fontId="70" type="noConversion"/>
  </si>
  <si>
    <t>E0021206</t>
    <phoneticPr fontId="70" type="noConversion"/>
  </si>
  <si>
    <t>E0021207</t>
    <phoneticPr fontId="70" type="noConversion"/>
  </si>
  <si>
    <t>E0021208</t>
    <phoneticPr fontId="70" type="noConversion"/>
  </si>
  <si>
    <t>E0021209</t>
    <phoneticPr fontId="70" type="noConversion"/>
  </si>
  <si>
    <t>A0340221</t>
    <phoneticPr fontId="70" type="noConversion"/>
  </si>
  <si>
    <t>A0340231</t>
    <phoneticPr fontId="70" type="noConversion"/>
  </si>
  <si>
    <t>A0000040</t>
    <phoneticPr fontId="70" type="noConversion"/>
  </si>
  <si>
    <r>
      <t>MOROCCANOIL 摩洛哥優油 100ml+</t>
    </r>
    <r>
      <rPr>
        <sz val="12"/>
        <color rgb="FF0000FF"/>
        <rFont val="新細明體"/>
        <family val="1"/>
        <charset val="136"/>
        <scheme val="minor"/>
      </rPr>
      <t>護手霜 75ml</t>
    </r>
    <r>
      <rPr>
        <sz val="12"/>
        <rFont val="新細明體"/>
        <family val="1"/>
        <charset val="136"/>
        <scheme val="minor"/>
      </rPr>
      <t xml:space="preserve">          </t>
    </r>
    <r>
      <rPr>
        <sz val="12"/>
        <color indexed="12"/>
        <rFont val="新細明體"/>
        <family val="1"/>
        <charset val="136"/>
        <scheme val="minor"/>
      </rPr>
      <t xml:space="preserve">(一般型-限量禮盒) </t>
    </r>
    <r>
      <rPr>
        <sz val="12"/>
        <rFont val="新細明體"/>
        <family val="1"/>
        <charset val="136"/>
        <scheme val="minor"/>
      </rPr>
      <t xml:space="preserve">         </t>
    </r>
    <phoneticPr fontId="70" type="noConversion"/>
  </si>
  <si>
    <r>
      <t>MOROCCANOIL 摩洛哥優油 100ml+</t>
    </r>
    <r>
      <rPr>
        <sz val="12"/>
        <color rgb="FF0000FF"/>
        <rFont val="新細明體"/>
        <family val="1"/>
        <charset val="136"/>
        <scheme val="minor"/>
      </rPr>
      <t xml:space="preserve">潤膚皂 200g </t>
    </r>
    <r>
      <rPr>
        <sz val="12"/>
        <rFont val="新細明體"/>
        <family val="1"/>
        <charset val="136"/>
        <scheme val="minor"/>
      </rPr>
      <t xml:space="preserve">          </t>
    </r>
    <r>
      <rPr>
        <sz val="12"/>
        <color rgb="FF0000FF"/>
        <rFont val="新細明體"/>
        <family val="1"/>
        <charset val="136"/>
        <scheme val="minor"/>
      </rPr>
      <t xml:space="preserve">(一般型-限量禮盒)     </t>
    </r>
    <r>
      <rPr>
        <sz val="12"/>
        <rFont val="新細明體"/>
        <family val="1"/>
        <charset val="136"/>
        <scheme val="minor"/>
      </rPr>
      <t xml:space="preserve">     </t>
    </r>
    <phoneticPr fontId="70" type="noConversion"/>
  </si>
  <si>
    <r>
      <t xml:space="preserve">LEBEL  蔬果賦活修護工程 viege 精華油 90ml  </t>
    </r>
    <r>
      <rPr>
        <sz val="12"/>
        <color rgb="FF0000FF"/>
        <rFont val="新細明體"/>
        <family val="1"/>
        <charset val="136"/>
        <scheme val="minor"/>
      </rPr>
      <t>免沖洗護髮油</t>
    </r>
    <phoneticPr fontId="70" type="noConversion"/>
  </si>
  <si>
    <t>A0340236</t>
    <phoneticPr fontId="70" type="noConversion"/>
  </si>
  <si>
    <t>A0340149</t>
    <phoneticPr fontId="70" type="noConversion"/>
  </si>
  <si>
    <t>PAUL MITCHELL 系列-洗/潤/護   進口商平輸品</t>
    <phoneticPr fontId="70" type="noConversion"/>
  </si>
  <si>
    <t>PAUL MITCHELL 系列-造型品      進口商平輸品</t>
    <phoneticPr fontId="70" type="noConversion"/>
  </si>
  <si>
    <t>A0340147</t>
    <phoneticPr fontId="70" type="noConversion"/>
  </si>
  <si>
    <r>
      <t xml:space="preserve">PAUL MITCHELL Mitch 極酷M 霧面蠟 85g    </t>
    </r>
    <r>
      <rPr>
        <sz val="12"/>
        <color rgb="FF0000FF"/>
        <rFont val="新細明體"/>
        <family val="1"/>
        <charset val="136"/>
        <scheme val="minor"/>
      </rPr>
      <t>無光澤, 強力支撐, 適細軟髮</t>
    </r>
    <phoneticPr fontId="70" type="noConversion"/>
  </si>
  <si>
    <r>
      <t xml:space="preserve">PAUL MITCHELL Mitch 極酷M 無重力髮蠟 85g   </t>
    </r>
    <r>
      <rPr>
        <sz val="12"/>
        <color rgb="FF0000FF"/>
        <rFont val="新細明體"/>
        <family val="1"/>
        <charset val="136"/>
        <scheme val="minor"/>
      </rPr>
      <t>自然光澤, 彈力支撐</t>
    </r>
    <phoneticPr fontId="70" type="noConversion"/>
  </si>
  <si>
    <t>A0340146</t>
    <phoneticPr fontId="70" type="noConversion"/>
  </si>
  <si>
    <t xml:space="preserve">PAUL MITCHELL Mitch 極酷M 方型結構膠 150ml    </t>
    <phoneticPr fontId="70" type="noConversion"/>
  </si>
  <si>
    <t>A0340112</t>
    <phoneticPr fontId="70" type="noConversion"/>
  </si>
  <si>
    <r>
      <t>PAUL MITCHELL 極酷M 頭皮調理洗髮精 1000ml/</t>
    </r>
    <r>
      <rPr>
        <sz val="12"/>
        <color indexed="12"/>
        <rFont val="新細明體"/>
        <family val="1"/>
        <charset val="136"/>
        <scheme val="minor"/>
      </rPr>
      <t xml:space="preserve">大/按壓瓶  </t>
    </r>
    <r>
      <rPr>
        <b/>
        <sz val="12"/>
        <color indexed="10"/>
        <rFont val="新細明體"/>
        <family val="1"/>
        <charset val="136"/>
        <scheme val="minor"/>
      </rPr>
      <t xml:space="preserve"> </t>
    </r>
    <phoneticPr fontId="70" type="noConversion"/>
  </si>
  <si>
    <t>PAUL MITCHELL 極酷M 頭皮調理洗髮精 250ml/小</t>
    <phoneticPr fontId="70" type="noConversion"/>
  </si>
  <si>
    <r>
      <t xml:space="preserve">PAUL MITCHELL AWG 極致光洗髮精 1000ml/按壓瓶  </t>
    </r>
    <r>
      <rPr>
        <sz val="12"/>
        <color rgb="FF0000FF"/>
        <rFont val="新細明體"/>
        <family val="1"/>
        <charset val="136"/>
        <scheme val="minor"/>
      </rPr>
      <t xml:space="preserve">適用所有髮質 </t>
    </r>
    <r>
      <rPr>
        <sz val="12"/>
        <rFont val="新細明體"/>
        <family val="1"/>
        <charset val="136"/>
        <scheme val="minor"/>
      </rPr>
      <t xml:space="preserve">   </t>
    </r>
    <phoneticPr fontId="70" type="noConversion"/>
  </si>
  <si>
    <r>
      <t xml:space="preserve">PAUL MITCHELL AWG 極致光修護素 500ml/按壓瓶  </t>
    </r>
    <r>
      <rPr>
        <sz val="12"/>
        <color rgb="FF0000FF"/>
        <rFont val="新細明體"/>
        <family val="1"/>
        <charset val="136"/>
        <scheme val="minor"/>
      </rPr>
      <t xml:space="preserve">深度修護/沖洗式潤護髮           </t>
    </r>
    <r>
      <rPr>
        <sz val="12"/>
        <rFont val="新細明體"/>
        <family val="1"/>
        <charset val="136"/>
        <scheme val="minor"/>
      </rPr>
      <t xml:space="preserve">   </t>
    </r>
    <phoneticPr fontId="70" type="noConversion"/>
  </si>
  <si>
    <t>A0340136</t>
    <phoneticPr fontId="70" type="noConversion"/>
  </si>
  <si>
    <t>A0340144</t>
    <phoneticPr fontId="70" type="noConversion"/>
  </si>
  <si>
    <t xml:space="preserve">PAUL MITCHELL MVRCK Mitch 乾式髮蠟 113g/4oz     </t>
    <phoneticPr fontId="70" type="noConversion"/>
  </si>
  <si>
    <t>A0340237</t>
    <phoneticPr fontId="70" type="noConversion"/>
  </si>
  <si>
    <t>A0340238</t>
    <phoneticPr fontId="70" type="noConversion"/>
  </si>
  <si>
    <t>F0000009</t>
    <phoneticPr fontId="70" type="noConversion"/>
  </si>
  <si>
    <r>
      <t>理膚寶水深層控油泡沫洗面乳 125ml</t>
    </r>
    <r>
      <rPr>
        <sz val="12"/>
        <color indexed="12"/>
        <rFont val="新細明體"/>
        <family val="1"/>
        <charset val="136"/>
        <scheme val="minor"/>
      </rPr>
      <t xml:space="preserve">         (改善臉出油, 適合敏感肌、混合肌、痘痘肌、油性肌)</t>
    </r>
    <phoneticPr fontId="70" type="noConversion"/>
  </si>
  <si>
    <t>C0170404</t>
    <phoneticPr fontId="70" type="noConversion"/>
  </si>
  <si>
    <r>
      <t xml:space="preserve">資生堂UV WHITE 優白卸妝霜 135g - </t>
    </r>
    <r>
      <rPr>
        <sz val="12"/>
        <color indexed="12"/>
        <rFont val="新細明體"/>
        <family val="1"/>
        <charset val="136"/>
        <scheme val="minor"/>
      </rPr>
      <t xml:space="preserve">專櫃價 : 900元 </t>
    </r>
    <r>
      <rPr>
        <sz val="12"/>
        <color indexed="10"/>
        <rFont val="新細明體"/>
        <family val="1"/>
        <charset val="136"/>
        <scheme val="minor"/>
      </rPr>
      <t xml:space="preserve">     </t>
    </r>
    <phoneticPr fontId="70" type="noConversion"/>
  </si>
  <si>
    <t>E0410314</t>
    <phoneticPr fontId="70" type="noConversion"/>
  </si>
  <si>
    <r>
      <t xml:space="preserve">資生堂ELIXIR 怡麗絲爾 彈潤時控精粹 40ml - </t>
    </r>
    <r>
      <rPr>
        <sz val="12"/>
        <color rgb="FF0000FF"/>
        <rFont val="新細明體"/>
        <family val="1"/>
        <charset val="136"/>
        <scheme val="minor"/>
      </rPr>
      <t>專櫃價 : 2000元</t>
    </r>
    <phoneticPr fontId="70" type="noConversion"/>
  </si>
  <si>
    <r>
      <t>資生堂心機真型膜力BB霜 SPF30/PA++/30g-</t>
    </r>
    <r>
      <rPr>
        <sz val="12"/>
        <color indexed="12"/>
        <rFont val="新細明體"/>
        <family val="1"/>
        <charset val="136"/>
        <scheme val="minor"/>
      </rPr>
      <t xml:space="preserve">專櫃價:1100元   </t>
    </r>
    <phoneticPr fontId="70" type="noConversion"/>
  </si>
  <si>
    <t>E0410905</t>
    <phoneticPr fontId="70" type="noConversion"/>
  </si>
  <si>
    <t>E0411126</t>
    <phoneticPr fontId="70" type="noConversion"/>
  </si>
  <si>
    <r>
      <t>SHISEIDO 資生堂 艾波膠原冷燙N</t>
    </r>
    <r>
      <rPr>
        <sz val="12"/>
        <color rgb="FF0000FF"/>
        <rFont val="新細明體"/>
        <family val="1"/>
        <charset val="136"/>
        <scheme val="minor"/>
      </rPr>
      <t xml:space="preserve"> (輕度受損髮) 捲髮用</t>
    </r>
    <r>
      <rPr>
        <sz val="12"/>
        <rFont val="新細明體"/>
        <family val="1"/>
        <charset val="136"/>
        <scheme val="minor"/>
      </rPr>
      <t xml:space="preserve"> 100ml*2/組</t>
    </r>
    <phoneticPr fontId="70" type="noConversion"/>
  </si>
  <si>
    <t>E0411125</t>
    <phoneticPr fontId="70" type="noConversion"/>
  </si>
  <si>
    <r>
      <t>SHISEIDO 資生堂 艾波膠原冷燙H</t>
    </r>
    <r>
      <rPr>
        <sz val="12"/>
        <color rgb="FF0000FF"/>
        <rFont val="新細明體"/>
        <family val="1"/>
        <charset val="136"/>
        <scheme val="minor"/>
      </rPr>
      <t xml:space="preserve"> (抗拒性髮質) 捲髮用</t>
    </r>
    <r>
      <rPr>
        <sz val="12"/>
        <rFont val="新細明體"/>
        <family val="1"/>
        <charset val="136"/>
        <scheme val="minor"/>
      </rPr>
      <t xml:space="preserve"> 100ml*2/組</t>
    </r>
    <phoneticPr fontId="70" type="noConversion"/>
  </si>
  <si>
    <r>
      <t>資生堂激抗痕 亮采緊緻抗皺精華乳 20ml</t>
    </r>
    <r>
      <rPr>
        <sz val="12"/>
        <color indexed="12"/>
        <rFont val="新細明體"/>
        <family val="1"/>
        <charset val="136"/>
        <scheme val="minor"/>
      </rPr>
      <t>-專櫃價:3900元</t>
    </r>
    <r>
      <rPr>
        <sz val="12"/>
        <rFont val="新細明體"/>
        <family val="1"/>
        <charset val="136"/>
        <scheme val="minor"/>
      </rPr>
      <t xml:space="preserve"> </t>
    </r>
    <r>
      <rPr>
        <sz val="12"/>
        <color indexed="12"/>
        <rFont val="新細明體"/>
        <family val="1"/>
        <charset val="136"/>
        <scheme val="minor"/>
      </rPr>
      <t>- A醇抗皺抗老乳</t>
    </r>
    <phoneticPr fontId="70" type="noConversion"/>
  </si>
  <si>
    <r>
      <t xml:space="preserve">資生堂敏感話題 淨化隔離防護精華 N SPF50+/PA+++/40ml - </t>
    </r>
    <r>
      <rPr>
        <sz val="12"/>
        <color indexed="12"/>
        <rFont val="新細明體"/>
        <family val="1"/>
        <charset val="136"/>
        <scheme val="minor"/>
      </rPr>
      <t>專櫃價:850元</t>
    </r>
    <phoneticPr fontId="70" type="noConversion"/>
  </si>
  <si>
    <t>C0070032</t>
    <phoneticPr fontId="70" type="noConversion"/>
  </si>
  <si>
    <r>
      <t>資生堂敏感話題 敏弱CC潤色飾底乳</t>
    </r>
    <r>
      <rPr>
        <sz val="12"/>
        <color indexed="12"/>
        <rFont val="新細明體"/>
        <family val="1"/>
        <charset val="136"/>
        <scheme val="minor"/>
      </rPr>
      <t xml:space="preserve"> (嫩綠色)</t>
    </r>
    <r>
      <rPr>
        <sz val="12"/>
        <rFont val="新細明體"/>
        <family val="1"/>
        <charset val="136"/>
        <scheme val="minor"/>
      </rPr>
      <t xml:space="preserve"> SPF20/PA+++/25g - </t>
    </r>
    <r>
      <rPr>
        <sz val="12"/>
        <color indexed="12"/>
        <rFont val="新細明體"/>
        <family val="1"/>
        <charset val="136"/>
        <scheme val="minor"/>
      </rPr>
      <t>專櫃價:850元</t>
    </r>
    <phoneticPr fontId="70" type="noConversion"/>
  </si>
  <si>
    <t>E0411127</t>
    <phoneticPr fontId="70" type="noConversion"/>
  </si>
  <si>
    <t xml:space="preserve">資生堂 敏感話題 系列  (百貨公司專櫃貨) </t>
    <phoneticPr fontId="70" type="noConversion"/>
  </si>
  <si>
    <t xml:space="preserve">資生堂心機彩妝 MAQUILLAGE 系列  (百貨公司專櫃貨) </t>
    <phoneticPr fontId="70" type="noConversion"/>
  </si>
  <si>
    <t xml:space="preserve">資生堂 INTEGRATE GRACY 系列  (百貨公司專櫃貨) </t>
    <phoneticPr fontId="70" type="noConversion"/>
  </si>
  <si>
    <t xml:space="preserve">資生堂金碧英華系列  (百貨公司專櫃貨) </t>
    <phoneticPr fontId="70" type="noConversion"/>
  </si>
  <si>
    <t xml:space="preserve">安耐曬ANESSA 防曬系列 (百貨公司專櫃貨) </t>
    <phoneticPr fontId="70" type="noConversion"/>
  </si>
  <si>
    <t>E0411007</t>
    <phoneticPr fontId="70" type="noConversion"/>
  </si>
  <si>
    <t>E0411008</t>
    <phoneticPr fontId="70" type="noConversion"/>
  </si>
  <si>
    <t>E0411109</t>
    <phoneticPr fontId="70" type="noConversion"/>
  </si>
  <si>
    <r>
      <t xml:space="preserve">資生堂夢思嬌粉條 14g/色號 : </t>
    </r>
    <r>
      <rPr>
        <sz val="12"/>
        <color rgb="FF0000FF"/>
        <rFont val="新細明體"/>
        <family val="1"/>
        <charset val="136"/>
        <scheme val="minor"/>
      </rPr>
      <t>223 - 淺膚色</t>
    </r>
    <r>
      <rPr>
        <sz val="12"/>
        <color indexed="12"/>
        <rFont val="新細明體"/>
        <family val="1"/>
        <charset val="136"/>
        <scheme val="minor"/>
      </rPr>
      <t xml:space="preserve">         </t>
    </r>
    <r>
      <rPr>
        <sz val="12"/>
        <rFont val="新細明體"/>
        <family val="1"/>
        <charset val="136"/>
        <scheme val="minor"/>
      </rPr>
      <t xml:space="preserve">  </t>
    </r>
    <phoneticPr fontId="70" type="noConversion"/>
  </si>
  <si>
    <t>E0411110</t>
    <phoneticPr fontId="70" type="noConversion"/>
  </si>
  <si>
    <r>
      <t xml:space="preserve">資生堂夢思嬌粉條 14g/色號 : </t>
    </r>
    <r>
      <rPr>
        <sz val="12"/>
        <color rgb="FF0000FF"/>
        <rFont val="新細明體"/>
        <family val="1"/>
        <charset val="136"/>
        <scheme val="minor"/>
      </rPr>
      <t>224 - 自然膚</t>
    </r>
    <r>
      <rPr>
        <sz val="12"/>
        <color indexed="12"/>
        <rFont val="新細明體"/>
        <family val="1"/>
        <charset val="136"/>
        <scheme val="minor"/>
      </rPr>
      <t xml:space="preserve">         </t>
    </r>
    <r>
      <rPr>
        <sz val="12"/>
        <rFont val="新細明體"/>
        <family val="1"/>
        <charset val="136"/>
        <scheme val="minor"/>
      </rPr>
      <t xml:space="preserve">  </t>
    </r>
    <phoneticPr fontId="70" type="noConversion"/>
  </si>
  <si>
    <r>
      <t>資生堂 KUYURA</t>
    </r>
    <r>
      <rPr>
        <sz val="12"/>
        <color indexed="12"/>
        <rFont val="新細明體"/>
        <family val="1"/>
        <charset val="136"/>
        <scheme val="minor"/>
      </rPr>
      <t xml:space="preserve"> 恬靜草本</t>
    </r>
    <r>
      <rPr>
        <sz val="12"/>
        <rFont val="新細明體"/>
        <family val="1"/>
        <charset val="136"/>
        <scheme val="minor"/>
      </rPr>
      <t>沐浴乳 550ml (Y-836246/綠標)</t>
    </r>
    <phoneticPr fontId="70" type="noConversion"/>
  </si>
  <si>
    <r>
      <t xml:space="preserve">資生堂 海洋微風 清香沐浴乳 600ml </t>
    </r>
    <r>
      <rPr>
        <sz val="12"/>
        <color indexed="12"/>
        <rFont val="新細明體"/>
        <family val="1"/>
        <charset val="136"/>
        <scheme val="minor"/>
      </rPr>
      <t xml:space="preserve">(洗髮 沐浴二合一/消臭款)                 </t>
    </r>
    <r>
      <rPr>
        <sz val="12"/>
        <color indexed="10"/>
        <rFont val="新細明體"/>
        <family val="1"/>
        <charset val="136"/>
        <scheme val="minor"/>
      </rPr>
      <t xml:space="preserve"> </t>
    </r>
    <r>
      <rPr>
        <b/>
        <sz val="12"/>
        <color indexed="10"/>
        <rFont val="新細明體"/>
        <family val="1"/>
        <charset val="136"/>
        <scheme val="minor"/>
      </rPr>
      <t xml:space="preserve"> </t>
    </r>
    <phoneticPr fontId="70" type="noConversion"/>
  </si>
  <si>
    <r>
      <t xml:space="preserve">資生堂 海洋微風 沐浴乳 600ml </t>
    </r>
    <r>
      <rPr>
        <sz val="12"/>
        <color indexed="12"/>
        <rFont val="新細明體"/>
        <family val="1"/>
        <charset val="136"/>
        <scheme val="minor"/>
      </rPr>
      <t xml:space="preserve">(洗髮 沐浴二合一/微涼感)                 </t>
    </r>
    <r>
      <rPr>
        <sz val="12"/>
        <color indexed="10"/>
        <rFont val="新細明體"/>
        <family val="1"/>
        <charset val="136"/>
        <scheme val="minor"/>
      </rPr>
      <t xml:space="preserve"> </t>
    </r>
    <r>
      <rPr>
        <b/>
        <sz val="12"/>
        <color indexed="10"/>
        <rFont val="新細明體"/>
        <family val="1"/>
        <charset val="136"/>
        <scheme val="minor"/>
      </rPr>
      <t xml:space="preserve"> </t>
    </r>
    <phoneticPr fontId="70" type="noConversion"/>
  </si>
  <si>
    <t>E0411009</t>
    <phoneticPr fontId="70" type="noConversion"/>
  </si>
  <si>
    <r>
      <t>日本 KAO 花王 防縮洗衣精 玫瑰花香 900ml/</t>
    </r>
    <r>
      <rPr>
        <sz val="12"/>
        <color indexed="12"/>
        <rFont val="新細明體"/>
        <family val="1"/>
        <charset val="136"/>
        <scheme val="minor"/>
      </rPr>
      <t>大補充包</t>
    </r>
    <r>
      <rPr>
        <sz val="12"/>
        <rFont val="新細明體"/>
        <family val="1"/>
        <charset val="136"/>
        <scheme val="minor"/>
      </rPr>
      <t xml:space="preserve">  </t>
    </r>
    <r>
      <rPr>
        <b/>
        <sz val="12"/>
        <color indexed="10"/>
        <rFont val="新細明體"/>
        <family val="1"/>
        <charset val="136"/>
        <scheme val="minor"/>
      </rPr>
      <t xml:space="preserve">         </t>
    </r>
    <phoneticPr fontId="70" type="noConversion"/>
  </si>
  <si>
    <t>E0430215</t>
    <phoneticPr fontId="70" type="noConversion"/>
  </si>
  <si>
    <t>Fancl 芳珂-進口商平輸品</t>
    <phoneticPr fontId="70" type="noConversion"/>
  </si>
  <si>
    <t>E0500101</t>
    <phoneticPr fontId="70" type="noConversion"/>
  </si>
  <si>
    <t>E0430216</t>
    <phoneticPr fontId="70" type="noConversion"/>
  </si>
  <si>
    <r>
      <t>美國製 花王 Curel 珂潤 身體乳液 384ml/</t>
    </r>
    <r>
      <rPr>
        <sz val="12"/>
        <color rgb="FF0000FF"/>
        <rFont val="新細明體"/>
        <family val="1"/>
        <charset val="136"/>
        <scheme val="minor"/>
      </rPr>
      <t>紅標-適極乾燥肌</t>
    </r>
    <phoneticPr fontId="70" type="noConversion"/>
  </si>
  <si>
    <r>
      <t>美國製 花王 Curel 珂潤 身體乳液 384ml/</t>
    </r>
    <r>
      <rPr>
        <sz val="12"/>
        <color rgb="FF0000FF"/>
        <rFont val="新細明體"/>
        <family val="1"/>
        <charset val="136"/>
        <scheme val="minor"/>
      </rPr>
      <t>綠標-敏感無香型</t>
    </r>
    <r>
      <rPr>
        <sz val="12"/>
        <rFont val="新細明體"/>
        <family val="1"/>
        <charset val="136"/>
        <scheme val="minor"/>
      </rPr>
      <t xml:space="preserve"> </t>
    </r>
    <r>
      <rPr>
        <sz val="12"/>
        <color rgb="FF0000FF"/>
        <rFont val="新細明體"/>
        <family val="1"/>
        <charset val="136"/>
        <scheme val="minor"/>
      </rPr>
      <t xml:space="preserve"> (無香精)</t>
    </r>
    <phoneticPr fontId="70" type="noConversion"/>
  </si>
  <si>
    <t>E0430217</t>
    <phoneticPr fontId="70" type="noConversion"/>
  </si>
  <si>
    <t>E0430218</t>
    <phoneticPr fontId="70" type="noConversion"/>
  </si>
  <si>
    <t>E0430219</t>
    <phoneticPr fontId="70" type="noConversion"/>
  </si>
  <si>
    <r>
      <t xml:space="preserve">日本製 花王 Curel 珂潤 潤浸保濕深層乳霜 </t>
    </r>
    <r>
      <rPr>
        <sz val="12"/>
        <color rgb="FF0000FF"/>
        <rFont val="新細明體"/>
        <family val="1"/>
        <charset val="136"/>
        <scheme val="minor"/>
      </rPr>
      <t>40g                     (公司貨)</t>
    </r>
    <phoneticPr fontId="70" type="noConversion"/>
  </si>
  <si>
    <r>
      <t xml:space="preserve">日本製 花王 Curel 珂潤 潤浸保濕乳液 </t>
    </r>
    <r>
      <rPr>
        <sz val="12"/>
        <color rgb="FF0000FF"/>
        <rFont val="新細明體"/>
        <family val="1"/>
        <charset val="136"/>
        <scheme val="minor"/>
      </rPr>
      <t>120ml                         (公司貨)</t>
    </r>
    <phoneticPr fontId="70" type="noConversion"/>
  </si>
  <si>
    <r>
      <t xml:space="preserve">日本製 花王 Curel 珂潤 潤浸保濕洗顏慕絲 </t>
    </r>
    <r>
      <rPr>
        <sz val="12"/>
        <color rgb="FF0000FF"/>
        <rFont val="新細明體"/>
        <family val="1"/>
        <charset val="136"/>
        <scheme val="minor"/>
      </rPr>
      <t>130ml/補充包     (公司貨)</t>
    </r>
    <phoneticPr fontId="70" type="noConversion"/>
  </si>
  <si>
    <r>
      <t xml:space="preserve">日本製 花王 Curel 珂潤 潤浸保濕洗顏慕絲 </t>
    </r>
    <r>
      <rPr>
        <sz val="12"/>
        <color rgb="FF0000FF"/>
        <rFont val="新細明體"/>
        <family val="1"/>
        <charset val="136"/>
        <scheme val="minor"/>
      </rPr>
      <t>150ml/瓶裝         (公司貨)</t>
    </r>
    <phoneticPr fontId="70" type="noConversion"/>
  </si>
  <si>
    <t>E0430220</t>
    <phoneticPr fontId="70" type="noConversion"/>
  </si>
  <si>
    <r>
      <t>日本製 花王 Curel 珂潤 潤浸保濕輕透水感防曬乳 SPF30/PA+++/50g</t>
    </r>
    <r>
      <rPr>
        <sz val="12"/>
        <color rgb="FF0000FF"/>
        <rFont val="新細明體"/>
        <family val="1"/>
        <charset val="136"/>
        <scheme val="minor"/>
      </rPr>
      <t xml:space="preserve">   (公司貨)</t>
    </r>
    <phoneticPr fontId="70" type="noConversion"/>
  </si>
  <si>
    <t>E0430221</t>
    <phoneticPr fontId="70" type="noConversion"/>
  </si>
  <si>
    <r>
      <t>日本製 花王 Curel 珂潤 潤浸保濕防曬乳 SPF50+/PA+++/60ml</t>
    </r>
    <r>
      <rPr>
        <sz val="12"/>
        <color rgb="FF0000FF"/>
        <rFont val="新細明體"/>
        <family val="1"/>
        <charset val="136"/>
        <scheme val="minor"/>
      </rPr>
      <t xml:space="preserve">   (公司貨)</t>
    </r>
    <phoneticPr fontId="70" type="noConversion"/>
  </si>
  <si>
    <t>A0500000</t>
    <phoneticPr fontId="70" type="noConversion"/>
  </si>
  <si>
    <r>
      <t xml:space="preserve">美國 Youthair 優絲黑 美髮乳霜 106ml/3.75oz   </t>
    </r>
    <r>
      <rPr>
        <sz val="12"/>
        <color rgb="FF0000FF"/>
        <rFont val="新細明體"/>
        <family val="1"/>
        <charset val="136"/>
        <scheme val="minor"/>
      </rPr>
      <t xml:space="preserve"> 適灰白髮/免沖洗</t>
    </r>
    <phoneticPr fontId="70" type="noConversion"/>
  </si>
  <si>
    <r>
      <t>日本愛詩庭《雞仔牌》指尖強化手套</t>
    </r>
    <r>
      <rPr>
        <sz val="12"/>
        <color rgb="FF0000FF"/>
        <rFont val="新細明體"/>
        <family val="1"/>
        <charset val="136"/>
        <scheme val="minor"/>
      </rPr>
      <t xml:space="preserve"> (薄型)</t>
    </r>
    <r>
      <rPr>
        <sz val="12"/>
        <rFont val="新細明體"/>
        <family val="1"/>
        <charset val="136"/>
        <scheme val="minor"/>
      </rPr>
      <t xml:space="preserve"> 一雙入/</t>
    </r>
    <r>
      <rPr>
        <sz val="12"/>
        <color rgb="FF0000FF"/>
        <rFont val="新細明體"/>
        <family val="1"/>
        <charset val="136"/>
        <scheme val="minor"/>
      </rPr>
      <t xml:space="preserve">粉M    </t>
    </r>
    <phoneticPr fontId="70" type="noConversion"/>
  </si>
  <si>
    <r>
      <t xml:space="preserve">日本愛詩庭《雞仔牌》指尖強化手套 </t>
    </r>
    <r>
      <rPr>
        <sz val="12"/>
        <color rgb="FF0000FF"/>
        <rFont val="新細明體"/>
        <family val="1"/>
        <charset val="136"/>
        <scheme val="minor"/>
      </rPr>
      <t>(薄型)</t>
    </r>
    <r>
      <rPr>
        <sz val="12"/>
        <rFont val="新細明體"/>
        <family val="1"/>
        <charset val="136"/>
        <scheme val="minor"/>
      </rPr>
      <t xml:space="preserve"> 一雙入/</t>
    </r>
    <r>
      <rPr>
        <sz val="12"/>
        <color rgb="FF0000FF"/>
        <rFont val="新細明體"/>
        <family val="1"/>
        <charset val="136"/>
        <scheme val="minor"/>
      </rPr>
      <t xml:space="preserve">綠L  </t>
    </r>
    <phoneticPr fontId="70" type="noConversion"/>
  </si>
  <si>
    <t>其它</t>
    <phoneticPr fontId="70" type="noConversion"/>
  </si>
  <si>
    <t>染髮劑</t>
    <phoneticPr fontId="70" type="noConversion"/>
  </si>
  <si>
    <t>染髮劑 :</t>
    <phoneticPr fontId="70" type="noConversion"/>
  </si>
  <si>
    <r>
      <t>日本 MANARA 溫熱卸妝凝膠</t>
    </r>
    <r>
      <rPr>
        <b/>
        <sz val="12"/>
        <color indexed="12"/>
        <rFont val="新細明體"/>
        <family val="1"/>
        <charset val="136"/>
        <scheme val="minor"/>
      </rPr>
      <t xml:space="preserve">  </t>
    </r>
    <r>
      <rPr>
        <b/>
        <sz val="12"/>
        <color indexed="10"/>
        <rFont val="新細明體"/>
        <family val="1"/>
        <charset val="136"/>
        <scheme val="minor"/>
      </rPr>
      <t xml:space="preserve">  </t>
    </r>
    <phoneticPr fontId="70" type="noConversion"/>
  </si>
  <si>
    <t>日本 MANARA 溫熱卸妝凝膠 30g</t>
    <phoneticPr fontId="70" type="noConversion"/>
  </si>
  <si>
    <r>
      <t>取適量約10元硬幣大小,臉乾手乾,手掌合併搓揉軟化後,再塗勻全臉, 按摩溶解彩妝髒污</t>
    </r>
    <r>
      <rPr>
        <sz val="12"/>
        <color indexed="12"/>
        <rFont val="新細明體"/>
        <family val="1"/>
        <charset val="136"/>
        <scheme val="minor"/>
      </rPr>
      <t xml:space="preserve">  </t>
    </r>
    <r>
      <rPr>
        <sz val="12"/>
        <color indexed="10"/>
        <rFont val="新細明體"/>
        <family val="1"/>
        <charset val="136"/>
        <scheme val="minor"/>
      </rPr>
      <t xml:space="preserve">  </t>
    </r>
    <phoneticPr fontId="70" type="noConversion"/>
  </si>
  <si>
    <t>C0030000</t>
    <phoneticPr fontId="70" type="noConversion"/>
  </si>
  <si>
    <t>C0030001</t>
    <phoneticPr fontId="70" type="noConversion"/>
  </si>
  <si>
    <r>
      <t xml:space="preserve">日本 MANARA 溫熱卸妝凝膠 </t>
    </r>
    <r>
      <rPr>
        <sz val="12"/>
        <color rgb="FF0000FF"/>
        <rFont val="新細明體"/>
        <family val="1"/>
        <charset val="136"/>
        <scheme val="minor"/>
      </rPr>
      <t>按摩 PLUS+</t>
    </r>
    <r>
      <rPr>
        <sz val="12"/>
        <rFont val="新細明體"/>
        <family val="1"/>
        <charset val="136"/>
        <scheme val="minor"/>
      </rPr>
      <t xml:space="preserve"> 200g      </t>
    </r>
    <r>
      <rPr>
        <sz val="12"/>
        <color rgb="FFFF0000"/>
        <rFont val="新細明體"/>
        <family val="1"/>
        <charset val="136"/>
        <scheme val="minor"/>
      </rPr>
      <t xml:space="preserve"> </t>
    </r>
    <r>
      <rPr>
        <sz val="12"/>
        <color rgb="FF0000FF"/>
        <rFont val="新細明體"/>
        <family val="1"/>
        <charset val="136"/>
        <scheme val="minor"/>
      </rPr>
      <t>卸妝/洗臉/按摩</t>
    </r>
    <phoneticPr fontId="70" type="noConversion"/>
  </si>
  <si>
    <t xml:space="preserve">日本 PAON 寶王 </t>
    <phoneticPr fontId="70" type="noConversion"/>
  </si>
  <si>
    <t>E0020200</t>
    <phoneticPr fontId="70" type="noConversion"/>
  </si>
  <si>
    <t>E0020201</t>
    <phoneticPr fontId="70" type="noConversion"/>
  </si>
  <si>
    <t>E0020202</t>
    <phoneticPr fontId="70" type="noConversion"/>
  </si>
  <si>
    <t>E0020203</t>
    <phoneticPr fontId="70" type="noConversion"/>
  </si>
  <si>
    <t>E0020204</t>
    <phoneticPr fontId="70" type="noConversion"/>
  </si>
  <si>
    <r>
      <t xml:space="preserve">日本 PAON 寶王 護髮式染髮霜 40g*2劑/盒 </t>
    </r>
    <r>
      <rPr>
        <sz val="12"/>
        <color rgb="FF0000FF"/>
        <rFont val="新細明體"/>
        <family val="1"/>
        <charset val="136"/>
        <scheme val="minor"/>
      </rPr>
      <t>No. 4G 自然栗色</t>
    </r>
    <phoneticPr fontId="70" type="noConversion"/>
  </si>
  <si>
    <r>
      <t xml:space="preserve">日本 PAON 寶王 護髮式染髮霜 40g*2劑/盒 </t>
    </r>
    <r>
      <rPr>
        <sz val="12"/>
        <color rgb="FF0000FF"/>
        <rFont val="新細明體"/>
        <family val="1"/>
        <charset val="136"/>
        <scheme val="minor"/>
      </rPr>
      <t>No. 5G 深栗色</t>
    </r>
    <phoneticPr fontId="70" type="noConversion"/>
  </si>
  <si>
    <r>
      <t xml:space="preserve">日本 PAON 寶王 護髮式染髮霜 40g*2劑/盒 </t>
    </r>
    <r>
      <rPr>
        <sz val="12"/>
        <color rgb="FF0000FF"/>
        <rFont val="新細明體"/>
        <family val="1"/>
        <charset val="136"/>
        <scheme val="minor"/>
      </rPr>
      <t>No. 5.5G 濃栗色</t>
    </r>
    <phoneticPr fontId="70" type="noConversion"/>
  </si>
  <si>
    <r>
      <t xml:space="preserve">日本 PAON 寶王 護髮式染髮霜 40g*2劑/盒 </t>
    </r>
    <r>
      <rPr>
        <sz val="12"/>
        <color rgb="FF0000FF"/>
        <rFont val="新細明體"/>
        <family val="1"/>
        <charset val="136"/>
        <scheme val="minor"/>
      </rPr>
      <t>No. 6G 自然褐色</t>
    </r>
    <phoneticPr fontId="70" type="noConversion"/>
  </si>
  <si>
    <r>
      <t xml:space="preserve">日本 PAON 寶王 護髮式染髮霜 40g*2劑/盒 </t>
    </r>
    <r>
      <rPr>
        <sz val="12"/>
        <color rgb="FF0000FF"/>
        <rFont val="新細明體"/>
        <family val="1"/>
        <charset val="136"/>
        <scheme val="minor"/>
      </rPr>
      <t>No. 7G 自然黑褐色</t>
    </r>
    <phoneticPr fontId="70" type="noConversion"/>
  </si>
  <si>
    <t>E0020205</t>
    <phoneticPr fontId="70" type="noConversion"/>
  </si>
  <si>
    <t>E0020206</t>
    <phoneticPr fontId="70" type="noConversion"/>
  </si>
  <si>
    <t>E0020207</t>
    <phoneticPr fontId="70" type="noConversion"/>
  </si>
  <si>
    <t>E0020208</t>
    <phoneticPr fontId="70" type="noConversion"/>
  </si>
  <si>
    <r>
      <t xml:space="preserve">日本 PAON 寶王 早染(快染) 染髮霜 40g*2劑/補充包 </t>
    </r>
    <r>
      <rPr>
        <sz val="12"/>
        <color rgb="FF0000FF"/>
        <rFont val="新細明體"/>
        <family val="1"/>
        <charset val="136"/>
        <scheme val="minor"/>
      </rPr>
      <t>No. 4 自然栗色</t>
    </r>
    <phoneticPr fontId="70" type="noConversion"/>
  </si>
  <si>
    <r>
      <t xml:space="preserve">日本 PAON 寶王 早染(快染) 染髮霜 40g*2劑/補充包 </t>
    </r>
    <r>
      <rPr>
        <sz val="12"/>
        <color rgb="FF0000FF"/>
        <rFont val="新細明體"/>
        <family val="1"/>
        <charset val="136"/>
        <scheme val="minor"/>
      </rPr>
      <t>No. 5 深栗色</t>
    </r>
    <phoneticPr fontId="70" type="noConversion"/>
  </si>
  <si>
    <r>
      <t xml:space="preserve">日本 PAON 寶王 早染(快染) 染髮霜 40g*2劑/補充包 </t>
    </r>
    <r>
      <rPr>
        <sz val="12"/>
        <color rgb="FF0000FF"/>
        <rFont val="新細明體"/>
        <family val="1"/>
        <charset val="136"/>
        <scheme val="minor"/>
      </rPr>
      <t>No. 6 自然褐色</t>
    </r>
    <phoneticPr fontId="70" type="noConversion"/>
  </si>
  <si>
    <r>
      <t xml:space="preserve">日本 PAON 寶王 早染(快染) 染髮霜 40g*2劑/補充包 </t>
    </r>
    <r>
      <rPr>
        <sz val="12"/>
        <color rgb="FF0000FF"/>
        <rFont val="新細明體"/>
        <family val="1"/>
        <charset val="136"/>
        <scheme val="minor"/>
      </rPr>
      <t>No. 7 自然黑褐色</t>
    </r>
    <phoneticPr fontId="70" type="noConversion"/>
  </si>
  <si>
    <r>
      <t>DARIYA 塔莉雅 沙龍級無味型專業染髮劑</t>
    </r>
    <r>
      <rPr>
        <sz val="12"/>
        <color indexed="12"/>
        <rFont val="新細明體"/>
        <family val="1"/>
        <charset val="136"/>
        <scheme val="minor"/>
      </rPr>
      <t xml:space="preserve"> No.4 淺褐色</t>
    </r>
    <r>
      <rPr>
        <sz val="12"/>
        <rFont val="新細明體"/>
        <family val="1"/>
        <charset val="136"/>
        <scheme val="minor"/>
      </rPr>
      <t xml:space="preserve"> (雙劑型 40g*2) 白髮用</t>
    </r>
    <phoneticPr fontId="70" type="noConversion"/>
  </si>
  <si>
    <r>
      <t>DARIYA 塔莉雅 沙龍級無味型專業染髮劑</t>
    </r>
    <r>
      <rPr>
        <sz val="12"/>
        <color indexed="12"/>
        <rFont val="新細明體"/>
        <family val="1"/>
        <charset val="136"/>
        <scheme val="minor"/>
      </rPr>
      <t xml:space="preserve"> No.5 自然褐</t>
    </r>
    <r>
      <rPr>
        <sz val="12"/>
        <rFont val="新細明體"/>
        <family val="1"/>
        <charset val="136"/>
        <scheme val="minor"/>
      </rPr>
      <t xml:space="preserve"> (雙劑型 40g*2) 白髮用</t>
    </r>
    <phoneticPr fontId="70" type="noConversion"/>
  </si>
  <si>
    <r>
      <t>DARIYA 塔莉雅 沙龍級無味型專業染髮劑</t>
    </r>
    <r>
      <rPr>
        <sz val="12"/>
        <color indexed="12"/>
        <rFont val="新細明體"/>
        <family val="1"/>
        <charset val="136"/>
        <scheme val="minor"/>
      </rPr>
      <t xml:space="preserve"> No.6 暗褐色</t>
    </r>
    <r>
      <rPr>
        <sz val="12"/>
        <rFont val="新細明體"/>
        <family val="1"/>
        <charset val="136"/>
        <scheme val="minor"/>
      </rPr>
      <t xml:space="preserve"> (雙劑型 40g*2) 白髮用</t>
    </r>
    <phoneticPr fontId="70" type="noConversion"/>
  </si>
  <si>
    <r>
      <t>巴基斯坦 莎士比亞 增色植物護髮花粉/</t>
    </r>
    <r>
      <rPr>
        <sz val="12"/>
        <color rgb="FF0000FF"/>
        <rFont val="新細明體"/>
        <family val="1"/>
        <charset val="136"/>
        <scheme val="minor"/>
      </rPr>
      <t>自然棕色 250g</t>
    </r>
    <phoneticPr fontId="70" type="noConversion"/>
  </si>
  <si>
    <r>
      <t>巴基斯坦 莎士比亞 增色植物護髮花粉/</t>
    </r>
    <r>
      <rPr>
        <sz val="12"/>
        <color rgb="FF0000FF"/>
        <rFont val="新細明體"/>
        <family val="1"/>
        <charset val="136"/>
        <scheme val="minor"/>
      </rPr>
      <t>葡萄紅色 250g</t>
    </r>
    <phoneticPr fontId="70" type="noConversion"/>
  </si>
  <si>
    <t>第一次使用時, 白髮會轉為紅褐色, 約使用2~3次後, 髮色才能過色</t>
    <phoneticPr fontId="70" type="noConversion"/>
  </si>
  <si>
    <t>C0020000</t>
    <phoneticPr fontId="70" type="noConversion"/>
  </si>
  <si>
    <t>C0020001</t>
    <phoneticPr fontId="70" type="noConversion"/>
  </si>
  <si>
    <t>巴基斯坦 莎士比亞 增色植物護髮花粉 (純植物花粉, 無添加化學成分)</t>
    <phoneticPr fontId="70" type="noConversion"/>
  </si>
  <si>
    <t>使用方法：依頭髮長短 取適量花粉, 加入90cc的熱開水或紅茶 均勻攪拌至糊狀, 塗抹髮上(約1：3)</t>
    <phoneticPr fontId="70" type="noConversion"/>
  </si>
  <si>
    <t>再用護髮帽或熱毛巾, 蒸30~40分鐘左右, 時間越長越易上色</t>
    <phoneticPr fontId="70" type="noConversion"/>
  </si>
  <si>
    <r>
      <t xml:space="preserve">法國 小橄欖樹 草本保濕超柔香皂 250g - </t>
    </r>
    <r>
      <rPr>
        <sz val="12"/>
        <color indexed="12"/>
        <rFont val="新細明體"/>
        <family val="1"/>
        <charset val="136"/>
        <scheme val="minor"/>
      </rPr>
      <t>蜂蜜</t>
    </r>
    <phoneticPr fontId="70" type="noConversion"/>
  </si>
  <si>
    <t>C0340006</t>
    <phoneticPr fontId="70" type="noConversion"/>
  </si>
  <si>
    <r>
      <t xml:space="preserve">法國 小橄欖樹 草本保濕超柔香皂 250g - </t>
    </r>
    <r>
      <rPr>
        <sz val="12"/>
        <color indexed="12"/>
        <rFont val="新細明體"/>
        <family val="1"/>
        <charset val="136"/>
        <scheme val="minor"/>
      </rPr>
      <t>橄欖樹</t>
    </r>
    <phoneticPr fontId="70" type="noConversion"/>
  </si>
  <si>
    <r>
      <t xml:space="preserve">法國 小橄欖樹 草本保濕超柔香皂 250g - </t>
    </r>
    <r>
      <rPr>
        <sz val="12"/>
        <color indexed="12"/>
        <rFont val="新細明體"/>
        <family val="1"/>
        <charset val="136"/>
        <scheme val="minor"/>
      </rPr>
      <t>薰衣草</t>
    </r>
    <phoneticPr fontId="70" type="noConversion"/>
  </si>
  <si>
    <t>美國 頂豐  TOPPIK (台灣代理商公司貨)</t>
    <phoneticPr fontId="70" type="noConversion"/>
  </si>
  <si>
    <r>
      <t>法國 小橄欖樹 草本保濕超柔香皂 250g -</t>
    </r>
    <r>
      <rPr>
        <sz val="12"/>
        <color indexed="12"/>
        <rFont val="新細明體"/>
        <family val="1"/>
        <charset val="136"/>
        <scheme val="minor"/>
      </rPr>
      <t xml:space="preserve"> 堅果油</t>
    </r>
    <phoneticPr fontId="70" type="noConversion"/>
  </si>
  <si>
    <t>美國PALMER'S</t>
    <phoneticPr fontId="70" type="noConversion"/>
  </si>
  <si>
    <t>A0150002</t>
    <phoneticPr fontId="70" type="noConversion"/>
  </si>
  <si>
    <t>美國PALMER'S 胸部緊實霜 125g</t>
    <phoneticPr fontId="70" type="noConversion"/>
  </si>
  <si>
    <t>A0430000</t>
    <phoneticPr fontId="70" type="noConversion"/>
  </si>
  <si>
    <t>美國 頂豐 Toppik 專屬定型液 118ml</t>
    <phoneticPr fontId="70" type="noConversion"/>
  </si>
  <si>
    <t>A0430001</t>
    <phoneticPr fontId="70" type="noConversion"/>
  </si>
  <si>
    <t>A0430002</t>
    <phoneticPr fontId="70" type="noConversion"/>
  </si>
  <si>
    <t>A0430003</t>
    <phoneticPr fontId="70" type="noConversion"/>
  </si>
  <si>
    <t>A0430005</t>
    <phoneticPr fontId="70" type="noConversion"/>
  </si>
  <si>
    <r>
      <t>美國 頂豐 Toppik 增髮纖維 12g -</t>
    </r>
    <r>
      <rPr>
        <sz val="12"/>
        <color rgb="FF0000FF"/>
        <rFont val="新細明體"/>
        <family val="1"/>
        <charset val="136"/>
        <scheme val="minor"/>
      </rPr>
      <t xml:space="preserve"> 黑色</t>
    </r>
    <phoneticPr fontId="70" type="noConversion"/>
  </si>
  <si>
    <r>
      <t xml:space="preserve">美國 頂豐 Toppik 增髮纖維 12g - </t>
    </r>
    <r>
      <rPr>
        <sz val="12"/>
        <color rgb="FF0000FF"/>
        <rFont val="新細明體"/>
        <family val="1"/>
        <charset val="136"/>
        <scheme val="minor"/>
      </rPr>
      <t>深棕色</t>
    </r>
    <phoneticPr fontId="70" type="noConversion"/>
  </si>
  <si>
    <r>
      <t xml:space="preserve">美國 頂豐 Toppik 增髮纖維 27.5g - </t>
    </r>
    <r>
      <rPr>
        <sz val="12"/>
        <color rgb="FF0000FF"/>
        <rFont val="新細明體"/>
        <family val="1"/>
        <charset val="136"/>
        <scheme val="minor"/>
      </rPr>
      <t>黑色</t>
    </r>
    <phoneticPr fontId="70" type="noConversion"/>
  </si>
  <si>
    <r>
      <t xml:space="preserve">美國 頂豐 Toppik 增髮纖維 27.5g - </t>
    </r>
    <r>
      <rPr>
        <sz val="12"/>
        <color rgb="FF0000FF"/>
        <rFont val="新細明體"/>
        <family val="1"/>
        <charset val="136"/>
        <scheme val="minor"/>
      </rPr>
      <t>深棕色</t>
    </r>
    <phoneticPr fontId="70" type="noConversion"/>
  </si>
  <si>
    <t>粉狀質地,直接使用,適用任何髮型,30秒後頭髮變濃密, 男女老幼均可</t>
    <phoneticPr fontId="70" type="noConversion"/>
  </si>
  <si>
    <t>抗風,抗汗,抗雨水,不沾染衣物,靜電原理附著,不阻塞毛孔,洗髮精即可清洗乾淨</t>
    <phoneticPr fontId="70" type="noConversion"/>
  </si>
  <si>
    <t>G0060000</t>
    <phoneticPr fontId="70" type="noConversion"/>
  </si>
  <si>
    <r>
      <t xml:space="preserve">德國 DM Denk mit 洗衣機槽汙垢清潔錠 60顆/盒 </t>
    </r>
    <r>
      <rPr>
        <sz val="12"/>
        <color rgb="FF0000FF"/>
        <rFont val="新細明體"/>
        <family val="1"/>
        <charset val="136"/>
        <scheme val="minor"/>
      </rPr>
      <t>每顆單獨包裝</t>
    </r>
    <phoneticPr fontId="70" type="noConversion"/>
  </si>
  <si>
    <t>NIVEA 妮維雅</t>
    <phoneticPr fontId="70" type="noConversion"/>
  </si>
  <si>
    <t>A0150009</t>
    <phoneticPr fontId="70" type="noConversion"/>
  </si>
  <si>
    <t>E0430240</t>
    <phoneticPr fontId="70" type="noConversion"/>
  </si>
  <si>
    <t>E0430111</t>
    <phoneticPr fontId="70" type="noConversion"/>
  </si>
  <si>
    <r>
      <t>NIVEA 妮維雅 雙倍濃厚保濕沐浴乳/</t>
    </r>
    <r>
      <rPr>
        <sz val="12"/>
        <color rgb="FF0000FF"/>
        <rFont val="新細明體"/>
        <family val="1"/>
        <charset val="136"/>
        <scheme val="minor"/>
      </rPr>
      <t>皂香 480ml-按壓瓶 (日本製)</t>
    </r>
    <phoneticPr fontId="70" type="noConversion"/>
  </si>
  <si>
    <r>
      <t>NIVEA 妮維雅 雙倍濃厚保濕沐浴乳/</t>
    </r>
    <r>
      <rPr>
        <sz val="12"/>
        <color rgb="FF0000FF"/>
        <rFont val="新細明體"/>
        <family val="1"/>
        <charset val="136"/>
        <scheme val="minor"/>
      </rPr>
      <t>皂香 360ml-補充包 (日本製)</t>
    </r>
    <phoneticPr fontId="70" type="noConversion"/>
  </si>
  <si>
    <t>E0430110</t>
    <phoneticPr fontId="70" type="noConversion"/>
  </si>
  <si>
    <r>
      <t>ADIDAS 愛迪達 潔顏洗髮沐浴露 (三合一) 250ml/</t>
    </r>
    <r>
      <rPr>
        <sz val="12"/>
        <color rgb="FF0000FF"/>
        <rFont val="新細明體"/>
        <family val="1"/>
        <charset val="136"/>
        <scheme val="minor"/>
      </rPr>
      <t>卓越自信</t>
    </r>
    <phoneticPr fontId="70" type="noConversion"/>
  </si>
  <si>
    <t>Z0010021</t>
    <phoneticPr fontId="70" type="noConversion"/>
  </si>
  <si>
    <t>Z0010023</t>
    <phoneticPr fontId="70" type="noConversion"/>
  </si>
  <si>
    <t>Z0010022</t>
    <phoneticPr fontId="70" type="noConversion"/>
  </si>
  <si>
    <t>Z0010020</t>
    <phoneticPr fontId="70" type="noConversion"/>
  </si>
  <si>
    <t>Z0010016</t>
    <phoneticPr fontId="70" type="noConversion"/>
  </si>
  <si>
    <r>
      <t>ADIDAS 愛迪達 潔顏洗髮沐浴露 (三合一) 250ml/</t>
    </r>
    <r>
      <rPr>
        <sz val="12"/>
        <color rgb="FF0000FF"/>
        <rFont val="新細明體"/>
        <family val="1"/>
        <charset val="136"/>
        <scheme val="minor"/>
      </rPr>
      <t>品味透涼</t>
    </r>
    <phoneticPr fontId="70" type="noConversion"/>
  </si>
  <si>
    <r>
      <t>ADIDAS 愛迪達 潔顏洗髮沐浴露 (三合一) 250ml/</t>
    </r>
    <r>
      <rPr>
        <sz val="12"/>
        <color rgb="FF0000FF"/>
        <rFont val="新細明體"/>
        <family val="1"/>
        <charset val="136"/>
        <scheme val="minor"/>
      </rPr>
      <t>三效活力</t>
    </r>
    <phoneticPr fontId="70" type="noConversion"/>
  </si>
  <si>
    <r>
      <t>ADIDAS 愛迪達 潔顏洗髮沐浴露 (三合一) 250ml/</t>
    </r>
    <r>
      <rPr>
        <sz val="12"/>
        <color rgb="FF0000FF"/>
        <rFont val="新細明體"/>
        <family val="1"/>
        <charset val="136"/>
        <scheme val="minor"/>
      </rPr>
      <t>三效能量</t>
    </r>
    <phoneticPr fontId="70" type="noConversion"/>
  </si>
  <si>
    <r>
      <t>ADIDAS 愛迪達 洗髮沐浴露 (二合一) 250ml/</t>
    </r>
    <r>
      <rPr>
        <sz val="12"/>
        <color rgb="FF0000FF"/>
        <rFont val="新細明體"/>
        <family val="1"/>
        <charset val="136"/>
        <scheme val="minor"/>
      </rPr>
      <t>歐冠聯賽</t>
    </r>
    <phoneticPr fontId="70" type="noConversion"/>
  </si>
  <si>
    <r>
      <t>日本 DOVE</t>
    </r>
    <r>
      <rPr>
        <b/>
        <sz val="12"/>
        <color indexed="12"/>
        <rFont val="新細明體"/>
        <family val="1"/>
        <charset val="136"/>
        <scheme val="minor"/>
      </rPr>
      <t xml:space="preserve">  </t>
    </r>
    <r>
      <rPr>
        <b/>
        <sz val="12"/>
        <color indexed="10"/>
        <rFont val="新細明體"/>
        <family val="1"/>
        <charset val="136"/>
        <scheme val="minor"/>
      </rPr>
      <t xml:space="preserve">  </t>
    </r>
    <phoneticPr fontId="70" type="noConversion"/>
  </si>
  <si>
    <r>
      <t>日本 DOVE 男士 護理清新涼爽沐浴乳/</t>
    </r>
    <r>
      <rPr>
        <sz val="12"/>
        <color rgb="FF0000FF"/>
        <rFont val="新細明體"/>
        <family val="1"/>
        <charset val="136"/>
        <scheme val="minor"/>
      </rPr>
      <t>柑橘花香</t>
    </r>
    <r>
      <rPr>
        <sz val="12"/>
        <rFont val="新細明體"/>
        <family val="1"/>
        <charset val="136"/>
        <scheme val="minor"/>
      </rPr>
      <t xml:space="preserve"> 400g</t>
    </r>
    <phoneticPr fontId="70" type="noConversion"/>
  </si>
  <si>
    <r>
      <t>日本 DOVE 男士 護理清新涼爽沐浴乳/</t>
    </r>
    <r>
      <rPr>
        <sz val="12"/>
        <color rgb="FF0000FF"/>
        <rFont val="新細明體"/>
        <family val="1"/>
        <charset val="136"/>
        <scheme val="minor"/>
      </rPr>
      <t>海洋清香</t>
    </r>
    <r>
      <rPr>
        <sz val="12"/>
        <rFont val="新細明體"/>
        <family val="1"/>
        <charset val="136"/>
        <scheme val="minor"/>
      </rPr>
      <t xml:space="preserve"> 400g</t>
    </r>
    <phoneticPr fontId="70" type="noConversion"/>
  </si>
  <si>
    <t>E0020100</t>
    <phoneticPr fontId="70" type="noConversion"/>
  </si>
  <si>
    <t>E0020101</t>
    <phoneticPr fontId="70" type="noConversion"/>
  </si>
  <si>
    <t>CK N-95 (台灣製)</t>
    <phoneticPr fontId="70" type="noConversion"/>
  </si>
  <si>
    <r>
      <t xml:space="preserve">義大利 MARVIS </t>
    </r>
    <r>
      <rPr>
        <sz val="12"/>
        <color indexed="12"/>
        <rFont val="新細明體"/>
        <family val="1"/>
        <charset val="136"/>
        <scheme val="minor"/>
      </rPr>
      <t>亮白</t>
    </r>
    <r>
      <rPr>
        <sz val="12"/>
        <rFont val="新細明體"/>
        <family val="1"/>
        <charset val="136"/>
        <scheme val="minor"/>
      </rPr>
      <t>薄荷牙膏 85ml</t>
    </r>
    <r>
      <rPr>
        <sz val="12"/>
        <color indexed="12"/>
        <rFont val="新細明體"/>
        <family val="1"/>
        <charset val="136"/>
        <scheme val="minor"/>
      </rPr>
      <t xml:space="preserve"> (銀標)</t>
    </r>
    <phoneticPr fontId="70" type="noConversion"/>
  </si>
  <si>
    <r>
      <t xml:space="preserve">義大利 MARVIS </t>
    </r>
    <r>
      <rPr>
        <sz val="12"/>
        <color rgb="FFFF0000"/>
        <rFont val="新細明體"/>
        <family val="1"/>
        <charset val="136"/>
        <scheme val="minor"/>
      </rPr>
      <t>強化</t>
    </r>
    <r>
      <rPr>
        <sz val="12"/>
        <color indexed="12"/>
        <rFont val="新細明體"/>
        <family val="1"/>
        <charset val="136"/>
        <scheme val="minor"/>
      </rPr>
      <t>亮白</t>
    </r>
    <r>
      <rPr>
        <sz val="12"/>
        <rFont val="新細明體"/>
        <family val="1"/>
        <charset val="136"/>
        <scheme val="minor"/>
      </rPr>
      <t>薄荷牙膏 85ml</t>
    </r>
    <r>
      <rPr>
        <sz val="12"/>
        <color indexed="12"/>
        <rFont val="新細明體"/>
        <family val="1"/>
        <charset val="136"/>
        <scheme val="minor"/>
      </rPr>
      <t xml:space="preserve"> (銀標)</t>
    </r>
    <r>
      <rPr>
        <sz val="12"/>
        <rFont val="新細明體"/>
        <family val="1"/>
        <charset val="136"/>
        <scheme val="minor"/>
      </rPr>
      <t xml:space="preserve"> </t>
    </r>
    <r>
      <rPr>
        <sz val="12"/>
        <color rgb="FFFF0000"/>
        <rFont val="新細明體"/>
        <family val="1"/>
        <charset val="136"/>
        <scheme val="minor"/>
      </rPr>
      <t>Smokers 針對抽煙者</t>
    </r>
    <phoneticPr fontId="70" type="noConversion"/>
  </si>
  <si>
    <t>I0060002</t>
    <phoneticPr fontId="70" type="noConversion"/>
  </si>
  <si>
    <t>E0300000</t>
    <phoneticPr fontId="70" type="noConversion"/>
  </si>
  <si>
    <r>
      <t>CK N-95 男士 極淨抗菌清爽 (</t>
    </r>
    <r>
      <rPr>
        <sz val="12"/>
        <color rgb="FF0000FF"/>
        <rFont val="新細明體"/>
        <family val="1"/>
        <charset val="136"/>
        <scheme val="minor"/>
      </rPr>
      <t>雪松 白麝香</t>
    </r>
    <r>
      <rPr>
        <sz val="12"/>
        <rFont val="新細明體"/>
        <family val="1"/>
        <charset val="136"/>
        <scheme val="minor"/>
      </rPr>
      <t>) 沐浴乳 750ml</t>
    </r>
    <phoneticPr fontId="70" type="noConversion"/>
  </si>
  <si>
    <r>
      <t>CK N-95 男士 茶樹控油潔淨 (</t>
    </r>
    <r>
      <rPr>
        <sz val="12"/>
        <color rgb="FF0000FF"/>
        <rFont val="新細明體"/>
        <family val="1"/>
        <charset val="136"/>
        <scheme val="minor"/>
      </rPr>
      <t>茶樹 鼠尾草</t>
    </r>
    <r>
      <rPr>
        <sz val="12"/>
        <rFont val="新細明體"/>
        <family val="1"/>
        <charset val="136"/>
        <scheme val="minor"/>
      </rPr>
      <t>) 沐浴乳 750ml</t>
    </r>
    <phoneticPr fontId="70" type="noConversion"/>
  </si>
  <si>
    <t>E0300001</t>
    <phoneticPr fontId="70" type="noConversion"/>
  </si>
  <si>
    <t>美國 Barbasol 刮鬍泡</t>
    <phoneticPr fontId="70" type="noConversion"/>
  </si>
  <si>
    <r>
      <t>美國原裝 Barbasol 刮鬍泡/</t>
    </r>
    <r>
      <rPr>
        <sz val="12"/>
        <color rgb="FF0000FF"/>
        <rFont val="新細明體"/>
        <family val="1"/>
        <charset val="136"/>
        <scheme val="minor"/>
      </rPr>
      <t>原味香草 (紅標)</t>
    </r>
    <r>
      <rPr>
        <sz val="12"/>
        <rFont val="新細明體"/>
        <family val="1"/>
        <charset val="136"/>
        <scheme val="minor"/>
      </rPr>
      <t xml:space="preserve"> 283g</t>
    </r>
    <phoneticPr fontId="70" type="noConversion"/>
  </si>
  <si>
    <r>
      <t>美國原裝 Barbasol 刮鬍泡/</t>
    </r>
    <r>
      <rPr>
        <sz val="12"/>
        <color rgb="FF0000FF"/>
        <rFont val="新細明體"/>
        <family val="1"/>
        <charset val="136"/>
        <scheme val="minor"/>
      </rPr>
      <t>蘆薈 (綠標)</t>
    </r>
    <r>
      <rPr>
        <sz val="12"/>
        <rFont val="新細明體"/>
        <family val="1"/>
        <charset val="136"/>
        <scheme val="minor"/>
      </rPr>
      <t xml:space="preserve"> 283g</t>
    </r>
    <phoneticPr fontId="70" type="noConversion"/>
  </si>
  <si>
    <t>C0050001</t>
    <phoneticPr fontId="70" type="noConversion"/>
  </si>
  <si>
    <t>C0050002</t>
    <phoneticPr fontId="70" type="noConversion"/>
  </si>
  <si>
    <r>
      <t>英國 Batiste 秀髮乾洗噴劑 200ml (</t>
    </r>
    <r>
      <rPr>
        <sz val="12"/>
        <color indexed="18"/>
        <rFont val="新細明體"/>
        <family val="1"/>
        <charset val="136"/>
        <scheme val="minor"/>
      </rPr>
      <t>大</t>
    </r>
    <r>
      <rPr>
        <sz val="12"/>
        <rFont val="新細明體"/>
        <family val="1"/>
        <charset val="136"/>
        <scheme val="minor"/>
      </rPr>
      <t>) 乾洗髮-</t>
    </r>
    <r>
      <rPr>
        <sz val="12"/>
        <color rgb="FF0000FF"/>
        <rFont val="新細明體"/>
        <family val="1"/>
        <charset val="136"/>
        <scheme val="minor"/>
      </rPr>
      <t>原味</t>
    </r>
    <phoneticPr fontId="70" type="noConversion"/>
  </si>
  <si>
    <r>
      <t>英國 Batiste 秀髮乾洗噴劑 200ml (</t>
    </r>
    <r>
      <rPr>
        <sz val="12"/>
        <color indexed="18"/>
        <rFont val="新細明體"/>
        <family val="1"/>
        <charset val="136"/>
        <scheme val="minor"/>
      </rPr>
      <t>大</t>
    </r>
    <r>
      <rPr>
        <sz val="12"/>
        <rFont val="新細明體"/>
        <family val="1"/>
        <charset val="136"/>
        <scheme val="minor"/>
      </rPr>
      <t>) 乾洗髮-</t>
    </r>
    <r>
      <rPr>
        <sz val="12"/>
        <color rgb="FF0000FF"/>
        <rFont val="新細明體"/>
        <family val="1"/>
        <charset val="136"/>
        <scheme val="minor"/>
      </rPr>
      <t>經典清新</t>
    </r>
    <phoneticPr fontId="70" type="noConversion"/>
  </si>
  <si>
    <r>
      <t>英國 Batiste 秀髮乾洗噴劑 200ml (</t>
    </r>
    <r>
      <rPr>
        <sz val="12"/>
        <color indexed="18"/>
        <rFont val="新細明體"/>
        <family val="1"/>
        <charset val="136"/>
        <scheme val="minor"/>
      </rPr>
      <t>大</t>
    </r>
    <r>
      <rPr>
        <sz val="12"/>
        <rFont val="新細明體"/>
        <family val="1"/>
        <charset val="136"/>
        <scheme val="minor"/>
      </rPr>
      <t>) 乾洗髮-</t>
    </r>
    <r>
      <rPr>
        <sz val="12"/>
        <color rgb="FF0000FF"/>
        <rFont val="新細明體"/>
        <family val="1"/>
        <charset val="136"/>
        <scheme val="minor"/>
      </rPr>
      <t>花漾玫瑰</t>
    </r>
    <phoneticPr fontId="70" type="noConversion"/>
  </si>
  <si>
    <r>
      <t>英國 Batiste 秀髮乾洗噴劑 200ml (</t>
    </r>
    <r>
      <rPr>
        <sz val="12"/>
        <color indexed="18"/>
        <rFont val="新細明體"/>
        <family val="1"/>
        <charset val="136"/>
        <scheme val="minor"/>
      </rPr>
      <t>大</t>
    </r>
    <r>
      <rPr>
        <sz val="12"/>
        <rFont val="新細明體"/>
        <family val="1"/>
        <charset val="136"/>
        <scheme val="minor"/>
      </rPr>
      <t>) 乾洗髮-</t>
    </r>
    <r>
      <rPr>
        <sz val="12"/>
        <color rgb="FF0000FF"/>
        <rFont val="新細明體"/>
        <family val="1"/>
        <charset val="136"/>
        <scheme val="minor"/>
      </rPr>
      <t>淡雅花香</t>
    </r>
    <phoneticPr fontId="70" type="noConversion"/>
  </si>
  <si>
    <r>
      <t>英國 Batiste 秀髮乾洗噴劑 200ml (</t>
    </r>
    <r>
      <rPr>
        <sz val="12"/>
        <color indexed="18"/>
        <rFont val="新細明體"/>
        <family val="1"/>
        <charset val="136"/>
        <scheme val="minor"/>
      </rPr>
      <t>大</t>
    </r>
    <r>
      <rPr>
        <sz val="12"/>
        <rFont val="新細明體"/>
        <family val="1"/>
        <charset val="136"/>
        <scheme val="minor"/>
      </rPr>
      <t>) 乾洗髮-</t>
    </r>
    <r>
      <rPr>
        <sz val="12"/>
        <color rgb="FF0000FF"/>
        <rFont val="新細明體"/>
        <family val="1"/>
        <charset val="136"/>
        <scheme val="minor"/>
      </rPr>
      <t>輕盈蓬鬆</t>
    </r>
    <phoneticPr fontId="70" type="noConversion"/>
  </si>
  <si>
    <r>
      <t>英國 Batiste 秀髮乾洗噴劑 200ml (</t>
    </r>
    <r>
      <rPr>
        <sz val="12"/>
        <color indexed="18"/>
        <rFont val="新細明體"/>
        <family val="1"/>
        <charset val="136"/>
        <scheme val="minor"/>
      </rPr>
      <t>大</t>
    </r>
    <r>
      <rPr>
        <sz val="12"/>
        <rFont val="新細明體"/>
        <family val="1"/>
        <charset val="136"/>
        <scheme val="minor"/>
      </rPr>
      <t>) 乾洗髮-</t>
    </r>
    <r>
      <rPr>
        <sz val="12"/>
        <color rgb="FF0000FF"/>
        <rFont val="新細明體"/>
        <family val="1"/>
        <charset val="136"/>
        <scheme val="minor"/>
      </rPr>
      <t>玩酷中性</t>
    </r>
    <phoneticPr fontId="70" type="noConversion"/>
  </si>
  <si>
    <r>
      <t xml:space="preserve">美國 Palmolive 棕欖經典超濃縮洗碗精 739ml                     </t>
    </r>
    <r>
      <rPr>
        <b/>
        <sz val="12"/>
        <color indexed="10"/>
        <rFont val="新細明體"/>
        <family val="1"/>
        <charset val="136"/>
        <scheme val="minor"/>
      </rPr>
      <t xml:space="preserve"> </t>
    </r>
    <phoneticPr fontId="70" type="noConversion"/>
  </si>
  <si>
    <r>
      <t>Nesti Dante 義大利手工皂 250g -</t>
    </r>
    <r>
      <rPr>
        <sz val="12"/>
        <color indexed="12"/>
        <rFont val="新細明體"/>
        <family val="1"/>
        <charset val="136"/>
        <scheme val="minor"/>
      </rPr>
      <t xml:space="preserve"> 聖巴瑟皂                     </t>
    </r>
    <phoneticPr fontId="70" type="noConversion"/>
  </si>
  <si>
    <r>
      <t>Nesti Dante 義大利手工皂 250g -</t>
    </r>
    <r>
      <rPr>
        <sz val="12"/>
        <color indexed="12"/>
        <rFont val="新細明體"/>
        <family val="1"/>
        <charset val="136"/>
        <scheme val="minor"/>
      </rPr>
      <t xml:space="preserve"> 大溪地                     </t>
    </r>
    <phoneticPr fontId="70" type="noConversion"/>
  </si>
  <si>
    <r>
      <t>Nesti Dante 義大利手工皂 250g -</t>
    </r>
    <r>
      <rPr>
        <sz val="12"/>
        <color indexed="12"/>
        <rFont val="新細明體"/>
        <family val="1"/>
        <charset val="136"/>
        <scheme val="minor"/>
      </rPr>
      <t xml:space="preserve"> 夏威夷            </t>
    </r>
    <phoneticPr fontId="70" type="noConversion"/>
  </si>
  <si>
    <t>I0110065</t>
    <phoneticPr fontId="70" type="noConversion"/>
  </si>
  <si>
    <t>天然纖蔬系列</t>
    <phoneticPr fontId="70" type="noConversion"/>
  </si>
  <si>
    <t>I0110054</t>
    <phoneticPr fontId="70" type="noConversion"/>
  </si>
  <si>
    <r>
      <t>Nesti Dante 義大利手工皂 250g -</t>
    </r>
    <r>
      <rPr>
        <sz val="12"/>
        <color indexed="12"/>
        <rFont val="新細明體"/>
        <family val="1"/>
        <charset val="136"/>
        <scheme val="minor"/>
      </rPr>
      <t xml:space="preserve"> 蕃茄      </t>
    </r>
    <phoneticPr fontId="70" type="noConversion"/>
  </si>
  <si>
    <t>I0110055</t>
    <phoneticPr fontId="70" type="noConversion"/>
  </si>
  <si>
    <r>
      <t>Nesti Dante 義大利手工皂 250g -</t>
    </r>
    <r>
      <rPr>
        <sz val="12"/>
        <color indexed="12"/>
        <rFont val="新細明體"/>
        <family val="1"/>
        <charset val="136"/>
        <scheme val="minor"/>
      </rPr>
      <t xml:space="preserve"> 南瓜     </t>
    </r>
    <phoneticPr fontId="70" type="noConversion"/>
  </si>
  <si>
    <t>I0110056</t>
    <phoneticPr fontId="70" type="noConversion"/>
  </si>
  <si>
    <r>
      <t>Nesti Dante 義大利手工皂 250g -</t>
    </r>
    <r>
      <rPr>
        <sz val="12"/>
        <color indexed="12"/>
        <rFont val="新細明體"/>
        <family val="1"/>
        <charset val="136"/>
        <scheme val="minor"/>
      </rPr>
      <t xml:space="preserve"> 萵苣        </t>
    </r>
    <phoneticPr fontId="70" type="noConversion"/>
  </si>
  <si>
    <t>I0110057</t>
    <phoneticPr fontId="70" type="noConversion"/>
  </si>
  <si>
    <r>
      <t>Nesti Dante 義大利手工皂 250g -</t>
    </r>
    <r>
      <rPr>
        <sz val="12"/>
        <color indexed="12"/>
        <rFont val="新細明體"/>
        <family val="1"/>
        <charset val="136"/>
        <scheme val="minor"/>
      </rPr>
      <t xml:space="preserve"> 朝鮮薊      </t>
    </r>
    <phoneticPr fontId="70" type="noConversion"/>
  </si>
  <si>
    <t>I0110059</t>
    <phoneticPr fontId="70" type="noConversion"/>
  </si>
  <si>
    <r>
      <t>Nesti Dante 義大利手工皂 250g -</t>
    </r>
    <r>
      <rPr>
        <sz val="12"/>
        <color indexed="12"/>
        <rFont val="新細明體"/>
        <family val="1"/>
        <charset val="136"/>
        <scheme val="minor"/>
      </rPr>
      <t xml:space="preserve"> 小黃瓜      </t>
    </r>
    <phoneticPr fontId="70" type="noConversion"/>
  </si>
  <si>
    <t>I0110066</t>
    <phoneticPr fontId="70" type="noConversion"/>
  </si>
  <si>
    <r>
      <t>Nesti Dante 義大利手工皂 250g -</t>
    </r>
    <r>
      <rPr>
        <sz val="12"/>
        <color indexed="12"/>
        <rFont val="新細明體"/>
        <family val="1"/>
        <charset val="136"/>
        <scheme val="minor"/>
      </rPr>
      <t xml:space="preserve"> 胡蘿蔔     </t>
    </r>
    <phoneticPr fontId="70" type="noConversion"/>
  </si>
  <si>
    <r>
      <t xml:space="preserve">NIVEA 妮維雅 深層修護潤膚乳液 400ml </t>
    </r>
    <r>
      <rPr>
        <sz val="12"/>
        <color rgb="FF0000FF"/>
        <rFont val="新細明體"/>
        <family val="1"/>
        <charset val="136"/>
        <scheme val="minor"/>
      </rPr>
      <t>(印尼廠)</t>
    </r>
    <phoneticPr fontId="70" type="noConversion"/>
  </si>
  <si>
    <r>
      <t>德國 MONA 茉娜 天然乳暈潤紅霜 (</t>
    </r>
    <r>
      <rPr>
        <sz val="12"/>
        <color rgb="FF0000FF"/>
        <rFont val="新細明體"/>
        <family val="1"/>
        <charset val="136"/>
        <scheme val="minor"/>
      </rPr>
      <t>特A級</t>
    </r>
    <r>
      <rPr>
        <sz val="12"/>
        <rFont val="新細明體"/>
        <family val="1"/>
        <charset val="136"/>
        <scheme val="minor"/>
      </rPr>
      <t>) 15ml</t>
    </r>
    <phoneticPr fontId="70" type="noConversion"/>
  </si>
  <si>
    <t>G0000015</t>
    <phoneticPr fontId="70" type="noConversion"/>
  </si>
  <si>
    <r>
      <t xml:space="preserve">Estee Lauder 雅詩蘭黛 年輕無敵亮顏霜 75ml - </t>
    </r>
    <r>
      <rPr>
        <sz val="12"/>
        <color indexed="12"/>
        <rFont val="新細明體"/>
        <family val="1"/>
        <charset val="136"/>
        <scheme val="minor"/>
      </rPr>
      <t>專櫃價:4500元</t>
    </r>
    <phoneticPr fontId="70" type="noConversion"/>
  </si>
  <si>
    <r>
      <t xml:space="preserve">Estee Lauder 雅詩蘭黛 年輕無敵膠原霜 75ml - </t>
    </r>
    <r>
      <rPr>
        <sz val="12"/>
        <color indexed="12"/>
        <rFont val="新細明體"/>
        <family val="1"/>
        <charset val="136"/>
        <scheme val="minor"/>
      </rPr>
      <t>專櫃價:4350元</t>
    </r>
    <phoneticPr fontId="70" type="noConversion"/>
  </si>
  <si>
    <t>A0210012</t>
    <phoneticPr fontId="70" type="noConversion"/>
  </si>
  <si>
    <r>
      <t xml:space="preserve">Estee Lauder 雅詩蘭黛 微分子肌底原生露 200ml - </t>
    </r>
    <r>
      <rPr>
        <sz val="12"/>
        <color indexed="12"/>
        <rFont val="新細明體"/>
        <family val="1"/>
        <charset val="136"/>
        <scheme val="minor"/>
      </rPr>
      <t>專櫃價:4050元</t>
    </r>
    <phoneticPr fontId="70" type="noConversion"/>
  </si>
  <si>
    <t>C0080002</t>
    <phoneticPr fontId="70" type="noConversion"/>
  </si>
  <si>
    <t>C0080032</t>
    <phoneticPr fontId="70" type="noConversion"/>
  </si>
  <si>
    <r>
      <t>LANCOME 蘭蔻超未來肌因賦活露 50ml-</t>
    </r>
    <r>
      <rPr>
        <sz val="12"/>
        <color rgb="FF0000FF"/>
        <rFont val="新細明體"/>
        <family val="1"/>
        <charset val="136"/>
        <scheme val="minor"/>
      </rPr>
      <t>公司貨/專櫃價:4250元-小黑瓶/未來精華</t>
    </r>
    <phoneticPr fontId="70" type="noConversion"/>
  </si>
  <si>
    <r>
      <t xml:space="preserve">LANCOME 蘭蔻超極光活粹晶露 </t>
    </r>
    <r>
      <rPr>
        <sz val="12"/>
        <color rgb="FF0000FF"/>
        <rFont val="新細明體"/>
        <family val="1"/>
        <charset val="136"/>
        <scheme val="minor"/>
      </rPr>
      <t xml:space="preserve">(極光水) </t>
    </r>
    <r>
      <rPr>
        <sz val="12"/>
        <color indexed="8"/>
        <rFont val="新細明體"/>
        <family val="1"/>
        <charset val="136"/>
        <scheme val="minor"/>
      </rPr>
      <t>150ml-</t>
    </r>
    <r>
      <rPr>
        <sz val="12"/>
        <color rgb="FF0000FF"/>
        <rFont val="新細明體"/>
        <family val="1"/>
        <charset val="136"/>
        <scheme val="minor"/>
      </rPr>
      <t>公司貨/專櫃價:3600元</t>
    </r>
    <phoneticPr fontId="70" type="noConversion"/>
  </si>
  <si>
    <r>
      <t>LANCOME 蘭蔻超未來肌因賦活露 100ml-</t>
    </r>
    <r>
      <rPr>
        <sz val="12"/>
        <color rgb="FF0000FF"/>
        <rFont val="新細明體"/>
        <family val="1"/>
        <charset val="136"/>
        <scheme val="minor"/>
      </rPr>
      <t>進口商平輸品</t>
    </r>
    <r>
      <rPr>
        <sz val="12"/>
        <color indexed="8"/>
        <rFont val="新細明體"/>
        <family val="1"/>
        <charset val="136"/>
        <scheme val="minor"/>
      </rPr>
      <t xml:space="preserve">   </t>
    </r>
    <r>
      <rPr>
        <sz val="12"/>
        <color rgb="FF0000FF"/>
        <rFont val="新細明體"/>
        <family val="1"/>
        <charset val="136"/>
        <scheme val="minor"/>
      </rPr>
      <t>小黑瓶/未來精華</t>
    </r>
    <phoneticPr fontId="70" type="noConversion"/>
  </si>
  <si>
    <r>
      <t>碧兒泉男仕極量深層潔面霜 125ml-</t>
    </r>
    <r>
      <rPr>
        <sz val="12"/>
        <color indexed="12"/>
        <rFont val="新細明體"/>
        <family val="1"/>
        <charset val="136"/>
        <scheme val="minor"/>
      </rPr>
      <t xml:space="preserve">專櫃價:1400元 (含藍色微粒溫和去角質)        </t>
    </r>
    <phoneticPr fontId="70" type="noConversion"/>
  </si>
  <si>
    <r>
      <t>碧兒泉男仕極量緊膚水 200ml-</t>
    </r>
    <r>
      <rPr>
        <sz val="12"/>
        <color indexed="12"/>
        <rFont val="新細明體"/>
        <family val="1"/>
        <charset val="136"/>
        <scheme val="minor"/>
      </rPr>
      <t>專櫃價:2100元</t>
    </r>
    <r>
      <rPr>
        <sz val="12"/>
        <color indexed="8"/>
        <rFont val="新細明體"/>
        <family val="1"/>
        <charset val="136"/>
        <scheme val="minor"/>
      </rPr>
      <t xml:space="preserve">          </t>
    </r>
    <r>
      <rPr>
        <sz val="12"/>
        <color indexed="12"/>
        <rFont val="新細明體"/>
        <family val="1"/>
        <charset val="136"/>
        <scheme val="minor"/>
      </rPr>
      <t>不含酒精, 清爽不黏-充滿能量</t>
    </r>
    <phoneticPr fontId="70" type="noConversion"/>
  </si>
  <si>
    <r>
      <t xml:space="preserve">碧兒泉男仕活泉多水潔顏露 125ml - </t>
    </r>
    <r>
      <rPr>
        <sz val="12"/>
        <color indexed="12"/>
        <rFont val="新細明體"/>
        <family val="1"/>
        <charset val="136"/>
        <scheme val="minor"/>
      </rPr>
      <t xml:space="preserve">專櫃價:1100元 </t>
    </r>
    <phoneticPr fontId="70" type="noConversion"/>
  </si>
  <si>
    <r>
      <t xml:space="preserve">碧兒泉男仕活泉多水激酷保濕凝膠 75ml - </t>
    </r>
    <r>
      <rPr>
        <sz val="12"/>
        <color indexed="12"/>
        <rFont val="新細明體"/>
        <family val="1"/>
        <charset val="136"/>
        <scheme val="minor"/>
      </rPr>
      <t xml:space="preserve">專櫃價:2000元   </t>
    </r>
    <phoneticPr fontId="70" type="noConversion"/>
  </si>
  <si>
    <r>
      <t xml:space="preserve">CLARINS </t>
    </r>
    <r>
      <rPr>
        <b/>
        <sz val="14"/>
        <color rgb="FF000080"/>
        <rFont val="新細明體"/>
        <family val="1"/>
        <charset val="136"/>
        <scheme val="minor"/>
      </rPr>
      <t>克蘭詩</t>
    </r>
    <phoneticPr fontId="70" type="noConversion"/>
  </si>
  <si>
    <r>
      <t xml:space="preserve">CLARINS </t>
    </r>
    <r>
      <rPr>
        <sz val="12"/>
        <color rgb="FF000000"/>
        <rFont val="新細明體"/>
        <family val="1"/>
        <charset val="136"/>
        <scheme val="minor"/>
      </rPr>
      <t>克蘭詩</t>
    </r>
    <r>
      <rPr>
        <sz val="12"/>
        <color indexed="8"/>
        <rFont val="新細明體"/>
        <family val="1"/>
        <charset val="136"/>
        <scheme val="minor"/>
      </rPr>
      <t xml:space="preserve"> </t>
    </r>
    <r>
      <rPr>
        <sz val="12"/>
        <color rgb="FF000000"/>
        <rFont val="新細明體"/>
        <family val="1"/>
        <charset val="136"/>
        <scheme val="minor"/>
      </rPr>
      <t>全新一代宛若新生撫紋霜</t>
    </r>
    <r>
      <rPr>
        <sz val="12"/>
        <color indexed="8"/>
        <rFont val="新細明體"/>
        <family val="1"/>
        <charset val="136"/>
        <scheme val="minor"/>
      </rPr>
      <t xml:space="preserve"> 175ml - </t>
    </r>
    <r>
      <rPr>
        <sz val="12"/>
        <color rgb="FF0000FF"/>
        <rFont val="新細明體"/>
        <family val="1"/>
        <charset val="136"/>
        <scheme val="minor"/>
      </rPr>
      <t>進口商平輸品</t>
    </r>
    <phoneticPr fontId="70" type="noConversion"/>
  </si>
  <si>
    <t>C0100000</t>
    <phoneticPr fontId="70" type="noConversion"/>
  </si>
  <si>
    <r>
      <t xml:space="preserve">碧兒泉男仕活泉多水 72H 超保濕凝露 50ml - </t>
    </r>
    <r>
      <rPr>
        <sz val="12"/>
        <color indexed="12"/>
        <rFont val="新細明體"/>
        <family val="1"/>
        <charset val="136"/>
        <scheme val="minor"/>
      </rPr>
      <t xml:space="preserve">專櫃價:2250元   </t>
    </r>
    <phoneticPr fontId="70" type="noConversion"/>
  </si>
  <si>
    <r>
      <t xml:space="preserve">碧兒泉男仕活泉酷涼保濕水 200ml - </t>
    </r>
    <r>
      <rPr>
        <sz val="12"/>
        <color indexed="12"/>
        <rFont val="新細明體"/>
        <family val="1"/>
        <charset val="136"/>
        <scheme val="minor"/>
      </rPr>
      <t>專櫃價:1400元</t>
    </r>
    <phoneticPr fontId="70" type="noConversion"/>
  </si>
  <si>
    <r>
      <t xml:space="preserve">碧兒泉男仕活泉保濕機能水 200ml - </t>
    </r>
    <r>
      <rPr>
        <sz val="12"/>
        <color indexed="12"/>
        <rFont val="新細明體"/>
        <family val="1"/>
        <charset val="136"/>
        <scheme val="minor"/>
      </rPr>
      <t>專櫃價:1600元</t>
    </r>
    <phoneticPr fontId="70" type="noConversion"/>
  </si>
  <si>
    <r>
      <t xml:space="preserve">碧兒泉男仕長效控油海鹽潔面膠 125ml - </t>
    </r>
    <r>
      <rPr>
        <sz val="12"/>
        <color indexed="12"/>
        <rFont val="新細明體"/>
        <family val="1"/>
        <charset val="136"/>
        <scheme val="minor"/>
      </rPr>
      <t xml:space="preserve">專櫃價:1300元    </t>
    </r>
    <phoneticPr fontId="70" type="noConversion"/>
  </si>
  <si>
    <r>
      <t xml:space="preserve">碧兒泉男仕長效控油清爽凝膠 50ml - </t>
    </r>
    <r>
      <rPr>
        <sz val="12"/>
        <color indexed="12"/>
        <rFont val="新細明體"/>
        <family val="1"/>
        <charset val="136"/>
        <scheme val="minor"/>
      </rPr>
      <t xml:space="preserve">專櫃價:2050元                       </t>
    </r>
    <r>
      <rPr>
        <b/>
        <sz val="12"/>
        <color indexed="10"/>
        <rFont val="新細明體"/>
        <family val="1"/>
        <charset val="136"/>
        <scheme val="minor"/>
      </rPr>
      <t xml:space="preserve"> </t>
    </r>
    <phoneticPr fontId="70" type="noConversion"/>
  </si>
  <si>
    <r>
      <t xml:space="preserve">碧兒泉男仕海鹽控油收斂水 200ml - </t>
    </r>
    <r>
      <rPr>
        <sz val="12"/>
        <color indexed="12"/>
        <rFont val="新細明體"/>
        <family val="1"/>
        <charset val="136"/>
        <scheme val="minor"/>
      </rPr>
      <t xml:space="preserve">專櫃價:1650元                           </t>
    </r>
    <phoneticPr fontId="70" type="noConversion"/>
  </si>
  <si>
    <t>C0141000</t>
    <phoneticPr fontId="70" type="noConversion"/>
  </si>
  <si>
    <r>
      <t>碧兒泉男仕極致亮白</t>
    </r>
    <r>
      <rPr>
        <sz val="12"/>
        <color indexed="8"/>
        <rFont val="新細明體"/>
        <family val="1"/>
        <charset val="136"/>
        <scheme val="minor"/>
      </rPr>
      <t>水</t>
    </r>
    <r>
      <rPr>
        <sz val="12"/>
        <rFont val="新細明體"/>
        <family val="1"/>
        <charset val="136"/>
        <scheme val="minor"/>
      </rPr>
      <t xml:space="preserve"> 200ml - </t>
    </r>
    <r>
      <rPr>
        <sz val="12"/>
        <color indexed="12"/>
        <rFont val="新細明體"/>
        <family val="1"/>
        <charset val="136"/>
        <scheme val="minor"/>
      </rPr>
      <t xml:space="preserve">專櫃價:1600元                                    </t>
    </r>
    <phoneticPr fontId="70" type="noConversion"/>
  </si>
  <si>
    <r>
      <t>碧兒泉男仕極量緊膚凝露 50ml-</t>
    </r>
    <r>
      <rPr>
        <sz val="12"/>
        <color indexed="12"/>
        <rFont val="新細明體"/>
        <family val="1"/>
        <charset val="136"/>
        <scheme val="minor"/>
      </rPr>
      <t xml:space="preserve">專櫃價:3050元                                   </t>
    </r>
    <phoneticPr fontId="70" type="noConversion"/>
  </si>
  <si>
    <r>
      <t>碧兒泉男仕極量緊膚藍藻全能精華 50ml-</t>
    </r>
    <r>
      <rPr>
        <sz val="12"/>
        <color indexed="12"/>
        <rFont val="新細明體"/>
        <family val="1"/>
        <charset val="136"/>
        <scheme val="minor"/>
      </rPr>
      <t xml:space="preserve">專櫃價:3750元   </t>
    </r>
    <phoneticPr fontId="70" type="noConversion"/>
  </si>
  <si>
    <t>C0140915</t>
    <phoneticPr fontId="70" type="noConversion"/>
  </si>
  <si>
    <r>
      <t>碧兒泉男仕極量緊膚建構眼部精華 15ml-</t>
    </r>
    <r>
      <rPr>
        <sz val="12"/>
        <color indexed="12"/>
        <rFont val="新細明體"/>
        <family val="1"/>
        <charset val="136"/>
        <scheme val="minor"/>
      </rPr>
      <t xml:space="preserve">專櫃價:2450元   </t>
    </r>
    <phoneticPr fontId="70" type="noConversion"/>
  </si>
  <si>
    <t>C0140910</t>
    <phoneticPr fontId="70" type="noConversion"/>
  </si>
  <si>
    <r>
      <t>LANCOME 蘭蔻超未來肌因</t>
    </r>
    <r>
      <rPr>
        <sz val="12"/>
        <color rgb="FF0000FF"/>
        <rFont val="新細明體"/>
        <family val="1"/>
        <charset val="136"/>
        <scheme val="minor"/>
      </rPr>
      <t>活性安瓶</t>
    </r>
    <r>
      <rPr>
        <sz val="12"/>
        <color indexed="8"/>
        <rFont val="新細明體"/>
        <family val="1"/>
        <charset val="136"/>
        <scheme val="minor"/>
      </rPr>
      <t xml:space="preserve"> 20ml-</t>
    </r>
    <r>
      <rPr>
        <sz val="12"/>
        <color rgb="FF0000FF"/>
        <rFont val="新細明體"/>
        <family val="1"/>
        <charset val="136"/>
        <scheme val="minor"/>
      </rPr>
      <t>公司貨/專櫃價:3000元 小黑安瓶</t>
    </r>
    <phoneticPr fontId="70" type="noConversion"/>
  </si>
  <si>
    <r>
      <t>碧兒泉男仕超進化極量緊膚凝霜 50ml-</t>
    </r>
    <r>
      <rPr>
        <sz val="12"/>
        <color indexed="12"/>
        <rFont val="新細明體"/>
        <family val="1"/>
        <charset val="136"/>
        <scheme val="minor"/>
      </rPr>
      <t xml:space="preserve">專櫃價:3650元                                   </t>
    </r>
    <phoneticPr fontId="70" type="noConversion"/>
  </si>
  <si>
    <t>C0140919</t>
    <phoneticPr fontId="70" type="noConversion"/>
  </si>
  <si>
    <t>C0140905</t>
    <phoneticPr fontId="70" type="noConversion"/>
  </si>
  <si>
    <r>
      <t xml:space="preserve">碧兒泉男仕極致亮白潔顏膠 125ml - </t>
    </r>
    <r>
      <rPr>
        <sz val="12"/>
        <color indexed="12"/>
        <rFont val="新細明體"/>
        <family val="1"/>
        <charset val="136"/>
        <scheme val="minor"/>
      </rPr>
      <t xml:space="preserve">專櫃價:1350元                                    </t>
    </r>
    <phoneticPr fontId="70" type="noConversion"/>
  </si>
  <si>
    <r>
      <t xml:space="preserve">GUERLAIN 嬌蘭 皇家蜂王乳蜜露 150ml                    </t>
    </r>
    <r>
      <rPr>
        <sz val="12"/>
        <color rgb="FF0000FF"/>
        <rFont val="新細明體"/>
        <family val="1"/>
        <charset val="136"/>
        <scheme val="minor"/>
      </rPr>
      <t>神蜜水 (1擦+2拍+3濕敷)</t>
    </r>
    <phoneticPr fontId="70" type="noConversion"/>
  </si>
  <si>
    <t>E0060015</t>
    <phoneticPr fontId="70" type="noConversion"/>
  </si>
  <si>
    <r>
      <t xml:space="preserve">SABON 香蘋薰衣草 沐浴油 500ml    </t>
    </r>
    <r>
      <rPr>
        <sz val="12"/>
        <color rgb="FF0000FF"/>
        <rFont val="新細明體"/>
        <family val="1"/>
        <charset val="136"/>
        <scheme val="minor"/>
      </rPr>
      <t>沐浴油為玻璃瓶裝,</t>
    </r>
    <r>
      <rPr>
        <sz val="12"/>
        <rFont val="新細明體"/>
        <family val="1"/>
        <charset val="136"/>
        <scheme val="minor"/>
      </rPr>
      <t xml:space="preserve"> </t>
    </r>
    <r>
      <rPr>
        <sz val="12"/>
        <color rgb="FFFF0000"/>
        <rFont val="新細明體"/>
        <family val="1"/>
        <charset val="136"/>
        <scheme val="minor"/>
      </rPr>
      <t>沒有附壓頭</t>
    </r>
    <r>
      <rPr>
        <sz val="12"/>
        <rFont val="新細明體"/>
        <family val="1"/>
        <charset val="136"/>
        <scheme val="minor"/>
      </rPr>
      <t xml:space="preserve">, </t>
    </r>
    <r>
      <rPr>
        <sz val="12"/>
        <color rgb="FF0000FF"/>
        <rFont val="新細明體"/>
        <family val="1"/>
        <charset val="136"/>
        <scheme val="minor"/>
      </rPr>
      <t>請小心使用</t>
    </r>
    <phoneticPr fontId="70" type="noConversion"/>
  </si>
  <si>
    <t>E0060016</t>
    <phoneticPr fontId="70" type="noConversion"/>
  </si>
  <si>
    <r>
      <t xml:space="preserve">SABON 西西里柑橘 身體磨砂膏 600g                </t>
    </r>
    <r>
      <rPr>
        <sz val="12"/>
        <color rgb="FF0000FF"/>
        <rFont val="新細明體"/>
        <family val="1"/>
        <charset val="136"/>
        <scheme val="minor"/>
      </rPr>
      <t xml:space="preserve">身體去角質 為罐裝, </t>
    </r>
    <r>
      <rPr>
        <sz val="12"/>
        <color rgb="FFFF0000"/>
        <rFont val="新細明體"/>
        <family val="1"/>
        <charset val="136"/>
        <scheme val="minor"/>
      </rPr>
      <t xml:space="preserve">沒有附挖棒  </t>
    </r>
    <phoneticPr fontId="70" type="noConversion"/>
  </si>
  <si>
    <t>A0271308</t>
    <phoneticPr fontId="70" type="noConversion"/>
  </si>
  <si>
    <r>
      <t>Kiehl's 契爾氏 極限男性活膚乳液  125ml</t>
    </r>
    <r>
      <rPr>
        <sz val="12"/>
        <color rgb="FF0000FF"/>
        <rFont val="新細明體"/>
        <family val="1"/>
        <charset val="136"/>
        <scheme val="minor"/>
      </rPr>
      <t xml:space="preserve">              (進口商平輸品)  </t>
    </r>
    <r>
      <rPr>
        <sz val="12"/>
        <rFont val="新細明體"/>
        <family val="1"/>
        <charset val="136"/>
        <scheme val="minor"/>
      </rPr>
      <t xml:space="preserve">   </t>
    </r>
    <phoneticPr fontId="70" type="noConversion"/>
  </si>
  <si>
    <r>
      <t>Kiehl's 契爾氏 金盞花植物精華潔面泡泡凝露  230ml</t>
    </r>
    <r>
      <rPr>
        <sz val="12"/>
        <color rgb="FF0000FF"/>
        <rFont val="新細明體"/>
        <family val="1"/>
        <charset val="136"/>
        <scheme val="minor"/>
      </rPr>
      <t xml:space="preserve">              (進口商平輸品)  </t>
    </r>
    <r>
      <rPr>
        <sz val="12"/>
        <rFont val="新細明體"/>
        <family val="1"/>
        <charset val="136"/>
        <scheme val="minor"/>
      </rPr>
      <t xml:space="preserve">   </t>
    </r>
    <phoneticPr fontId="70" type="noConversion"/>
  </si>
  <si>
    <t>A0270114</t>
    <phoneticPr fontId="70" type="noConversion"/>
  </si>
  <si>
    <r>
      <t>歐舒丹</t>
    </r>
    <r>
      <rPr>
        <sz val="12"/>
        <color indexed="12"/>
        <rFont val="新細明體"/>
        <family val="1"/>
        <charset val="136"/>
        <scheme val="minor"/>
      </rPr>
      <t>馬鞭草</t>
    </r>
    <r>
      <rPr>
        <sz val="12"/>
        <rFont val="新細明體"/>
        <family val="1"/>
        <charset val="136"/>
        <scheme val="minor"/>
      </rPr>
      <t xml:space="preserve">沐浴膠 500ml/大 </t>
    </r>
    <r>
      <rPr>
        <sz val="12"/>
        <color indexed="12"/>
        <rFont val="新細明體"/>
        <family val="1"/>
        <charset val="136"/>
        <scheme val="minor"/>
      </rPr>
      <t xml:space="preserve">                          </t>
    </r>
    <phoneticPr fontId="70" type="noConversion"/>
  </si>
  <si>
    <r>
      <t>歐舒丹</t>
    </r>
    <r>
      <rPr>
        <sz val="12"/>
        <color indexed="12"/>
        <rFont val="新細明體"/>
        <family val="1"/>
        <charset val="136"/>
        <scheme val="minor"/>
      </rPr>
      <t>玫瑰花園</t>
    </r>
    <r>
      <rPr>
        <sz val="12"/>
        <rFont val="新細明體"/>
        <family val="1"/>
        <charset val="136"/>
        <scheme val="minor"/>
      </rPr>
      <t xml:space="preserve">沐浴膠 500ml/大 </t>
    </r>
    <r>
      <rPr>
        <sz val="12"/>
        <color indexed="12"/>
        <rFont val="新細明體"/>
        <family val="1"/>
        <charset val="136"/>
        <scheme val="minor"/>
      </rPr>
      <t xml:space="preserve">                 </t>
    </r>
    <phoneticPr fontId="70" type="noConversion"/>
  </si>
  <si>
    <t>歐舒丹 果漾馬鞭草淡香水 100ml</t>
    <phoneticPr fontId="70" type="noConversion"/>
  </si>
  <si>
    <r>
      <t>歐舒丹 櫻花淡香水 75ml</t>
    </r>
    <r>
      <rPr>
        <sz val="12"/>
        <color indexed="12"/>
        <rFont val="新細明體"/>
        <family val="1"/>
        <charset val="136"/>
        <scheme val="minor"/>
      </rPr>
      <t xml:space="preserve">                            </t>
    </r>
    <phoneticPr fontId="70" type="noConversion"/>
  </si>
  <si>
    <t>C0270502</t>
    <phoneticPr fontId="70" type="noConversion"/>
  </si>
  <si>
    <t>C0270604</t>
    <phoneticPr fontId="70" type="noConversion"/>
  </si>
  <si>
    <t>C0270707</t>
    <phoneticPr fontId="70" type="noConversion"/>
  </si>
  <si>
    <t>C0270510</t>
    <phoneticPr fontId="70" type="noConversion"/>
  </si>
  <si>
    <t>BIOTHERM 碧兒泉-百貨公司專櫃貨</t>
    <phoneticPr fontId="70" type="noConversion"/>
  </si>
  <si>
    <r>
      <t>MIKIMOTO 御木本隨身</t>
    </r>
    <r>
      <rPr>
        <sz val="12"/>
        <color indexed="10"/>
        <rFont val="新細明體"/>
        <family val="1"/>
        <charset val="136"/>
        <scheme val="minor"/>
      </rPr>
      <t>蜜粉餅空盒(附專用粉撲/不含粉蕊)</t>
    </r>
    <r>
      <rPr>
        <sz val="12"/>
        <rFont val="新細明體"/>
        <family val="1"/>
        <charset val="136"/>
        <scheme val="minor"/>
      </rPr>
      <t>-</t>
    </r>
    <r>
      <rPr>
        <sz val="12"/>
        <color indexed="12"/>
        <rFont val="新細明體"/>
        <family val="1"/>
        <charset val="136"/>
        <scheme val="minor"/>
      </rPr>
      <t xml:space="preserve">專櫃價:460元                       </t>
    </r>
    <phoneticPr fontId="70" type="noConversion"/>
  </si>
  <si>
    <r>
      <t>MIKIMOTO 御木本珍珠光</t>
    </r>
    <r>
      <rPr>
        <sz val="12"/>
        <color indexed="10"/>
        <rFont val="新細明體"/>
        <family val="1"/>
        <charset val="136"/>
        <scheme val="minor"/>
      </rPr>
      <t>蜜粉用粉盒</t>
    </r>
    <r>
      <rPr>
        <sz val="12"/>
        <color rgb="FFFF0000"/>
        <rFont val="新細明體"/>
        <family val="1"/>
        <charset val="136"/>
        <scheme val="minor"/>
      </rPr>
      <t>(附專用粉撲/不含蜜粉)</t>
    </r>
    <r>
      <rPr>
        <sz val="12"/>
        <rFont val="新細明體"/>
        <family val="1"/>
        <charset val="136"/>
        <scheme val="minor"/>
      </rPr>
      <t>-</t>
    </r>
    <r>
      <rPr>
        <sz val="12"/>
        <color indexed="12"/>
        <rFont val="新細明體"/>
        <family val="1"/>
        <charset val="136"/>
        <scheme val="minor"/>
      </rPr>
      <t>專櫃價:460元</t>
    </r>
    <phoneticPr fontId="70" type="noConversion"/>
  </si>
  <si>
    <r>
      <t xml:space="preserve">LEBEL  蔬果賦活修護工程 viege 竹莖精華液 100ml  </t>
    </r>
    <r>
      <rPr>
        <sz val="12"/>
        <color rgb="FF0000FF"/>
        <rFont val="新細明體"/>
        <family val="1"/>
        <charset val="136"/>
        <scheme val="minor"/>
      </rPr>
      <t>滋養髮根,強韌髮絲/免沖</t>
    </r>
    <phoneticPr fontId="70" type="noConversion"/>
  </si>
  <si>
    <t>A0340150</t>
    <phoneticPr fontId="70" type="noConversion"/>
  </si>
  <si>
    <t>A0340151</t>
    <phoneticPr fontId="70" type="noConversion"/>
  </si>
  <si>
    <t>A0340152</t>
    <phoneticPr fontId="70" type="noConversion"/>
  </si>
  <si>
    <t>LEBEL 日本系列      進口商平輸品</t>
    <phoneticPr fontId="70" type="noConversion"/>
  </si>
  <si>
    <t>A0340201-1</t>
    <phoneticPr fontId="70" type="noConversion"/>
  </si>
  <si>
    <t>A0340201-2</t>
    <phoneticPr fontId="70" type="noConversion"/>
  </si>
  <si>
    <t>A0340200</t>
    <phoneticPr fontId="70" type="noConversion"/>
  </si>
  <si>
    <t>A0340203</t>
    <phoneticPr fontId="70" type="noConversion"/>
  </si>
  <si>
    <t>A0340203-1</t>
    <phoneticPr fontId="70" type="noConversion"/>
  </si>
  <si>
    <t>A0340203-2</t>
    <phoneticPr fontId="70" type="noConversion"/>
  </si>
  <si>
    <r>
      <t xml:space="preserve">LEBEL </t>
    </r>
    <r>
      <rPr>
        <b/>
        <sz val="12"/>
        <color indexed="10"/>
        <rFont val="新細明體"/>
        <family val="1"/>
        <charset val="136"/>
        <scheme val="minor"/>
      </rPr>
      <t>IAU</t>
    </r>
    <r>
      <rPr>
        <sz val="12"/>
        <rFont val="新細明體"/>
        <family val="1"/>
        <charset val="136"/>
        <scheme val="minor"/>
      </rPr>
      <t xml:space="preserve"> 精粹洗髮精 1000ml/</t>
    </r>
    <r>
      <rPr>
        <sz val="12"/>
        <color rgb="FF0000FF"/>
        <rFont val="新細明體"/>
        <family val="1"/>
        <charset val="136"/>
        <scheme val="minor"/>
      </rPr>
      <t>補充包</t>
    </r>
    <r>
      <rPr>
        <sz val="12"/>
        <rFont val="新細明體"/>
        <family val="1"/>
        <charset val="136"/>
        <scheme val="minor"/>
      </rPr>
      <t xml:space="preserve">                  </t>
    </r>
    <r>
      <rPr>
        <sz val="12"/>
        <color rgb="FF0000FF"/>
        <rFont val="新細明體"/>
        <family val="1"/>
        <charset val="136"/>
        <scheme val="minor"/>
      </rPr>
      <t xml:space="preserve">針對自然捲. 毛燥糾結      </t>
    </r>
    <r>
      <rPr>
        <sz val="12"/>
        <color indexed="12"/>
        <rFont val="新細明體"/>
        <family val="1"/>
        <charset val="136"/>
        <scheme val="minor"/>
      </rPr>
      <t xml:space="preserve">            </t>
    </r>
    <phoneticPr fontId="70" type="noConversion"/>
  </si>
  <si>
    <r>
      <t xml:space="preserve">LEBEL </t>
    </r>
    <r>
      <rPr>
        <b/>
        <sz val="12"/>
        <color indexed="10"/>
        <rFont val="新細明體"/>
        <family val="1"/>
        <charset val="136"/>
        <scheme val="minor"/>
      </rPr>
      <t>IAU</t>
    </r>
    <r>
      <rPr>
        <sz val="12"/>
        <rFont val="新細明體"/>
        <family val="1"/>
        <charset val="136"/>
        <scheme val="minor"/>
      </rPr>
      <t xml:space="preserve"> 精粹修護霜 600ml/</t>
    </r>
    <r>
      <rPr>
        <sz val="12"/>
        <color rgb="FF0000FF"/>
        <rFont val="新細明體"/>
        <family val="1"/>
        <charset val="136"/>
        <scheme val="minor"/>
      </rPr>
      <t>按壓瓶 (白瓶)         針對自然捲. 毛燥糾結</t>
    </r>
    <phoneticPr fontId="70" type="noConversion"/>
  </si>
  <si>
    <r>
      <t xml:space="preserve">LEBEL </t>
    </r>
    <r>
      <rPr>
        <b/>
        <sz val="12"/>
        <color indexed="10"/>
        <rFont val="新細明體"/>
        <family val="1"/>
        <charset val="136"/>
        <scheme val="minor"/>
      </rPr>
      <t>IAU</t>
    </r>
    <r>
      <rPr>
        <sz val="12"/>
        <rFont val="新細明體"/>
        <family val="1"/>
        <charset val="136"/>
        <scheme val="minor"/>
      </rPr>
      <t xml:space="preserve"> 精粹修護霜 1000ml/</t>
    </r>
    <r>
      <rPr>
        <sz val="12"/>
        <color rgb="FF0000FF"/>
        <rFont val="新細明體"/>
        <family val="1"/>
        <charset val="136"/>
        <scheme val="minor"/>
      </rPr>
      <t xml:space="preserve">補充包                  針對自然捲. 毛燥糾結  </t>
    </r>
    <r>
      <rPr>
        <sz val="12"/>
        <color indexed="12"/>
        <rFont val="新細明體"/>
        <family val="1"/>
        <charset val="136"/>
        <scheme val="minor"/>
      </rPr>
      <t xml:space="preserve">   </t>
    </r>
    <phoneticPr fontId="70" type="noConversion"/>
  </si>
  <si>
    <r>
      <t xml:space="preserve">LEBEL </t>
    </r>
    <r>
      <rPr>
        <b/>
        <sz val="12"/>
        <color indexed="10"/>
        <rFont val="新細明體"/>
        <family val="1"/>
        <charset val="136"/>
        <scheme val="minor"/>
      </rPr>
      <t>IAU</t>
    </r>
    <r>
      <rPr>
        <sz val="12"/>
        <rFont val="新細明體"/>
        <family val="1"/>
        <charset val="136"/>
        <scheme val="minor"/>
      </rPr>
      <t xml:space="preserve"> 精粹精華油 100ml/</t>
    </r>
    <r>
      <rPr>
        <sz val="12"/>
        <color rgb="FF0000FF"/>
        <rFont val="新細明體"/>
        <family val="1"/>
        <charset val="136"/>
        <scheme val="minor"/>
      </rPr>
      <t>免沖洗 (白瓶)</t>
    </r>
    <r>
      <rPr>
        <sz val="12"/>
        <color indexed="12"/>
        <rFont val="新細明體"/>
        <family val="1"/>
        <charset val="136"/>
        <scheme val="minor"/>
      </rPr>
      <t xml:space="preserve">         針對自然捲. 毛燥糾結     </t>
    </r>
    <phoneticPr fontId="70" type="noConversion"/>
  </si>
  <si>
    <r>
      <t xml:space="preserve">LEBEL </t>
    </r>
    <r>
      <rPr>
        <b/>
        <sz val="12"/>
        <color indexed="10"/>
        <rFont val="新細明體"/>
        <family val="1"/>
        <charset val="136"/>
        <scheme val="minor"/>
      </rPr>
      <t>IAU</t>
    </r>
    <r>
      <rPr>
        <sz val="12"/>
        <rFont val="新細明體"/>
        <family val="1"/>
        <charset val="136"/>
        <scheme val="minor"/>
      </rPr>
      <t xml:space="preserve"> 精粹髮膜 170g </t>
    </r>
    <r>
      <rPr>
        <sz val="12"/>
        <color indexed="12"/>
        <rFont val="新細明體"/>
        <family val="1"/>
        <charset val="136"/>
        <scheme val="minor"/>
      </rPr>
      <t>(白罐)                       針對自然捲. 重度受損髮</t>
    </r>
    <phoneticPr fontId="70" type="noConversion"/>
  </si>
  <si>
    <r>
      <t>LEBEL</t>
    </r>
    <r>
      <rPr>
        <b/>
        <sz val="12"/>
        <color rgb="FFFF0000"/>
        <rFont val="新細明體"/>
        <family val="1"/>
        <charset val="136"/>
        <scheme val="minor"/>
      </rPr>
      <t xml:space="preserve"> IAU</t>
    </r>
    <r>
      <rPr>
        <sz val="12"/>
        <rFont val="新細明體"/>
        <family val="1"/>
        <charset val="136"/>
        <scheme val="minor"/>
      </rPr>
      <t xml:space="preserve"> 細胞修護 結構式護髮 </t>
    </r>
    <r>
      <rPr>
        <sz val="12"/>
        <color rgb="FF0000FF"/>
        <rFont val="新細明體"/>
        <family val="1"/>
        <charset val="136"/>
        <scheme val="minor"/>
      </rPr>
      <t>5S 蠶絲輕柔</t>
    </r>
    <r>
      <rPr>
        <sz val="12"/>
        <rFont val="新細明體"/>
        <family val="1"/>
        <charset val="136"/>
        <scheme val="minor"/>
      </rPr>
      <t xml:space="preserve">  40ml     </t>
    </r>
    <r>
      <rPr>
        <sz val="12"/>
        <color rgb="FF0000FF"/>
        <rFont val="新細明體"/>
        <family val="1"/>
        <charset val="136"/>
        <scheme val="minor"/>
      </rPr>
      <t>中度受損髮</t>
    </r>
    <phoneticPr fontId="70" type="noConversion"/>
  </si>
  <si>
    <r>
      <t xml:space="preserve">LEBEL </t>
    </r>
    <r>
      <rPr>
        <b/>
        <sz val="12"/>
        <color rgb="FFFF0000"/>
        <rFont val="新細明體"/>
        <family val="1"/>
        <charset val="136"/>
        <scheme val="minor"/>
      </rPr>
      <t>IAU</t>
    </r>
    <r>
      <rPr>
        <sz val="12"/>
        <rFont val="新細明體"/>
        <family val="1"/>
        <charset val="136"/>
        <scheme val="minor"/>
      </rPr>
      <t xml:space="preserve"> 細胞修護 結構式護髮 </t>
    </r>
    <r>
      <rPr>
        <sz val="12"/>
        <color rgb="FF0000FF"/>
        <rFont val="新細明體"/>
        <family val="1"/>
        <charset val="136"/>
        <scheme val="minor"/>
      </rPr>
      <t>5M 柔軟滋潤</t>
    </r>
    <r>
      <rPr>
        <sz val="12"/>
        <rFont val="新細明體"/>
        <family val="1"/>
        <charset val="136"/>
        <scheme val="minor"/>
      </rPr>
      <t xml:space="preserve"> 40ml     </t>
    </r>
    <r>
      <rPr>
        <sz val="12"/>
        <color rgb="FF0000FF"/>
        <rFont val="新細明體"/>
        <family val="1"/>
        <charset val="136"/>
        <scheme val="minor"/>
      </rPr>
      <t>嚴重受損或粗硬髮</t>
    </r>
    <phoneticPr fontId="70" type="noConversion"/>
  </si>
  <si>
    <t>A0340215</t>
    <phoneticPr fontId="70" type="noConversion"/>
  </si>
  <si>
    <r>
      <t xml:space="preserve">LEBEL </t>
    </r>
    <r>
      <rPr>
        <b/>
        <sz val="12"/>
        <color indexed="10"/>
        <rFont val="新細明體"/>
        <family val="1"/>
        <charset val="136"/>
        <scheme val="minor"/>
      </rPr>
      <t>IAU</t>
    </r>
    <r>
      <rPr>
        <sz val="12"/>
        <rFont val="新細明體"/>
        <family val="1"/>
        <charset val="136"/>
        <scheme val="minor"/>
      </rPr>
      <t xml:space="preserve"> 精粹洗髮精 600ml/</t>
    </r>
    <r>
      <rPr>
        <sz val="12"/>
        <color rgb="FF0000FF"/>
        <rFont val="新細明體"/>
        <family val="1"/>
        <charset val="136"/>
        <scheme val="minor"/>
      </rPr>
      <t>按壓瓶 (白瓶)</t>
    </r>
    <r>
      <rPr>
        <sz val="12"/>
        <rFont val="新細明體"/>
        <family val="1"/>
        <charset val="136"/>
        <scheme val="minor"/>
      </rPr>
      <t xml:space="preserve">         </t>
    </r>
    <r>
      <rPr>
        <sz val="12"/>
        <color rgb="FF0000FF"/>
        <rFont val="新細明體"/>
        <family val="1"/>
        <charset val="136"/>
        <scheme val="minor"/>
      </rPr>
      <t xml:space="preserve">針對自然捲. 毛燥糾結   </t>
    </r>
    <r>
      <rPr>
        <sz val="12"/>
        <color indexed="12"/>
        <rFont val="新細明體"/>
        <family val="1"/>
        <charset val="136"/>
        <scheme val="minor"/>
      </rPr>
      <t xml:space="preserve">                   </t>
    </r>
    <phoneticPr fontId="70" type="noConversion"/>
  </si>
  <si>
    <r>
      <t xml:space="preserve">LEBEL </t>
    </r>
    <r>
      <rPr>
        <b/>
        <sz val="12"/>
        <color indexed="10"/>
        <rFont val="新細明體"/>
        <family val="1"/>
        <charset val="136"/>
        <scheme val="minor"/>
      </rPr>
      <t>IAU</t>
    </r>
    <r>
      <rPr>
        <sz val="12"/>
        <rFont val="新細明體"/>
        <family val="1"/>
        <charset val="136"/>
        <scheme val="minor"/>
      </rPr>
      <t xml:space="preserve"> 精粹洗髮精 200ml</t>
    </r>
    <r>
      <rPr>
        <sz val="12"/>
        <color rgb="FF0000FF"/>
        <rFont val="新細明體"/>
        <family val="1"/>
        <charset val="136"/>
        <scheme val="minor"/>
      </rPr>
      <t xml:space="preserve"> (白瓶)</t>
    </r>
    <r>
      <rPr>
        <sz val="12"/>
        <rFont val="新細明體"/>
        <family val="1"/>
        <charset val="136"/>
        <scheme val="minor"/>
      </rPr>
      <t xml:space="preserve">                     </t>
    </r>
    <r>
      <rPr>
        <sz val="12"/>
        <color rgb="FF0000FF"/>
        <rFont val="新細明體"/>
        <family val="1"/>
        <charset val="136"/>
        <scheme val="minor"/>
      </rPr>
      <t xml:space="preserve">針對自然捲. 毛燥糾結  </t>
    </r>
    <r>
      <rPr>
        <sz val="12"/>
        <color indexed="12"/>
        <rFont val="新細明體"/>
        <family val="1"/>
        <charset val="136"/>
        <scheme val="minor"/>
      </rPr>
      <t xml:space="preserve">                    </t>
    </r>
    <phoneticPr fontId="70" type="noConversion"/>
  </si>
  <si>
    <r>
      <t xml:space="preserve">LEBEL </t>
    </r>
    <r>
      <rPr>
        <sz val="12"/>
        <color rgb="FFFF0000"/>
        <rFont val="新細明體"/>
        <family val="1"/>
        <charset val="136"/>
        <scheme val="minor"/>
      </rPr>
      <t>冷橘</t>
    </r>
    <r>
      <rPr>
        <sz val="12"/>
        <rFont val="新細明體"/>
        <family val="1"/>
        <charset val="136"/>
        <scheme val="minor"/>
      </rPr>
      <t xml:space="preserve">去脂凝膠  (清涼型)  </t>
    </r>
    <r>
      <rPr>
        <sz val="12"/>
        <color indexed="8"/>
        <rFont val="新細明體"/>
        <family val="1"/>
        <charset val="136"/>
        <scheme val="minor"/>
      </rPr>
      <t>130g/</t>
    </r>
    <r>
      <rPr>
        <sz val="12"/>
        <color indexed="10"/>
        <rFont val="新細明體"/>
        <family val="1"/>
        <charset val="136"/>
        <scheme val="minor"/>
      </rPr>
      <t>小</t>
    </r>
    <r>
      <rPr>
        <sz val="12"/>
        <rFont val="新細明體"/>
        <family val="1"/>
        <charset val="136"/>
        <scheme val="minor"/>
      </rPr>
      <t xml:space="preserve"> </t>
    </r>
    <r>
      <rPr>
        <sz val="12"/>
        <color indexed="12"/>
        <rFont val="新細明體"/>
        <family val="1"/>
        <charset val="136"/>
        <scheme val="minor"/>
      </rPr>
      <t>(建議每週1~2次)</t>
    </r>
    <r>
      <rPr>
        <sz val="12"/>
        <rFont val="新細明體"/>
        <family val="1"/>
        <charset val="136"/>
        <scheme val="minor"/>
      </rPr>
      <t xml:space="preserve">    </t>
    </r>
    <phoneticPr fontId="70" type="noConversion"/>
  </si>
  <si>
    <r>
      <t xml:space="preserve">LEBEL </t>
    </r>
    <r>
      <rPr>
        <sz val="12"/>
        <color rgb="FFFF0000"/>
        <rFont val="新細明體"/>
        <family val="1"/>
        <charset val="136"/>
        <scheme val="minor"/>
      </rPr>
      <t>冷橘</t>
    </r>
    <r>
      <rPr>
        <sz val="12"/>
        <rFont val="新細明體"/>
        <family val="1"/>
        <charset val="136"/>
        <scheme val="minor"/>
      </rPr>
      <t>去脂凝膠  (清涼型)  24</t>
    </r>
    <r>
      <rPr>
        <sz val="12"/>
        <color indexed="8"/>
        <rFont val="新細明體"/>
        <family val="1"/>
        <charset val="136"/>
        <scheme val="minor"/>
      </rPr>
      <t>0g/</t>
    </r>
    <r>
      <rPr>
        <sz val="12"/>
        <color indexed="10"/>
        <rFont val="新細明體"/>
        <family val="1"/>
        <charset val="136"/>
        <scheme val="minor"/>
      </rPr>
      <t>大</t>
    </r>
    <r>
      <rPr>
        <sz val="12"/>
        <rFont val="新細明體"/>
        <family val="1"/>
        <charset val="136"/>
        <scheme val="minor"/>
      </rPr>
      <t xml:space="preserve"> </t>
    </r>
    <r>
      <rPr>
        <sz val="12"/>
        <color indexed="12"/>
        <rFont val="新細明體"/>
        <family val="1"/>
        <charset val="136"/>
        <scheme val="minor"/>
      </rPr>
      <t>(建議每週1~2次)</t>
    </r>
    <r>
      <rPr>
        <sz val="12"/>
        <rFont val="新細明體"/>
        <family val="1"/>
        <charset val="136"/>
        <scheme val="minor"/>
      </rPr>
      <t xml:space="preserve">    </t>
    </r>
    <phoneticPr fontId="70" type="noConversion"/>
  </si>
  <si>
    <r>
      <t xml:space="preserve">LEBEL </t>
    </r>
    <r>
      <rPr>
        <sz val="12"/>
        <color rgb="FFFF0000"/>
        <rFont val="新細明體"/>
        <family val="1"/>
        <charset val="136"/>
        <scheme val="minor"/>
      </rPr>
      <t>冷橘</t>
    </r>
    <r>
      <rPr>
        <sz val="12"/>
        <rFont val="新細明體"/>
        <family val="1"/>
        <charset val="136"/>
        <scheme val="minor"/>
      </rPr>
      <t>頭皮清新劑 225g</t>
    </r>
    <phoneticPr fontId="70" type="noConversion"/>
  </si>
  <si>
    <r>
      <t xml:space="preserve">LEBEL </t>
    </r>
    <r>
      <rPr>
        <sz val="12"/>
        <color rgb="FFFF0000"/>
        <rFont val="新細明體"/>
        <family val="1"/>
        <charset val="136"/>
        <scheme val="minor"/>
      </rPr>
      <t>冷橘</t>
    </r>
    <r>
      <rPr>
        <sz val="12"/>
        <rFont val="新細明體"/>
        <family val="1"/>
        <charset val="136"/>
        <scheme val="minor"/>
      </rPr>
      <t>洗髮精-</t>
    </r>
    <r>
      <rPr>
        <sz val="12"/>
        <color indexed="12"/>
        <rFont val="新細明體"/>
        <family val="1"/>
        <charset val="136"/>
        <scheme val="minor"/>
      </rPr>
      <t>超爽SC型</t>
    </r>
    <r>
      <rPr>
        <sz val="12"/>
        <rFont val="新細明體"/>
        <family val="1"/>
        <charset val="136"/>
        <scheme val="minor"/>
      </rPr>
      <t xml:space="preserve"> 6</t>
    </r>
    <r>
      <rPr>
        <sz val="12"/>
        <color indexed="8"/>
        <rFont val="新細明體"/>
        <family val="1"/>
        <charset val="136"/>
        <scheme val="minor"/>
      </rPr>
      <t>00ml/</t>
    </r>
    <r>
      <rPr>
        <sz val="12"/>
        <color indexed="12"/>
        <rFont val="新細明體"/>
        <family val="1"/>
        <charset val="136"/>
        <scheme val="minor"/>
      </rPr>
      <t>按壓瓶</t>
    </r>
    <phoneticPr fontId="70" type="noConversion"/>
  </si>
  <si>
    <r>
      <t xml:space="preserve">LEBEL </t>
    </r>
    <r>
      <rPr>
        <sz val="12"/>
        <color rgb="FFFF0000"/>
        <rFont val="新細明體"/>
        <family val="1"/>
        <charset val="136"/>
        <scheme val="minor"/>
      </rPr>
      <t>冷橘</t>
    </r>
    <r>
      <rPr>
        <sz val="12"/>
        <rFont val="新細明體"/>
        <family val="1"/>
        <charset val="136"/>
        <scheme val="minor"/>
      </rPr>
      <t>洗髮精-</t>
    </r>
    <r>
      <rPr>
        <sz val="12"/>
        <color indexed="12"/>
        <rFont val="新細明體"/>
        <family val="1"/>
        <charset val="136"/>
        <scheme val="minor"/>
      </rPr>
      <t>酷涼UC型</t>
    </r>
    <r>
      <rPr>
        <sz val="12"/>
        <rFont val="新細明體"/>
        <family val="1"/>
        <charset val="136"/>
        <scheme val="minor"/>
      </rPr>
      <t xml:space="preserve"> 6</t>
    </r>
    <r>
      <rPr>
        <sz val="12"/>
        <color indexed="8"/>
        <rFont val="新細明體"/>
        <family val="1"/>
        <charset val="136"/>
        <scheme val="minor"/>
      </rPr>
      <t>00ml/</t>
    </r>
    <r>
      <rPr>
        <sz val="12"/>
        <color indexed="12"/>
        <rFont val="新細明體"/>
        <family val="1"/>
        <charset val="136"/>
        <scheme val="minor"/>
      </rPr>
      <t>按壓瓶</t>
    </r>
    <phoneticPr fontId="70" type="noConversion"/>
  </si>
  <si>
    <r>
      <t xml:space="preserve">LEBEL </t>
    </r>
    <r>
      <rPr>
        <sz val="12"/>
        <color rgb="FFFF0000"/>
        <rFont val="新細明體"/>
        <family val="1"/>
        <charset val="136"/>
        <scheme val="minor"/>
      </rPr>
      <t>冷橘</t>
    </r>
    <r>
      <rPr>
        <sz val="12"/>
        <rFont val="新細明體"/>
        <family val="1"/>
        <charset val="136"/>
        <scheme val="minor"/>
      </rPr>
      <t>洗髮精-</t>
    </r>
    <r>
      <rPr>
        <sz val="12"/>
        <color rgb="FF0000FF"/>
        <rFont val="新細明體"/>
        <family val="1"/>
        <charset val="136"/>
        <scheme val="minor"/>
      </rPr>
      <t>一般型</t>
    </r>
    <r>
      <rPr>
        <sz val="12"/>
        <rFont val="新細明體"/>
        <family val="1"/>
        <charset val="136"/>
        <scheme val="minor"/>
      </rPr>
      <t xml:space="preserve"> 6</t>
    </r>
    <r>
      <rPr>
        <sz val="12"/>
        <color indexed="8"/>
        <rFont val="新細明體"/>
        <family val="1"/>
        <charset val="136"/>
        <scheme val="minor"/>
      </rPr>
      <t>00ml/</t>
    </r>
    <r>
      <rPr>
        <sz val="12"/>
        <color indexed="12"/>
        <rFont val="新細明體"/>
        <family val="1"/>
        <charset val="136"/>
        <scheme val="minor"/>
      </rPr>
      <t>按壓瓶</t>
    </r>
    <phoneticPr fontId="70" type="noConversion"/>
  </si>
  <si>
    <r>
      <t xml:space="preserve">LEBEL </t>
    </r>
    <r>
      <rPr>
        <sz val="12"/>
        <color rgb="FFFF0000"/>
        <rFont val="新細明體"/>
        <family val="1"/>
        <charset val="136"/>
        <scheme val="minor"/>
      </rPr>
      <t>冷橘</t>
    </r>
    <r>
      <rPr>
        <sz val="12"/>
        <rFont val="新細明體"/>
        <family val="1"/>
        <charset val="136"/>
        <scheme val="minor"/>
      </rPr>
      <t>洗髮精-</t>
    </r>
    <r>
      <rPr>
        <sz val="12"/>
        <color indexed="12"/>
        <rFont val="新細明體"/>
        <family val="1"/>
        <charset val="136"/>
        <scheme val="minor"/>
      </rPr>
      <t>超爽SC型</t>
    </r>
    <r>
      <rPr>
        <sz val="12"/>
        <rFont val="新細明體"/>
        <family val="1"/>
        <charset val="136"/>
        <scheme val="minor"/>
      </rPr>
      <t xml:space="preserve"> 16</t>
    </r>
    <r>
      <rPr>
        <sz val="12"/>
        <color indexed="8"/>
        <rFont val="新細明體"/>
        <family val="1"/>
        <charset val="136"/>
        <scheme val="minor"/>
      </rPr>
      <t>00ml/</t>
    </r>
    <r>
      <rPr>
        <sz val="12"/>
        <color rgb="FF0000FF"/>
        <rFont val="新細明體"/>
        <family val="1"/>
        <charset val="136"/>
        <scheme val="minor"/>
      </rPr>
      <t>補充包</t>
    </r>
    <phoneticPr fontId="70" type="noConversion"/>
  </si>
  <si>
    <r>
      <t xml:space="preserve">LEBEL </t>
    </r>
    <r>
      <rPr>
        <sz val="12"/>
        <color rgb="FFFF0000"/>
        <rFont val="新細明體"/>
        <family val="1"/>
        <charset val="136"/>
        <scheme val="minor"/>
      </rPr>
      <t>冷橘</t>
    </r>
    <r>
      <rPr>
        <sz val="12"/>
        <rFont val="新細明體"/>
        <family val="1"/>
        <charset val="136"/>
        <scheme val="minor"/>
      </rPr>
      <t>洗髮精-</t>
    </r>
    <r>
      <rPr>
        <sz val="12"/>
        <color indexed="12"/>
        <rFont val="新細明體"/>
        <family val="1"/>
        <charset val="136"/>
        <scheme val="minor"/>
      </rPr>
      <t>酷涼UC型</t>
    </r>
    <r>
      <rPr>
        <sz val="12"/>
        <rFont val="新細明體"/>
        <family val="1"/>
        <charset val="136"/>
        <scheme val="minor"/>
      </rPr>
      <t xml:space="preserve"> 1600ml/</t>
    </r>
    <r>
      <rPr>
        <sz val="12"/>
        <color rgb="FF0000FF"/>
        <rFont val="新細明體"/>
        <family val="1"/>
        <charset val="136"/>
        <scheme val="minor"/>
      </rPr>
      <t>補充包</t>
    </r>
    <phoneticPr fontId="70" type="noConversion"/>
  </si>
  <si>
    <r>
      <t xml:space="preserve">LEBEL </t>
    </r>
    <r>
      <rPr>
        <sz val="12"/>
        <color rgb="FFFF0000"/>
        <rFont val="新細明體"/>
        <family val="1"/>
        <charset val="136"/>
        <scheme val="minor"/>
      </rPr>
      <t>冷橘</t>
    </r>
    <r>
      <rPr>
        <sz val="12"/>
        <rFont val="新細明體"/>
        <family val="1"/>
        <charset val="136"/>
        <scheme val="minor"/>
      </rPr>
      <t>洗髮精-</t>
    </r>
    <r>
      <rPr>
        <sz val="12"/>
        <color rgb="FF0000FF"/>
        <rFont val="新細明體"/>
        <family val="1"/>
        <charset val="136"/>
        <scheme val="minor"/>
      </rPr>
      <t>一般型</t>
    </r>
    <r>
      <rPr>
        <sz val="12"/>
        <rFont val="新細明體"/>
        <family val="1"/>
        <charset val="136"/>
        <scheme val="minor"/>
      </rPr>
      <t xml:space="preserve"> 1600ml/</t>
    </r>
    <r>
      <rPr>
        <sz val="12"/>
        <color rgb="FF0000FF"/>
        <rFont val="新細明體"/>
        <family val="1"/>
        <charset val="136"/>
        <scheme val="minor"/>
      </rPr>
      <t>補充包</t>
    </r>
    <phoneticPr fontId="70" type="noConversion"/>
  </si>
  <si>
    <r>
      <t xml:space="preserve">LEBEL </t>
    </r>
    <r>
      <rPr>
        <sz val="12"/>
        <color rgb="FFFF0000"/>
        <rFont val="新細明體"/>
        <family val="1"/>
        <charset val="136"/>
        <scheme val="minor"/>
      </rPr>
      <t>冷橘</t>
    </r>
    <r>
      <rPr>
        <sz val="12"/>
        <rFont val="新細明體"/>
        <family val="1"/>
        <charset val="136"/>
        <scheme val="minor"/>
      </rPr>
      <t>潤絲精 6</t>
    </r>
    <r>
      <rPr>
        <sz val="12"/>
        <color indexed="8"/>
        <rFont val="新細明體"/>
        <family val="1"/>
        <charset val="136"/>
        <scheme val="minor"/>
      </rPr>
      <t>00ml/</t>
    </r>
    <r>
      <rPr>
        <sz val="12"/>
        <color indexed="12"/>
        <rFont val="新細明體"/>
        <family val="1"/>
        <charset val="136"/>
        <scheme val="minor"/>
      </rPr>
      <t>按壓瓶</t>
    </r>
    <phoneticPr fontId="70" type="noConversion"/>
  </si>
  <si>
    <t>LEBEL 冷橘系列</t>
    <phoneticPr fontId="70" type="noConversion"/>
  </si>
  <si>
    <t>A0340153</t>
    <phoneticPr fontId="70" type="noConversion"/>
  </si>
  <si>
    <t>A0340154</t>
    <phoneticPr fontId="70" type="noConversion"/>
  </si>
  <si>
    <r>
      <t xml:space="preserve">LEBEL </t>
    </r>
    <r>
      <rPr>
        <b/>
        <sz val="12"/>
        <color indexed="10"/>
        <rFont val="新細明體"/>
        <family val="1"/>
        <charset val="136"/>
        <scheme val="minor"/>
      </rPr>
      <t>IAU</t>
    </r>
    <r>
      <rPr>
        <sz val="12"/>
        <rFont val="新細明體"/>
        <family val="1"/>
        <charset val="136"/>
        <scheme val="minor"/>
      </rPr>
      <t xml:space="preserve"> 精粹修護霜 200ml</t>
    </r>
    <r>
      <rPr>
        <sz val="12"/>
        <color rgb="FF0000FF"/>
        <rFont val="新細明體"/>
        <family val="1"/>
        <charset val="136"/>
        <scheme val="minor"/>
      </rPr>
      <t xml:space="preserve"> (白瓶)                     針對自然捲. 毛燥糾結</t>
    </r>
    <phoneticPr fontId="70" type="noConversion"/>
  </si>
  <si>
    <r>
      <t xml:space="preserve">LEBEL </t>
    </r>
    <r>
      <rPr>
        <b/>
        <sz val="12"/>
        <color indexed="10"/>
        <rFont val="新細明體"/>
        <family val="1"/>
        <charset val="136"/>
        <scheme val="minor"/>
      </rPr>
      <t>IAU</t>
    </r>
    <r>
      <rPr>
        <sz val="12"/>
        <rFont val="新細明體"/>
        <family val="1"/>
        <charset val="136"/>
        <scheme val="minor"/>
      </rPr>
      <t xml:space="preserve"> 茄紅素洗髮精</t>
    </r>
    <r>
      <rPr>
        <sz val="12"/>
        <color indexed="12"/>
        <rFont val="新細明體"/>
        <family val="1"/>
        <charset val="136"/>
        <scheme val="minor"/>
      </rPr>
      <t xml:space="preserve">(一般型) </t>
    </r>
    <r>
      <rPr>
        <sz val="12"/>
        <rFont val="新細明體"/>
        <family val="1"/>
        <charset val="136"/>
        <scheme val="minor"/>
      </rPr>
      <t>600ml/</t>
    </r>
    <r>
      <rPr>
        <sz val="12"/>
        <color rgb="FF0000FF"/>
        <rFont val="新細明體"/>
        <family val="1"/>
        <charset val="136"/>
        <scheme val="minor"/>
      </rPr>
      <t>按壓瓶 (紅瓶)</t>
    </r>
    <r>
      <rPr>
        <sz val="12"/>
        <rFont val="新細明體"/>
        <family val="1"/>
        <charset val="136"/>
        <scheme val="minor"/>
      </rPr>
      <t xml:space="preserve">  </t>
    </r>
    <r>
      <rPr>
        <sz val="12"/>
        <color indexed="12"/>
        <rFont val="新細明體"/>
        <family val="1"/>
        <charset val="136"/>
        <scheme val="minor"/>
      </rPr>
      <t>去除頑固皮脂及氣味</t>
    </r>
    <phoneticPr fontId="70" type="noConversion"/>
  </si>
  <si>
    <r>
      <t xml:space="preserve">LEBEL </t>
    </r>
    <r>
      <rPr>
        <b/>
        <sz val="12"/>
        <color indexed="10"/>
        <rFont val="新細明體"/>
        <family val="1"/>
        <charset val="136"/>
        <scheme val="minor"/>
      </rPr>
      <t>IAU</t>
    </r>
    <r>
      <rPr>
        <sz val="12"/>
        <rFont val="新細明體"/>
        <family val="1"/>
        <charset val="136"/>
        <scheme val="minor"/>
      </rPr>
      <t xml:space="preserve"> 茄紅素洗髮精</t>
    </r>
    <r>
      <rPr>
        <sz val="12"/>
        <color indexed="12"/>
        <rFont val="新細明體"/>
        <family val="1"/>
        <charset val="136"/>
        <scheme val="minor"/>
      </rPr>
      <t xml:space="preserve">(冰涼型) </t>
    </r>
    <r>
      <rPr>
        <sz val="12"/>
        <rFont val="新細明體"/>
        <family val="1"/>
        <charset val="136"/>
        <scheme val="minor"/>
      </rPr>
      <t>600ml/</t>
    </r>
    <r>
      <rPr>
        <sz val="12"/>
        <color rgb="FF0000FF"/>
        <rFont val="新細明體"/>
        <family val="1"/>
        <charset val="136"/>
        <scheme val="minor"/>
      </rPr>
      <t>按壓瓶 (綠瓶)  去除頑固皮脂及氣味</t>
    </r>
    <phoneticPr fontId="70" type="noConversion"/>
  </si>
  <si>
    <r>
      <t xml:space="preserve">LEBEL </t>
    </r>
    <r>
      <rPr>
        <b/>
        <sz val="12"/>
        <color indexed="10"/>
        <rFont val="新細明體"/>
        <family val="1"/>
        <charset val="136"/>
        <scheme val="minor"/>
      </rPr>
      <t>IAU</t>
    </r>
    <r>
      <rPr>
        <sz val="12"/>
        <rFont val="新細明體"/>
        <family val="1"/>
        <charset val="136"/>
        <scheme val="minor"/>
      </rPr>
      <t xml:space="preserve"> 精華保濕油 100ml /</t>
    </r>
    <r>
      <rPr>
        <sz val="12"/>
        <color rgb="FF0000FF"/>
        <rFont val="新細明體"/>
        <family val="1"/>
        <charset val="136"/>
        <scheme val="minor"/>
      </rPr>
      <t>免沖洗    適易糾結, 亂翹捲曲髮</t>
    </r>
    <phoneticPr fontId="70" type="noConversion"/>
  </si>
  <si>
    <r>
      <t xml:space="preserve">LEBEL </t>
    </r>
    <r>
      <rPr>
        <b/>
        <sz val="12"/>
        <color indexed="10"/>
        <rFont val="新細明體"/>
        <family val="1"/>
        <charset val="136"/>
        <scheme val="minor"/>
      </rPr>
      <t>IAU</t>
    </r>
    <r>
      <rPr>
        <sz val="12"/>
        <rFont val="新細明體"/>
        <family val="1"/>
        <charset val="136"/>
        <scheme val="minor"/>
      </rPr>
      <t xml:space="preserve"> 精華保濕乳 100ml /</t>
    </r>
    <r>
      <rPr>
        <sz val="12"/>
        <color rgb="FF0000FF"/>
        <rFont val="新細明體"/>
        <family val="1"/>
        <charset val="136"/>
        <scheme val="minor"/>
      </rPr>
      <t>免沖洗    適易糾結, 亂翹捲曲髮</t>
    </r>
    <phoneticPr fontId="70" type="noConversion"/>
  </si>
  <si>
    <r>
      <t xml:space="preserve">LEBEL </t>
    </r>
    <r>
      <rPr>
        <b/>
        <sz val="12"/>
        <color indexed="10"/>
        <rFont val="新細明體"/>
        <family val="1"/>
        <charset val="136"/>
        <scheme val="minor"/>
      </rPr>
      <t>IAU</t>
    </r>
    <r>
      <rPr>
        <sz val="12"/>
        <rFont val="新細明體"/>
        <family val="1"/>
        <charset val="136"/>
        <scheme val="minor"/>
      </rPr>
      <t xml:space="preserve"> 深層護髮膜 170g</t>
    </r>
    <r>
      <rPr>
        <sz val="12"/>
        <color rgb="FF0000FF"/>
        <rFont val="新細明體"/>
        <family val="1"/>
        <charset val="136"/>
        <scheme val="minor"/>
      </rPr>
      <t xml:space="preserve"> (紫罐)         適自然捲髮質, 重度受損髮</t>
    </r>
    <phoneticPr fontId="70" type="noConversion"/>
  </si>
  <si>
    <r>
      <t xml:space="preserve">LEBEL </t>
    </r>
    <r>
      <rPr>
        <b/>
        <sz val="12"/>
        <color indexed="10"/>
        <rFont val="新細明體"/>
        <family val="1"/>
        <charset val="136"/>
        <scheme val="minor"/>
      </rPr>
      <t>IAU</t>
    </r>
    <r>
      <rPr>
        <sz val="12"/>
        <rFont val="新細明體"/>
        <family val="1"/>
        <charset val="136"/>
        <scheme val="minor"/>
      </rPr>
      <t xml:space="preserve"> 護髮膜 170g </t>
    </r>
    <r>
      <rPr>
        <sz val="12"/>
        <color rgb="FF0000FF"/>
        <rFont val="新細明體"/>
        <family val="1"/>
        <charset val="136"/>
        <scheme val="minor"/>
      </rPr>
      <t>(紅罐)                適染後髮質, 中度受損髮</t>
    </r>
    <phoneticPr fontId="70" type="noConversion"/>
  </si>
  <si>
    <r>
      <t xml:space="preserve">LEBEL </t>
    </r>
    <r>
      <rPr>
        <b/>
        <sz val="12"/>
        <color indexed="10"/>
        <rFont val="新細明體"/>
        <family val="1"/>
        <charset val="136"/>
        <scheme val="minor"/>
      </rPr>
      <t>IAU</t>
    </r>
    <r>
      <rPr>
        <sz val="12"/>
        <rFont val="新細明體"/>
        <family val="1"/>
        <charset val="136"/>
        <scheme val="minor"/>
      </rPr>
      <t xml:space="preserve"> 柔軟修護霜M 600ml/</t>
    </r>
    <r>
      <rPr>
        <sz val="12"/>
        <color rgb="FF0000FF"/>
        <rFont val="新細明體"/>
        <family val="1"/>
        <charset val="136"/>
        <scheme val="minor"/>
      </rPr>
      <t xml:space="preserve">按壓瓶 </t>
    </r>
    <r>
      <rPr>
        <sz val="12"/>
        <color indexed="12"/>
        <rFont val="新細明體"/>
        <family val="1"/>
        <charset val="136"/>
        <scheme val="minor"/>
      </rPr>
      <t xml:space="preserve">       適中重度受損髮    </t>
    </r>
    <phoneticPr fontId="70" type="noConversion"/>
  </si>
  <si>
    <r>
      <t xml:space="preserve">LEBEL </t>
    </r>
    <r>
      <rPr>
        <b/>
        <sz val="12"/>
        <color indexed="10"/>
        <rFont val="新細明體"/>
        <family val="1"/>
        <charset val="136"/>
        <scheme val="minor"/>
      </rPr>
      <t>IAU</t>
    </r>
    <r>
      <rPr>
        <sz val="12"/>
        <rFont val="新細明體"/>
        <family val="1"/>
        <charset val="136"/>
        <scheme val="minor"/>
      </rPr>
      <t xml:space="preserve"> 絲綢修護霜S 600ml/</t>
    </r>
    <r>
      <rPr>
        <sz val="12"/>
        <color rgb="FF0000FF"/>
        <rFont val="新細明體"/>
        <family val="1"/>
        <charset val="136"/>
        <scheme val="minor"/>
      </rPr>
      <t xml:space="preserve">按壓瓶         適易扁塌, 輕度受損髮   </t>
    </r>
    <phoneticPr fontId="70" type="noConversion"/>
  </si>
  <si>
    <r>
      <t xml:space="preserve">LEBEL </t>
    </r>
    <r>
      <rPr>
        <b/>
        <sz val="12"/>
        <color indexed="10"/>
        <rFont val="新細明體"/>
        <family val="1"/>
        <charset val="136"/>
        <scheme val="minor"/>
      </rPr>
      <t>IAU</t>
    </r>
    <r>
      <rPr>
        <sz val="12"/>
        <rFont val="新細明體"/>
        <family val="1"/>
        <charset val="136"/>
        <scheme val="minor"/>
      </rPr>
      <t xml:space="preserve"> 舒緩洗髮精 600ml/</t>
    </r>
    <r>
      <rPr>
        <sz val="12"/>
        <color rgb="FF0000FF"/>
        <rFont val="新細明體"/>
        <family val="1"/>
        <charset val="136"/>
        <scheme val="minor"/>
      </rPr>
      <t>按壓瓶           適乾性頭皮</t>
    </r>
    <r>
      <rPr>
        <sz val="12"/>
        <color indexed="12"/>
        <rFont val="新細明體"/>
        <family val="1"/>
        <charset val="136"/>
        <scheme val="minor"/>
      </rPr>
      <t xml:space="preserve">                    </t>
    </r>
    <phoneticPr fontId="70" type="noConversion"/>
  </si>
  <si>
    <r>
      <t xml:space="preserve">LEBEL </t>
    </r>
    <r>
      <rPr>
        <b/>
        <sz val="12"/>
        <color indexed="10"/>
        <rFont val="新細明體"/>
        <family val="1"/>
        <charset val="136"/>
        <scheme val="minor"/>
      </rPr>
      <t>IAU</t>
    </r>
    <r>
      <rPr>
        <sz val="12"/>
        <rFont val="新細明體"/>
        <family val="1"/>
        <charset val="136"/>
        <scheme val="minor"/>
      </rPr>
      <t xml:space="preserve"> 潔淨洗髮精 600ml/</t>
    </r>
    <r>
      <rPr>
        <sz val="12"/>
        <color rgb="FF0000FF"/>
        <rFont val="新細明體"/>
        <family val="1"/>
        <charset val="136"/>
        <scheme val="minor"/>
      </rPr>
      <t>按壓瓶</t>
    </r>
    <r>
      <rPr>
        <sz val="12"/>
        <rFont val="新細明體"/>
        <family val="1"/>
        <charset val="136"/>
        <scheme val="minor"/>
      </rPr>
      <t xml:space="preserve">          </t>
    </r>
    <r>
      <rPr>
        <sz val="12"/>
        <color rgb="FF0000FF"/>
        <rFont val="新細明體"/>
        <family val="1"/>
        <charset val="136"/>
        <scheme val="minor"/>
      </rPr>
      <t xml:space="preserve"> 適一般頭皮      </t>
    </r>
    <r>
      <rPr>
        <sz val="12"/>
        <color indexed="12"/>
        <rFont val="新細明體"/>
        <family val="1"/>
        <charset val="136"/>
        <scheme val="minor"/>
      </rPr>
      <t xml:space="preserve">              </t>
    </r>
    <phoneticPr fontId="70" type="noConversion"/>
  </si>
  <si>
    <r>
      <t xml:space="preserve">LEBEL </t>
    </r>
    <r>
      <rPr>
        <b/>
        <sz val="12"/>
        <color indexed="10"/>
        <rFont val="新細明體"/>
        <family val="1"/>
        <charset val="136"/>
        <scheme val="minor"/>
      </rPr>
      <t>IAU</t>
    </r>
    <r>
      <rPr>
        <sz val="12"/>
        <rFont val="新細明體"/>
        <family val="1"/>
        <charset val="136"/>
        <scheme val="minor"/>
      </rPr>
      <t xml:space="preserve"> 茄紅素洗髮精</t>
    </r>
    <r>
      <rPr>
        <sz val="12"/>
        <color indexed="12"/>
        <rFont val="新細明體"/>
        <family val="1"/>
        <charset val="136"/>
        <scheme val="minor"/>
      </rPr>
      <t>(一般型) 10</t>
    </r>
    <r>
      <rPr>
        <sz val="12"/>
        <rFont val="新細明體"/>
        <family val="1"/>
        <charset val="136"/>
        <scheme val="minor"/>
      </rPr>
      <t>00ml/</t>
    </r>
    <r>
      <rPr>
        <sz val="12"/>
        <color rgb="FF0000FF"/>
        <rFont val="新細明體"/>
        <family val="1"/>
        <charset val="136"/>
        <scheme val="minor"/>
      </rPr>
      <t>補充包 (紅標)</t>
    </r>
    <r>
      <rPr>
        <sz val="12"/>
        <rFont val="新細明體"/>
        <family val="1"/>
        <charset val="136"/>
        <scheme val="minor"/>
      </rPr>
      <t xml:space="preserve"> </t>
    </r>
    <r>
      <rPr>
        <sz val="12"/>
        <color indexed="12"/>
        <rFont val="新細明體"/>
        <family val="1"/>
        <charset val="136"/>
        <scheme val="minor"/>
      </rPr>
      <t>去除頑固皮脂及氣味</t>
    </r>
    <phoneticPr fontId="70" type="noConversion"/>
  </si>
  <si>
    <t>A0340155</t>
    <phoneticPr fontId="70" type="noConversion"/>
  </si>
  <si>
    <t>A0340156</t>
    <phoneticPr fontId="70" type="noConversion"/>
  </si>
  <si>
    <r>
      <t xml:space="preserve">LEBEL </t>
    </r>
    <r>
      <rPr>
        <b/>
        <sz val="12"/>
        <color indexed="10"/>
        <rFont val="新細明體"/>
        <family val="1"/>
        <charset val="136"/>
        <scheme val="minor"/>
      </rPr>
      <t>IAU</t>
    </r>
    <r>
      <rPr>
        <sz val="12"/>
        <rFont val="新細明體"/>
        <family val="1"/>
        <charset val="136"/>
        <scheme val="minor"/>
      </rPr>
      <t xml:space="preserve"> 茄紅素洗髮精</t>
    </r>
    <r>
      <rPr>
        <sz val="12"/>
        <color indexed="12"/>
        <rFont val="新細明體"/>
        <family val="1"/>
        <charset val="136"/>
        <scheme val="minor"/>
      </rPr>
      <t>(冰涼型) 10</t>
    </r>
    <r>
      <rPr>
        <sz val="12"/>
        <rFont val="新細明體"/>
        <family val="1"/>
        <charset val="136"/>
        <scheme val="minor"/>
      </rPr>
      <t>00ml/</t>
    </r>
    <r>
      <rPr>
        <sz val="12"/>
        <color rgb="FF0000FF"/>
        <rFont val="新細明體"/>
        <family val="1"/>
        <charset val="136"/>
        <scheme val="minor"/>
      </rPr>
      <t>補充包 (綠標) 去除頑固皮脂及氣味</t>
    </r>
    <phoneticPr fontId="70" type="noConversion"/>
  </si>
  <si>
    <r>
      <t xml:space="preserve">LEBEL </t>
    </r>
    <r>
      <rPr>
        <sz val="12"/>
        <color rgb="FF0000FF"/>
        <rFont val="新細明體"/>
        <family val="1"/>
        <charset val="136"/>
        <scheme val="minor"/>
      </rPr>
      <t>IAU</t>
    </r>
    <r>
      <rPr>
        <b/>
        <sz val="12"/>
        <color rgb="FFFF0000"/>
        <rFont val="新細明體"/>
        <family val="1"/>
        <charset val="136"/>
        <scheme val="minor"/>
      </rPr>
      <t xml:space="preserve"> </t>
    </r>
    <r>
      <rPr>
        <sz val="12"/>
        <color indexed="18"/>
        <rFont val="新細明體"/>
        <family val="1"/>
        <charset val="136"/>
        <scheme val="minor"/>
      </rPr>
      <t>系列</t>
    </r>
    <phoneticPr fontId="70" type="noConversion"/>
  </si>
  <si>
    <r>
      <t xml:space="preserve">LEBEL </t>
    </r>
    <r>
      <rPr>
        <sz val="12"/>
        <color rgb="FF0000FF"/>
        <rFont val="新細明體"/>
        <family val="1"/>
        <charset val="136"/>
        <scheme val="minor"/>
      </rPr>
      <t>蔬果賦活修護工程</t>
    </r>
    <r>
      <rPr>
        <b/>
        <sz val="12"/>
        <color rgb="FFFF0000"/>
        <rFont val="新細明體"/>
        <family val="1"/>
        <charset val="136"/>
        <scheme val="minor"/>
      </rPr>
      <t xml:space="preserve"> </t>
    </r>
    <r>
      <rPr>
        <sz val="12"/>
        <color indexed="18"/>
        <rFont val="新細明體"/>
        <family val="1"/>
        <charset val="136"/>
        <scheme val="minor"/>
      </rPr>
      <t>系列</t>
    </r>
    <phoneticPr fontId="70" type="noConversion"/>
  </si>
  <si>
    <r>
      <t xml:space="preserve">LEBEL </t>
    </r>
    <r>
      <rPr>
        <sz val="12"/>
        <color rgb="FF0000FF"/>
        <rFont val="新細明體"/>
        <family val="1"/>
        <charset val="136"/>
        <scheme val="minor"/>
      </rPr>
      <t>自然美髮主義</t>
    </r>
    <r>
      <rPr>
        <b/>
        <sz val="12"/>
        <color rgb="FFFF0000"/>
        <rFont val="新細明體"/>
        <family val="1"/>
        <charset val="136"/>
        <scheme val="minor"/>
      </rPr>
      <t xml:space="preserve"> </t>
    </r>
    <r>
      <rPr>
        <sz val="12"/>
        <color indexed="18"/>
        <rFont val="新細明體"/>
        <family val="1"/>
        <charset val="136"/>
        <scheme val="minor"/>
      </rPr>
      <t>系列</t>
    </r>
    <phoneticPr fontId="70" type="noConversion"/>
  </si>
  <si>
    <r>
      <t>LEBEL 檜木洗髮精 720ml/</t>
    </r>
    <r>
      <rPr>
        <sz val="12"/>
        <color indexed="12"/>
        <rFont val="新細明體"/>
        <family val="1"/>
        <charset val="136"/>
        <scheme val="minor"/>
      </rPr>
      <t xml:space="preserve">按壓瓶                                適所有髮質           </t>
    </r>
    <phoneticPr fontId="70" type="noConversion"/>
  </si>
  <si>
    <r>
      <t xml:space="preserve">LEBEL </t>
    </r>
    <r>
      <rPr>
        <b/>
        <sz val="12"/>
        <color indexed="10"/>
        <rFont val="新細明體"/>
        <family val="1"/>
        <charset val="136"/>
        <scheme val="minor"/>
      </rPr>
      <t>IAU</t>
    </r>
    <r>
      <rPr>
        <sz val="12"/>
        <rFont val="新細明體"/>
        <family val="1"/>
        <charset val="136"/>
        <scheme val="minor"/>
      </rPr>
      <t xml:space="preserve"> 清新洗髮精 600ml/</t>
    </r>
    <r>
      <rPr>
        <sz val="12"/>
        <color rgb="FF0000FF"/>
        <rFont val="新細明體"/>
        <family val="1"/>
        <charset val="136"/>
        <scheme val="minor"/>
      </rPr>
      <t>按壓瓶</t>
    </r>
    <r>
      <rPr>
        <sz val="12"/>
        <rFont val="新細明體"/>
        <family val="1"/>
        <charset val="136"/>
        <scheme val="minor"/>
      </rPr>
      <t xml:space="preserve">           </t>
    </r>
    <r>
      <rPr>
        <sz val="12"/>
        <color rgb="FF0000FF"/>
        <rFont val="新細明體"/>
        <family val="1"/>
        <charset val="136"/>
        <scheme val="minor"/>
      </rPr>
      <t>適油性頭皮</t>
    </r>
    <r>
      <rPr>
        <sz val="12"/>
        <color indexed="12"/>
        <rFont val="新細明體"/>
        <family val="1"/>
        <charset val="136"/>
        <scheme val="minor"/>
      </rPr>
      <t xml:space="preserve">                 </t>
    </r>
    <phoneticPr fontId="70" type="noConversion"/>
  </si>
  <si>
    <r>
      <t xml:space="preserve">LEBEL  蔬果賦活修護工程 </t>
    </r>
    <r>
      <rPr>
        <sz val="12"/>
        <color rgb="FFFF0000"/>
        <rFont val="新細明體"/>
        <family val="1"/>
        <charset val="136"/>
        <scheme val="minor"/>
      </rPr>
      <t>viege</t>
    </r>
    <r>
      <rPr>
        <sz val="12"/>
        <rFont val="新細明體"/>
        <family val="1"/>
        <charset val="136"/>
        <scheme val="minor"/>
      </rPr>
      <t xml:space="preserve"> 賦活洗髮精 600ml/</t>
    </r>
    <r>
      <rPr>
        <sz val="12"/>
        <color rgb="FF0000FF"/>
        <rFont val="新細明體"/>
        <family val="1"/>
        <charset val="136"/>
        <scheme val="minor"/>
      </rPr>
      <t>按壓瓶</t>
    </r>
    <r>
      <rPr>
        <sz val="12"/>
        <rFont val="新細明體"/>
        <family val="1"/>
        <charset val="136"/>
        <scheme val="minor"/>
      </rPr>
      <t xml:space="preserve">        </t>
    </r>
    <r>
      <rPr>
        <sz val="12"/>
        <color indexed="12"/>
        <rFont val="新細明體"/>
        <family val="1"/>
        <charset val="136"/>
        <scheme val="minor"/>
      </rPr>
      <t xml:space="preserve">去油去味 </t>
    </r>
    <phoneticPr fontId="70" type="noConversion"/>
  </si>
  <si>
    <r>
      <t xml:space="preserve">LEBEL  蔬果賦活修護工程 </t>
    </r>
    <r>
      <rPr>
        <sz val="12"/>
        <color rgb="FFFF0000"/>
        <rFont val="新細明體"/>
        <family val="1"/>
        <charset val="136"/>
        <scheme val="minor"/>
      </rPr>
      <t>viege</t>
    </r>
    <r>
      <rPr>
        <sz val="12"/>
        <rFont val="新細明體"/>
        <family val="1"/>
        <charset val="136"/>
        <scheme val="minor"/>
      </rPr>
      <t xml:space="preserve"> 賦活洗髮精 240ml                    </t>
    </r>
    <r>
      <rPr>
        <sz val="12"/>
        <color indexed="12"/>
        <rFont val="新細明體"/>
        <family val="1"/>
        <charset val="136"/>
        <scheme val="minor"/>
      </rPr>
      <t xml:space="preserve">去油去味 </t>
    </r>
    <phoneticPr fontId="70" type="noConversion"/>
  </si>
  <si>
    <r>
      <t xml:space="preserve">LEBEL  蔬果賦活修護工程 viege 蓬鬆修護霜V 240ml                  </t>
    </r>
    <r>
      <rPr>
        <sz val="12"/>
        <color indexed="12"/>
        <rFont val="新細明體"/>
        <family val="1"/>
        <charset val="136"/>
        <scheme val="minor"/>
      </rPr>
      <t xml:space="preserve">彈力蓬鬆 </t>
    </r>
    <phoneticPr fontId="70" type="noConversion"/>
  </si>
  <si>
    <r>
      <t>LEBEL  蔬果賦活修護工程 viege 蓬鬆修護霜V 600ml/</t>
    </r>
    <r>
      <rPr>
        <sz val="12"/>
        <color rgb="FF0000FF"/>
        <rFont val="新細明體"/>
        <family val="1"/>
        <charset val="136"/>
        <scheme val="minor"/>
      </rPr>
      <t>按壓瓶</t>
    </r>
    <r>
      <rPr>
        <sz val="12"/>
        <rFont val="新細明體"/>
        <family val="1"/>
        <charset val="136"/>
        <scheme val="minor"/>
      </rPr>
      <t xml:space="preserve">      </t>
    </r>
    <r>
      <rPr>
        <sz val="12"/>
        <color indexed="12"/>
        <rFont val="新細明體"/>
        <family val="1"/>
        <charset val="136"/>
        <scheme val="minor"/>
      </rPr>
      <t xml:space="preserve">彈力蓬鬆 </t>
    </r>
    <phoneticPr fontId="70" type="noConversion"/>
  </si>
  <si>
    <r>
      <t xml:space="preserve">LEBEL  蔬果賦活修護工程 viege 柔順修護霜S 240ml                  </t>
    </r>
    <r>
      <rPr>
        <sz val="12"/>
        <color indexed="12"/>
        <rFont val="新細明體"/>
        <family val="1"/>
        <charset val="136"/>
        <scheme val="minor"/>
      </rPr>
      <t>柔順柔軟</t>
    </r>
    <phoneticPr fontId="70" type="noConversion"/>
  </si>
  <si>
    <r>
      <t>LEBEL  蔬果賦活修護工程 viege 柔順修護霜S 600ml/</t>
    </r>
    <r>
      <rPr>
        <sz val="12"/>
        <color rgb="FF0000FF"/>
        <rFont val="新細明體"/>
        <family val="1"/>
        <charset val="136"/>
        <scheme val="minor"/>
      </rPr>
      <t>按壓瓶</t>
    </r>
    <r>
      <rPr>
        <sz val="12"/>
        <rFont val="新細明體"/>
        <family val="1"/>
        <charset val="136"/>
        <scheme val="minor"/>
      </rPr>
      <t xml:space="preserve">      </t>
    </r>
    <r>
      <rPr>
        <sz val="12"/>
        <color indexed="12"/>
        <rFont val="新細明體"/>
        <family val="1"/>
        <charset val="136"/>
        <scheme val="minor"/>
      </rPr>
      <t>柔順柔軟</t>
    </r>
    <phoneticPr fontId="70" type="noConversion"/>
  </si>
  <si>
    <r>
      <t>LEBEL 海藻洗髮精 720ml/</t>
    </r>
    <r>
      <rPr>
        <sz val="12"/>
        <color indexed="12"/>
        <rFont val="新細明體"/>
        <family val="1"/>
        <charset val="136"/>
        <scheme val="minor"/>
      </rPr>
      <t>按壓瓶                               適重度受損髮</t>
    </r>
    <phoneticPr fontId="70" type="noConversion"/>
  </si>
  <si>
    <r>
      <t>LEBEL 荷荷芭洗髮精 720ml/</t>
    </r>
    <r>
      <rPr>
        <sz val="12"/>
        <color indexed="12"/>
        <rFont val="新細明體"/>
        <family val="1"/>
        <charset val="136"/>
        <scheme val="minor"/>
      </rPr>
      <t>按壓瓶</t>
    </r>
    <r>
      <rPr>
        <sz val="12"/>
        <rFont val="新細明體"/>
        <family val="1"/>
        <charset val="136"/>
        <scheme val="minor"/>
      </rPr>
      <t xml:space="preserve">                   </t>
    </r>
    <r>
      <rPr>
        <sz val="12"/>
        <color indexed="12"/>
        <rFont val="新細明體"/>
        <family val="1"/>
        <charset val="136"/>
        <scheme val="minor"/>
      </rPr>
      <t>適乾燥燙後髮,輕度受損髮</t>
    </r>
    <phoneticPr fontId="70" type="noConversion"/>
  </si>
  <si>
    <r>
      <t>LEBEL 金盞花洗髮精 720ml/</t>
    </r>
    <r>
      <rPr>
        <sz val="12"/>
        <color indexed="12"/>
        <rFont val="新細明體"/>
        <family val="1"/>
        <charset val="136"/>
        <scheme val="minor"/>
      </rPr>
      <t>按壓瓶</t>
    </r>
    <r>
      <rPr>
        <sz val="12"/>
        <rFont val="新細明體"/>
        <family val="1"/>
        <charset val="136"/>
        <scheme val="minor"/>
      </rPr>
      <t xml:space="preserve">                          </t>
    </r>
    <r>
      <rPr>
        <sz val="12"/>
        <color indexed="12"/>
        <rFont val="新細明體"/>
        <family val="1"/>
        <charset val="136"/>
        <scheme val="minor"/>
      </rPr>
      <t>適偏油髮和健康髮</t>
    </r>
    <phoneticPr fontId="70" type="noConversion"/>
  </si>
  <si>
    <r>
      <t>LEBEL 檜木洗髮精 1600ml/</t>
    </r>
    <r>
      <rPr>
        <sz val="12"/>
        <color indexed="12"/>
        <rFont val="新細明體"/>
        <family val="1"/>
        <charset val="136"/>
        <scheme val="minor"/>
      </rPr>
      <t xml:space="preserve">補充包                                適所有髮質           </t>
    </r>
    <phoneticPr fontId="70" type="noConversion"/>
  </si>
  <si>
    <r>
      <t>LEBEL 海藻洗髮精 1600ml/</t>
    </r>
    <r>
      <rPr>
        <sz val="12"/>
        <color indexed="12"/>
        <rFont val="新細明體"/>
        <family val="1"/>
        <charset val="136"/>
        <scheme val="minor"/>
      </rPr>
      <t>補充包                               適重度受損髮</t>
    </r>
    <phoneticPr fontId="70" type="noConversion"/>
  </si>
  <si>
    <t>A0340157</t>
    <phoneticPr fontId="70" type="noConversion"/>
  </si>
  <si>
    <t>A0340158</t>
    <phoneticPr fontId="70" type="noConversion"/>
  </si>
  <si>
    <r>
      <t xml:space="preserve">L'OREAL 萊雅絲漾博髮馭絲柔髮膜 500ml   </t>
    </r>
    <r>
      <rPr>
        <sz val="12"/>
        <color rgb="FF0000FF"/>
        <rFont val="新細明體"/>
        <family val="1"/>
        <charset val="136"/>
        <scheme val="minor"/>
      </rPr>
      <t>適叛逆抗拒毛燥髮 (瞬柔髮膜)</t>
    </r>
    <phoneticPr fontId="70" type="noConversion"/>
  </si>
  <si>
    <r>
      <t>LEBEL 4.7 酸性洗髮精 1200ml/</t>
    </r>
    <r>
      <rPr>
        <sz val="12"/>
        <color indexed="12"/>
        <rFont val="新細明體"/>
        <family val="1"/>
        <charset val="136"/>
        <scheme val="minor"/>
      </rPr>
      <t xml:space="preserve">按壓瓶                   適敏感頭皮和受損髮 </t>
    </r>
    <phoneticPr fontId="70" type="noConversion"/>
  </si>
  <si>
    <r>
      <t xml:space="preserve">LEBEL 4.7 酸性護髮素 250ml/小             </t>
    </r>
    <r>
      <rPr>
        <sz val="12"/>
        <color indexed="12"/>
        <rFont val="新細明體"/>
        <family val="1"/>
        <charset val="136"/>
        <scheme val="minor"/>
      </rPr>
      <t xml:space="preserve">免沖洗護       </t>
    </r>
    <r>
      <rPr>
        <sz val="12"/>
        <color rgb="FF0000FF"/>
        <rFont val="新細明體"/>
        <family val="1"/>
        <charset val="136"/>
        <scheme val="minor"/>
      </rPr>
      <t>適粗硬髮及受損髮</t>
    </r>
    <phoneticPr fontId="70" type="noConversion"/>
  </si>
  <si>
    <r>
      <t>LEBEL 4.7 酸性護髮素 1200ml/</t>
    </r>
    <r>
      <rPr>
        <sz val="12"/>
        <color indexed="12"/>
        <rFont val="新細明體"/>
        <family val="1"/>
        <charset val="136"/>
        <scheme val="minor"/>
      </rPr>
      <t>按壓瓶</t>
    </r>
    <r>
      <rPr>
        <sz val="12"/>
        <rFont val="新細明體"/>
        <family val="1"/>
        <charset val="136"/>
        <scheme val="minor"/>
      </rPr>
      <t xml:space="preserve">    </t>
    </r>
    <r>
      <rPr>
        <sz val="12"/>
        <color indexed="12"/>
        <rFont val="新細明體"/>
        <family val="1"/>
        <charset val="136"/>
        <scheme val="minor"/>
      </rPr>
      <t>免沖洗護       適粗硬髮及受損髮</t>
    </r>
    <phoneticPr fontId="70" type="noConversion"/>
  </si>
  <si>
    <r>
      <t>LEBEL 米胚芽護髮霜 1600ml/</t>
    </r>
    <r>
      <rPr>
        <sz val="12"/>
        <color indexed="12"/>
        <rFont val="新細明體"/>
        <family val="1"/>
        <charset val="136"/>
        <scheme val="minor"/>
      </rPr>
      <t>補充包</t>
    </r>
    <r>
      <rPr>
        <sz val="12"/>
        <rFont val="新細明體"/>
        <family val="1"/>
        <charset val="136"/>
        <scheme val="minor"/>
      </rPr>
      <t xml:space="preserve">  </t>
    </r>
    <r>
      <rPr>
        <sz val="12"/>
        <color rgb="FF0000FF"/>
        <rFont val="新細明體"/>
        <family val="1"/>
        <charset val="136"/>
        <scheme val="minor"/>
      </rPr>
      <t xml:space="preserve"> (需沖洗)    適所有髮質,每天基礎護理    </t>
    </r>
    <r>
      <rPr>
        <sz val="12"/>
        <rFont val="新細明體"/>
        <family val="1"/>
        <charset val="136"/>
        <scheme val="minor"/>
      </rPr>
      <t xml:space="preserve">        </t>
    </r>
    <r>
      <rPr>
        <sz val="12"/>
        <color indexed="12"/>
        <rFont val="新細明體"/>
        <family val="1"/>
        <charset val="136"/>
        <scheme val="minor"/>
      </rPr>
      <t xml:space="preserve">          </t>
    </r>
    <phoneticPr fontId="70" type="noConversion"/>
  </si>
  <si>
    <r>
      <t xml:space="preserve">LEBEL 米胚芽護髮霜 140g/小               </t>
    </r>
    <r>
      <rPr>
        <sz val="12"/>
        <color rgb="FF0000FF"/>
        <rFont val="新細明體"/>
        <family val="1"/>
        <charset val="136"/>
        <scheme val="minor"/>
      </rPr>
      <t>(需沖洗)    適所有髮質,每天基礎護理</t>
    </r>
    <phoneticPr fontId="70" type="noConversion"/>
  </si>
  <si>
    <t>A0340159</t>
    <phoneticPr fontId="70" type="noConversion"/>
  </si>
  <si>
    <r>
      <t>LEBEL 米胚芽護髮霜 980ml/</t>
    </r>
    <r>
      <rPr>
        <sz val="12"/>
        <color rgb="FF0000FF"/>
        <rFont val="新細明體"/>
        <family val="1"/>
        <charset val="136"/>
        <scheme val="minor"/>
      </rPr>
      <t>按壓瓶     (需沖洗)    適所有髮質,每天基礎護理</t>
    </r>
    <phoneticPr fontId="70" type="noConversion"/>
  </si>
  <si>
    <t>A0340232</t>
    <phoneticPr fontId="70" type="noConversion"/>
  </si>
  <si>
    <t>A0340233</t>
    <phoneticPr fontId="70" type="noConversion"/>
  </si>
  <si>
    <r>
      <t xml:space="preserve">LEBEL 雞蛋護髮素 140g                      </t>
    </r>
    <r>
      <rPr>
        <sz val="12"/>
        <color rgb="FF0000FF"/>
        <rFont val="新細明體"/>
        <family val="1"/>
        <charset val="136"/>
        <scheme val="minor"/>
      </rPr>
      <t xml:space="preserve"> (需沖洗)  適嚴重受損髮</t>
    </r>
    <phoneticPr fontId="70" type="noConversion"/>
  </si>
  <si>
    <r>
      <t xml:space="preserve">LEBEL 雞蛋護髮素 260g                     </t>
    </r>
    <r>
      <rPr>
        <sz val="12"/>
        <color rgb="FF0000FF"/>
        <rFont val="新細明體"/>
        <family val="1"/>
        <charset val="136"/>
        <scheme val="minor"/>
      </rPr>
      <t xml:space="preserve">  (需沖洗)  適嚴重受損髮</t>
    </r>
    <phoneticPr fontId="70" type="noConversion"/>
  </si>
  <si>
    <r>
      <t xml:space="preserve">LEBEL </t>
    </r>
    <r>
      <rPr>
        <sz val="12"/>
        <color rgb="FF0000FF"/>
        <rFont val="新細明體"/>
        <family val="1"/>
        <charset val="136"/>
        <scheme val="minor"/>
      </rPr>
      <t>機能造型</t>
    </r>
    <r>
      <rPr>
        <b/>
        <sz val="12"/>
        <color rgb="FFFF0000"/>
        <rFont val="新細明體"/>
        <family val="1"/>
        <charset val="136"/>
        <scheme val="minor"/>
      </rPr>
      <t xml:space="preserve"> </t>
    </r>
    <r>
      <rPr>
        <sz val="12"/>
        <color indexed="18"/>
        <rFont val="新細明體"/>
        <family val="1"/>
        <charset val="136"/>
        <scheme val="minor"/>
      </rPr>
      <t>系列</t>
    </r>
    <phoneticPr fontId="70" type="noConversion"/>
  </si>
  <si>
    <r>
      <t xml:space="preserve">LEBEL TRIE 機能髮乳 8號 50ml                 </t>
    </r>
    <r>
      <rPr>
        <sz val="12"/>
        <color rgb="FF0000FF"/>
        <rFont val="新細明體"/>
        <family val="1"/>
        <charset val="136"/>
        <scheme val="minor"/>
      </rPr>
      <t>抓出線條和立體感</t>
    </r>
    <phoneticPr fontId="70" type="noConversion"/>
  </si>
  <si>
    <r>
      <t xml:space="preserve">LEBEL TRIE 機能髮乳 8號 120ml              </t>
    </r>
    <r>
      <rPr>
        <sz val="12"/>
        <color rgb="FF0000FF"/>
        <rFont val="新細明體"/>
        <family val="1"/>
        <charset val="136"/>
        <scheme val="minor"/>
      </rPr>
      <t xml:space="preserve"> 抓出線條和立體感</t>
    </r>
    <phoneticPr fontId="70" type="noConversion"/>
  </si>
  <si>
    <r>
      <t xml:space="preserve">LEBEL TRIE 機能髮乳 10號 120ml             </t>
    </r>
    <r>
      <rPr>
        <sz val="12"/>
        <color rgb="FF0000FF"/>
        <rFont val="新細明體"/>
        <family val="1"/>
        <charset val="136"/>
        <scheme val="minor"/>
      </rPr>
      <t>抓出線條和立體感</t>
    </r>
    <phoneticPr fontId="70" type="noConversion"/>
  </si>
  <si>
    <t>A0340160</t>
    <phoneticPr fontId="70" type="noConversion"/>
  </si>
  <si>
    <t>A0340161</t>
    <phoneticPr fontId="70" type="noConversion"/>
  </si>
  <si>
    <t>A0340163</t>
    <phoneticPr fontId="70" type="noConversion"/>
  </si>
  <si>
    <t>I0030035</t>
    <phoneticPr fontId="70" type="noConversion"/>
  </si>
  <si>
    <t>I0030004</t>
    <phoneticPr fontId="70" type="noConversion"/>
  </si>
  <si>
    <r>
      <t>DAVINES 達芬尼斯</t>
    </r>
    <r>
      <rPr>
        <sz val="12"/>
        <color indexed="12"/>
        <rFont val="新細明體"/>
        <family val="1"/>
        <charset val="136"/>
        <scheme val="minor"/>
      </rPr>
      <t>滋養奇蹟</t>
    </r>
    <r>
      <rPr>
        <sz val="12"/>
        <rFont val="新細明體"/>
        <family val="1"/>
        <charset val="136"/>
        <scheme val="minor"/>
      </rPr>
      <t xml:space="preserve">洗髮露 1000ml/大    </t>
    </r>
    <r>
      <rPr>
        <sz val="12"/>
        <color indexed="12"/>
        <rFont val="新細明體"/>
        <family val="1"/>
        <charset val="136"/>
        <scheme val="minor"/>
      </rPr>
      <t>適乾燥無光澤髮</t>
    </r>
    <phoneticPr fontId="70" type="noConversion"/>
  </si>
  <si>
    <t xml:space="preserve"> I0030038</t>
    <phoneticPr fontId="70" type="noConversion"/>
  </si>
  <si>
    <r>
      <t xml:space="preserve">DAVINES 達芬尼斯東方美人菁華噴霧 135ml     </t>
    </r>
    <r>
      <rPr>
        <sz val="12"/>
        <color rgb="FF0000FF"/>
        <rFont val="新細明體"/>
        <family val="1"/>
        <charset val="136"/>
        <scheme val="minor"/>
      </rPr>
      <t xml:space="preserve">順髮露-免沖洗     </t>
    </r>
    <r>
      <rPr>
        <sz val="12"/>
        <rFont val="新細明體"/>
        <family val="1"/>
        <charset val="136"/>
        <scheme val="minor"/>
      </rPr>
      <t xml:space="preserve">       </t>
    </r>
    <r>
      <rPr>
        <b/>
        <sz val="12"/>
        <color indexed="10"/>
        <rFont val="新細明體"/>
        <family val="1"/>
        <charset val="136"/>
        <scheme val="minor"/>
      </rPr>
      <t xml:space="preserve"> </t>
    </r>
    <r>
      <rPr>
        <sz val="12"/>
        <rFont val="新細明體"/>
        <family val="1"/>
        <charset val="136"/>
        <scheme val="minor"/>
      </rPr>
      <t xml:space="preserve">  </t>
    </r>
    <phoneticPr fontId="70" type="noConversion"/>
  </si>
  <si>
    <r>
      <t xml:space="preserve">DAVINES 達芬尼斯東方美人油 135ml </t>
    </r>
    <r>
      <rPr>
        <sz val="12"/>
        <color indexed="12"/>
        <rFont val="新細明體"/>
        <family val="1"/>
        <charset val="136"/>
        <scheme val="minor"/>
      </rPr>
      <t xml:space="preserve">               保濕抗毛燥-免沖洗</t>
    </r>
    <r>
      <rPr>
        <sz val="12"/>
        <rFont val="新細明體"/>
        <family val="1"/>
        <charset val="136"/>
        <scheme val="minor"/>
      </rPr>
      <t xml:space="preserve">     </t>
    </r>
    <phoneticPr fontId="70" type="noConversion"/>
  </si>
  <si>
    <r>
      <t>DAVINES 達芬尼斯</t>
    </r>
    <r>
      <rPr>
        <sz val="12"/>
        <color indexed="12"/>
        <rFont val="新細明體"/>
        <family val="1"/>
        <charset val="136"/>
        <scheme val="minor"/>
      </rPr>
      <t>能量豐茂</t>
    </r>
    <r>
      <rPr>
        <sz val="12"/>
        <rFont val="新細明體"/>
        <family val="1"/>
        <charset val="136"/>
        <scheme val="minor"/>
      </rPr>
      <t>洗髮露 1000ml/大</t>
    </r>
    <r>
      <rPr>
        <sz val="12"/>
        <color indexed="10"/>
        <rFont val="新細明體"/>
        <family val="1"/>
        <charset val="136"/>
        <scheme val="minor"/>
      </rPr>
      <t xml:space="preserve">    </t>
    </r>
    <r>
      <rPr>
        <sz val="12"/>
        <color rgb="FF0000FF"/>
        <rFont val="新細明體"/>
        <family val="1"/>
        <charset val="136"/>
        <scheme val="minor"/>
      </rPr>
      <t>適落髮/易斷脆弱髮</t>
    </r>
    <phoneticPr fontId="70" type="noConversion"/>
  </si>
  <si>
    <t>I0030003</t>
    <phoneticPr fontId="70" type="noConversion"/>
  </si>
  <si>
    <r>
      <t>DAVINES 達芬尼斯</t>
    </r>
    <r>
      <rPr>
        <sz val="12"/>
        <color indexed="12"/>
        <rFont val="新細明體"/>
        <family val="1"/>
        <charset val="136"/>
        <scheme val="minor"/>
      </rPr>
      <t>深層淨化</t>
    </r>
    <r>
      <rPr>
        <sz val="12"/>
        <rFont val="新細明體"/>
        <family val="1"/>
        <charset val="136"/>
        <scheme val="minor"/>
      </rPr>
      <t xml:space="preserve">洗髮露 1000ml/大    </t>
    </r>
    <r>
      <rPr>
        <sz val="12"/>
        <color rgb="FF0000FF"/>
        <rFont val="新細明體"/>
        <family val="1"/>
        <charset val="136"/>
        <scheme val="minor"/>
      </rPr>
      <t>深度清潔皮脂,造型品</t>
    </r>
    <phoneticPr fontId="70" type="noConversion"/>
  </si>
  <si>
    <r>
      <t>DAVINES 達芬尼斯</t>
    </r>
    <r>
      <rPr>
        <sz val="12"/>
        <color indexed="12"/>
        <rFont val="新細明體"/>
        <family val="1"/>
        <charset val="136"/>
        <scheme val="minor"/>
      </rPr>
      <t>純淨抗屑</t>
    </r>
    <r>
      <rPr>
        <sz val="12"/>
        <rFont val="新細明體"/>
        <family val="1"/>
        <charset val="136"/>
        <scheme val="minor"/>
      </rPr>
      <t xml:space="preserve">洗髮露 1000ml/大 </t>
    </r>
    <r>
      <rPr>
        <sz val="12"/>
        <color rgb="FF0000FF"/>
        <rFont val="新細明體"/>
        <family val="1"/>
        <charset val="136"/>
        <scheme val="minor"/>
      </rPr>
      <t xml:space="preserve">    頭皮淨化/淨化精油</t>
    </r>
    <phoneticPr fontId="70" type="noConversion"/>
  </si>
  <si>
    <r>
      <t>DAVINES 達芬尼斯</t>
    </r>
    <r>
      <rPr>
        <sz val="12"/>
        <color indexed="12"/>
        <rFont val="新細明體"/>
        <family val="1"/>
        <charset val="136"/>
        <scheme val="minor"/>
      </rPr>
      <t>樂活紫菊</t>
    </r>
    <r>
      <rPr>
        <sz val="12"/>
        <rFont val="新細明體"/>
        <family val="1"/>
        <charset val="136"/>
        <scheme val="minor"/>
      </rPr>
      <t xml:space="preserve">洗髮露 1000ml/大 </t>
    </r>
    <r>
      <rPr>
        <sz val="12"/>
        <color rgb="FF0000FF"/>
        <rFont val="新細明體"/>
        <family val="1"/>
        <charset val="136"/>
        <scheme val="minor"/>
      </rPr>
      <t xml:space="preserve">   適所有髮質,溫和保濕</t>
    </r>
    <phoneticPr fontId="70" type="noConversion"/>
  </si>
  <si>
    <r>
      <t>DAVINES 達芬尼斯</t>
    </r>
    <r>
      <rPr>
        <sz val="12"/>
        <color indexed="12"/>
        <rFont val="新細明體"/>
        <family val="1"/>
        <charset val="136"/>
        <scheme val="minor"/>
      </rPr>
      <t>深層淨化</t>
    </r>
    <r>
      <rPr>
        <sz val="12"/>
        <rFont val="新細明體"/>
        <family val="1"/>
        <charset val="136"/>
        <scheme val="minor"/>
      </rPr>
      <t xml:space="preserve">洗髮露 250ml/小      </t>
    </r>
    <r>
      <rPr>
        <sz val="12"/>
        <color rgb="FF0000FF"/>
        <rFont val="新細明體"/>
        <family val="1"/>
        <charset val="136"/>
        <scheme val="minor"/>
      </rPr>
      <t>深度清潔皮脂,造型品</t>
    </r>
    <phoneticPr fontId="70" type="noConversion"/>
  </si>
  <si>
    <t>I0030000</t>
    <phoneticPr fontId="70" type="noConversion"/>
  </si>
  <si>
    <t>I0030012</t>
    <phoneticPr fontId="70" type="noConversion"/>
  </si>
  <si>
    <t>I0030034</t>
    <phoneticPr fontId="70" type="noConversion"/>
  </si>
  <si>
    <r>
      <t>DAVINES 達芬尼斯</t>
    </r>
    <r>
      <rPr>
        <sz val="12"/>
        <color indexed="12"/>
        <rFont val="新細明體"/>
        <family val="1"/>
        <charset val="136"/>
        <scheme val="minor"/>
      </rPr>
      <t>平衡控油</t>
    </r>
    <r>
      <rPr>
        <sz val="12"/>
        <rFont val="新細明體"/>
        <family val="1"/>
        <charset val="136"/>
        <scheme val="minor"/>
      </rPr>
      <t xml:space="preserve">洗髮露 250ml/小      </t>
    </r>
    <r>
      <rPr>
        <sz val="12"/>
        <color rgb="FF0000FF"/>
        <rFont val="新細明體"/>
        <family val="1"/>
        <charset val="136"/>
        <scheme val="minor"/>
      </rPr>
      <t>適易出油頭皮和秀髮</t>
    </r>
    <phoneticPr fontId="70" type="noConversion"/>
  </si>
  <si>
    <r>
      <t>DAVINES 達芬尼斯</t>
    </r>
    <r>
      <rPr>
        <sz val="12"/>
        <color indexed="12"/>
        <rFont val="新細明體"/>
        <family val="1"/>
        <charset val="136"/>
        <scheme val="minor"/>
      </rPr>
      <t>甦活益生</t>
    </r>
    <r>
      <rPr>
        <sz val="12"/>
        <rFont val="新細明體"/>
        <family val="1"/>
        <charset val="136"/>
        <scheme val="minor"/>
      </rPr>
      <t xml:space="preserve">洗髮露 1000ml/大    </t>
    </r>
    <r>
      <rPr>
        <sz val="12"/>
        <color indexed="12"/>
        <rFont val="新細明體"/>
        <family val="1"/>
        <charset val="136"/>
        <scheme val="minor"/>
      </rPr>
      <t>溫和潔淨, 頭皮抗老</t>
    </r>
    <phoneticPr fontId="70" type="noConversion"/>
  </si>
  <si>
    <r>
      <t>DAVINES 達芬尼斯</t>
    </r>
    <r>
      <rPr>
        <sz val="12"/>
        <color indexed="12"/>
        <rFont val="新細明體"/>
        <family val="1"/>
        <charset val="136"/>
        <scheme val="minor"/>
      </rPr>
      <t>純淨抗屑</t>
    </r>
    <r>
      <rPr>
        <sz val="12"/>
        <rFont val="新細明體"/>
        <family val="1"/>
        <charset val="136"/>
        <scheme val="minor"/>
      </rPr>
      <t xml:space="preserve">洗髮露 250ml/小       </t>
    </r>
    <r>
      <rPr>
        <sz val="12"/>
        <color rgb="FF0000FF"/>
        <rFont val="新細明體"/>
        <family val="1"/>
        <charset val="136"/>
        <scheme val="minor"/>
      </rPr>
      <t>頭皮淨化/淨化精油</t>
    </r>
    <phoneticPr fontId="70" type="noConversion"/>
  </si>
  <si>
    <r>
      <t>DAVINES 達芬尼斯</t>
    </r>
    <r>
      <rPr>
        <sz val="12"/>
        <color indexed="12"/>
        <rFont val="新細明體"/>
        <family val="1"/>
        <charset val="136"/>
        <scheme val="minor"/>
      </rPr>
      <t>能量豐茂</t>
    </r>
    <r>
      <rPr>
        <sz val="12"/>
        <rFont val="新細明體"/>
        <family val="1"/>
        <charset val="136"/>
        <scheme val="minor"/>
      </rPr>
      <t>洗髮露 250ml/小</t>
    </r>
    <r>
      <rPr>
        <sz val="12"/>
        <color indexed="10"/>
        <rFont val="新細明體"/>
        <family val="1"/>
        <charset val="136"/>
        <scheme val="minor"/>
      </rPr>
      <t xml:space="preserve">     </t>
    </r>
    <r>
      <rPr>
        <sz val="12"/>
        <color rgb="FF0000FF"/>
        <rFont val="新細明體"/>
        <family val="1"/>
        <charset val="136"/>
        <scheme val="minor"/>
      </rPr>
      <t xml:space="preserve">  適落髮/易斷脆弱髮</t>
    </r>
    <phoneticPr fontId="70" type="noConversion"/>
  </si>
  <si>
    <r>
      <t>DAVINES 達芬尼斯</t>
    </r>
    <r>
      <rPr>
        <sz val="12"/>
        <color indexed="12"/>
        <rFont val="新細明體"/>
        <family val="1"/>
        <charset val="136"/>
        <scheme val="minor"/>
      </rPr>
      <t>樂活紫菊</t>
    </r>
    <r>
      <rPr>
        <sz val="12"/>
        <rFont val="新細明體"/>
        <family val="1"/>
        <charset val="136"/>
        <scheme val="minor"/>
      </rPr>
      <t>洗髮露 250ml/小</t>
    </r>
    <r>
      <rPr>
        <sz val="12"/>
        <color rgb="FF0000FF"/>
        <rFont val="新細明體"/>
        <family val="1"/>
        <charset val="136"/>
        <scheme val="minor"/>
      </rPr>
      <t xml:space="preserve">       適所有髮質,溫和保濕</t>
    </r>
    <phoneticPr fontId="70" type="noConversion"/>
  </si>
  <si>
    <r>
      <t>DAVINES 達芬尼斯</t>
    </r>
    <r>
      <rPr>
        <sz val="12"/>
        <color indexed="12"/>
        <rFont val="新細明體"/>
        <family val="1"/>
        <charset val="136"/>
        <scheme val="minor"/>
      </rPr>
      <t>甦活益生</t>
    </r>
    <r>
      <rPr>
        <sz val="12"/>
        <rFont val="新細明體"/>
        <family val="1"/>
        <charset val="136"/>
        <scheme val="minor"/>
      </rPr>
      <t xml:space="preserve">洗髮露 250ml/小       </t>
    </r>
    <r>
      <rPr>
        <sz val="12"/>
        <color rgb="FF0000FF"/>
        <rFont val="新細明體"/>
        <family val="1"/>
        <charset val="136"/>
        <scheme val="minor"/>
      </rPr>
      <t>溫和潔淨, 頭皮抗老</t>
    </r>
    <phoneticPr fontId="70" type="noConversion"/>
  </si>
  <si>
    <r>
      <t>DAVINES 達芬尼斯</t>
    </r>
    <r>
      <rPr>
        <sz val="12"/>
        <color indexed="12"/>
        <rFont val="新細明體"/>
        <family val="1"/>
        <charset val="136"/>
        <scheme val="minor"/>
      </rPr>
      <t>康敏舒緩</t>
    </r>
    <r>
      <rPr>
        <sz val="12"/>
        <rFont val="新細明體"/>
        <family val="1"/>
        <charset val="136"/>
        <scheme val="minor"/>
      </rPr>
      <t xml:space="preserve">洗髮露 250ml/小       </t>
    </r>
    <r>
      <rPr>
        <sz val="12"/>
        <color indexed="12"/>
        <rFont val="新細明體"/>
        <family val="1"/>
        <charset val="136"/>
        <scheme val="minor"/>
      </rPr>
      <t>適敏感性頭皮</t>
    </r>
    <r>
      <rPr>
        <b/>
        <sz val="12"/>
        <color indexed="10"/>
        <rFont val="新細明體"/>
        <family val="1"/>
        <charset val="136"/>
        <scheme val="minor"/>
      </rPr>
      <t xml:space="preserve"> </t>
    </r>
    <phoneticPr fontId="70" type="noConversion"/>
  </si>
  <si>
    <t xml:space="preserve"> 義大利 東方寶石 奢華精油蠟燭</t>
    <phoneticPr fontId="70" type="noConversion"/>
  </si>
  <si>
    <t>I0070070</t>
    <phoneticPr fontId="70" type="noConversion"/>
  </si>
  <si>
    <t>I0070071</t>
    <phoneticPr fontId="70" type="noConversion"/>
  </si>
  <si>
    <t>美國 YANKEE CANDLE 洋基蠟燭</t>
    <phoneticPr fontId="70" type="noConversion"/>
  </si>
  <si>
    <t>A0060102</t>
    <phoneticPr fontId="70" type="noConversion"/>
  </si>
  <si>
    <t>A0060108</t>
    <phoneticPr fontId="70" type="noConversion"/>
  </si>
  <si>
    <t>A0060125</t>
    <phoneticPr fontId="70" type="noConversion"/>
  </si>
  <si>
    <t>A0060122</t>
    <phoneticPr fontId="70" type="noConversion"/>
  </si>
  <si>
    <t>A0060109</t>
    <phoneticPr fontId="70" type="noConversion"/>
  </si>
  <si>
    <r>
      <t xml:space="preserve"> YANKEE CANDLE 洋基蠟燭 </t>
    </r>
    <r>
      <rPr>
        <sz val="12"/>
        <color rgb="FF0000FF"/>
        <rFont val="新細明體"/>
        <family val="1"/>
        <charset val="136"/>
        <scheme val="minor"/>
      </rPr>
      <t>沿海漂流木</t>
    </r>
    <r>
      <rPr>
        <sz val="12"/>
        <rFont val="新細明體"/>
        <family val="1"/>
        <charset val="136"/>
        <scheme val="minor"/>
      </rPr>
      <t xml:space="preserve"> 623g       SEASIDE WOODS </t>
    </r>
    <phoneticPr fontId="70" type="noConversion"/>
  </si>
  <si>
    <r>
      <t xml:space="preserve"> YANKEE CANDLE 洋基蠟燭 </t>
    </r>
    <r>
      <rPr>
        <sz val="12"/>
        <color rgb="FF0000FF"/>
        <rFont val="新細明體"/>
        <family val="1"/>
        <charset val="136"/>
        <scheme val="minor"/>
      </rPr>
      <t>仲夏之夜</t>
    </r>
    <r>
      <rPr>
        <sz val="12"/>
        <rFont val="新細明體"/>
        <family val="1"/>
        <charset val="136"/>
        <scheme val="minor"/>
      </rPr>
      <t xml:space="preserve"> 623g         MIDSUMMER'S NIGHT</t>
    </r>
    <phoneticPr fontId="70" type="noConversion"/>
  </si>
  <si>
    <r>
      <t xml:space="preserve"> YANKEE CANDLE 洋基蠟燭 </t>
    </r>
    <r>
      <rPr>
        <sz val="12"/>
        <color rgb="FF0000FF"/>
        <rFont val="新細明體"/>
        <family val="1"/>
        <charset val="136"/>
        <scheme val="minor"/>
      </rPr>
      <t>柔軟毛巾</t>
    </r>
    <r>
      <rPr>
        <sz val="12"/>
        <rFont val="新細明體"/>
        <family val="1"/>
        <charset val="136"/>
        <scheme val="minor"/>
      </rPr>
      <t xml:space="preserve"> 623g          FLUFFY TOWELS</t>
    </r>
    <phoneticPr fontId="70" type="noConversion"/>
  </si>
  <si>
    <t>A0060103</t>
    <phoneticPr fontId="70" type="noConversion"/>
  </si>
  <si>
    <r>
      <t xml:space="preserve"> YANKEE CANDLE 洋基蠟燭 </t>
    </r>
    <r>
      <rPr>
        <sz val="12"/>
        <color rgb="FF0000FF"/>
        <rFont val="新細明體"/>
        <family val="1"/>
        <charset val="136"/>
        <scheme val="minor"/>
      </rPr>
      <t>小木屋假期</t>
    </r>
    <r>
      <rPr>
        <sz val="12"/>
        <rFont val="新細明體"/>
        <family val="1"/>
        <charset val="136"/>
        <scheme val="minor"/>
      </rPr>
      <t xml:space="preserve"> 623g       COZY CABIN ESCAPE</t>
    </r>
    <phoneticPr fontId="70" type="noConversion"/>
  </si>
  <si>
    <t>A0060104</t>
    <phoneticPr fontId="70" type="noConversion"/>
  </si>
  <si>
    <r>
      <t xml:space="preserve"> YANKEE CANDLE 洋基蠟燭 </t>
    </r>
    <r>
      <rPr>
        <sz val="12"/>
        <color rgb="FF0000FF"/>
        <rFont val="新細明體"/>
        <family val="1"/>
        <charset val="136"/>
        <scheme val="minor"/>
      </rPr>
      <t>剪裁玫瑰</t>
    </r>
    <r>
      <rPr>
        <sz val="12"/>
        <rFont val="新細明體"/>
        <family val="1"/>
        <charset val="136"/>
        <scheme val="minor"/>
      </rPr>
      <t xml:space="preserve"> 623g           FRESH CUT  ROSES </t>
    </r>
    <phoneticPr fontId="70" type="noConversion"/>
  </si>
  <si>
    <r>
      <t xml:space="preserve"> YANKEE CANDLE 洋基蠟燭 </t>
    </r>
    <r>
      <rPr>
        <sz val="12"/>
        <color rgb="FF0000FF"/>
        <rFont val="新細明體"/>
        <family val="1"/>
        <charset val="136"/>
        <scheme val="minor"/>
      </rPr>
      <t>嬰兒爽身粉</t>
    </r>
    <r>
      <rPr>
        <sz val="12"/>
        <rFont val="新細明體"/>
        <family val="1"/>
        <charset val="136"/>
        <scheme val="minor"/>
      </rPr>
      <t xml:space="preserve"> 623g        BABY POWDER</t>
    </r>
    <phoneticPr fontId="70" type="noConversion"/>
  </si>
  <si>
    <t>A0060115</t>
    <phoneticPr fontId="70" type="noConversion"/>
  </si>
  <si>
    <t>A0060128</t>
    <phoneticPr fontId="70" type="noConversion"/>
  </si>
  <si>
    <t>A0060106</t>
    <phoneticPr fontId="70" type="noConversion"/>
  </si>
  <si>
    <r>
      <t xml:space="preserve"> YANKEE CANDLE 洋基蠟燭 </t>
    </r>
    <r>
      <rPr>
        <sz val="12"/>
        <color rgb="FF0000FF"/>
        <rFont val="新細明體"/>
        <family val="1"/>
        <charset val="136"/>
        <scheme val="minor"/>
      </rPr>
      <t>秋天的光芒</t>
    </r>
    <r>
      <rPr>
        <sz val="12"/>
        <rFont val="新細明體"/>
        <family val="1"/>
        <charset val="136"/>
        <scheme val="minor"/>
      </rPr>
      <t xml:space="preserve"> 623g      AUTUMN GLOW</t>
    </r>
    <phoneticPr fontId="70" type="noConversion"/>
  </si>
  <si>
    <r>
      <t xml:space="preserve">理膚寶水多容安超極效舒敏眼霜 20ml          </t>
    </r>
    <r>
      <rPr>
        <sz val="12"/>
        <color indexed="12"/>
        <rFont val="新細明體"/>
        <family val="1"/>
        <charset val="136"/>
        <scheme val="minor"/>
      </rPr>
      <t xml:space="preserve">適敏弱眼周肌膚       </t>
    </r>
    <r>
      <rPr>
        <b/>
        <sz val="12"/>
        <color indexed="10"/>
        <rFont val="新細明體"/>
        <family val="1"/>
        <charset val="136"/>
        <scheme val="minor"/>
      </rPr>
      <t xml:space="preserve">  </t>
    </r>
    <r>
      <rPr>
        <sz val="12"/>
        <color rgb="FFFF0000"/>
        <rFont val="新細明體"/>
        <family val="1"/>
        <charset val="136"/>
        <scheme val="minor"/>
      </rPr>
      <t xml:space="preserve">#安心眼霜        </t>
    </r>
    <r>
      <rPr>
        <b/>
        <sz val="12"/>
        <color indexed="10"/>
        <rFont val="新細明體"/>
        <family val="1"/>
        <charset val="136"/>
        <scheme val="minor"/>
      </rPr>
      <t xml:space="preserve">           </t>
    </r>
    <phoneticPr fontId="70" type="noConversion"/>
  </si>
  <si>
    <r>
      <t xml:space="preserve">理膚寶水多容安舒緩保濕化妝水 400ml/大 </t>
    </r>
    <r>
      <rPr>
        <sz val="12"/>
        <color indexed="10"/>
        <rFont val="新細明體"/>
        <family val="1"/>
        <charset val="136"/>
        <scheme val="minor"/>
      </rPr>
      <t xml:space="preserve"> </t>
    </r>
    <r>
      <rPr>
        <sz val="12"/>
        <rFont val="新細明體"/>
        <family val="1"/>
        <charset val="136"/>
        <scheme val="minor"/>
      </rPr>
      <t xml:space="preserve"> </t>
    </r>
    <r>
      <rPr>
        <sz val="12"/>
        <color indexed="12"/>
        <rFont val="新細明體"/>
        <family val="1"/>
        <charset val="136"/>
        <scheme val="minor"/>
      </rPr>
      <t xml:space="preserve">適敏感脆弱肌              </t>
    </r>
    <r>
      <rPr>
        <sz val="12"/>
        <color indexed="10"/>
        <rFont val="新細明體"/>
        <family val="1"/>
        <charset val="136"/>
        <scheme val="minor"/>
      </rPr>
      <t xml:space="preserve">#安心露                   </t>
    </r>
    <phoneticPr fontId="70" type="noConversion"/>
  </si>
  <si>
    <r>
      <t xml:space="preserve">理膚寶水多容安舒緩保濕化妝水 200ml </t>
    </r>
    <r>
      <rPr>
        <sz val="12"/>
        <color indexed="10"/>
        <rFont val="新細明體"/>
        <family val="1"/>
        <charset val="136"/>
        <scheme val="minor"/>
      </rPr>
      <t xml:space="preserve"> </t>
    </r>
    <r>
      <rPr>
        <sz val="12"/>
        <rFont val="新細明體"/>
        <family val="1"/>
        <charset val="136"/>
        <scheme val="minor"/>
      </rPr>
      <t xml:space="preserve">      </t>
    </r>
    <r>
      <rPr>
        <sz val="12"/>
        <color indexed="12"/>
        <rFont val="新細明體"/>
        <family val="1"/>
        <charset val="136"/>
        <scheme val="minor"/>
      </rPr>
      <t xml:space="preserve">適敏感脆弱肌             </t>
    </r>
    <r>
      <rPr>
        <sz val="12"/>
        <color indexed="10"/>
        <rFont val="新細明體"/>
        <family val="1"/>
        <charset val="136"/>
        <scheme val="minor"/>
      </rPr>
      <t xml:space="preserve"> #安心露</t>
    </r>
    <phoneticPr fontId="70" type="noConversion"/>
  </si>
  <si>
    <r>
      <t>理膚寶水多容安清潔卸妝乳液 400m</t>
    </r>
    <r>
      <rPr>
        <sz val="12"/>
        <color indexed="12"/>
        <rFont val="新細明體"/>
        <family val="1"/>
        <charset val="136"/>
        <scheme val="minor"/>
      </rPr>
      <t>l/</t>
    </r>
    <r>
      <rPr>
        <sz val="12"/>
        <color indexed="10"/>
        <rFont val="新細明體"/>
        <family val="1"/>
        <charset val="136"/>
        <scheme val="minor"/>
      </rPr>
      <t xml:space="preserve">按壓瓶   </t>
    </r>
    <r>
      <rPr>
        <sz val="12"/>
        <color indexed="12"/>
        <rFont val="新細明體"/>
        <family val="1"/>
        <charset val="136"/>
        <scheme val="minor"/>
      </rPr>
      <t xml:space="preserve"> </t>
    </r>
    <phoneticPr fontId="70" type="noConversion"/>
  </si>
  <si>
    <r>
      <t xml:space="preserve">理膚寶水多容安舒緩濕潤乳液 40ml </t>
    </r>
    <r>
      <rPr>
        <sz val="12"/>
        <color rgb="FF0000FF"/>
        <rFont val="新細明體"/>
        <family val="1"/>
        <charset val="136"/>
        <scheme val="minor"/>
      </rPr>
      <t xml:space="preserve"> (適</t>
    </r>
    <r>
      <rPr>
        <sz val="12"/>
        <color rgb="FFFF0000"/>
        <rFont val="新細明體"/>
        <family val="1"/>
        <charset val="136"/>
        <scheme val="minor"/>
      </rPr>
      <t>一般混合/油性敏弱</t>
    </r>
    <r>
      <rPr>
        <sz val="12"/>
        <color rgb="FF0000FF"/>
        <rFont val="新細明體"/>
        <family val="1"/>
        <charset val="136"/>
        <scheme val="minor"/>
      </rPr>
      <t xml:space="preserve">肌, 24小時保濕) </t>
    </r>
    <r>
      <rPr>
        <sz val="12"/>
        <color rgb="FFFF0000"/>
        <rFont val="新細明體"/>
        <family val="1"/>
        <charset val="136"/>
        <scheme val="minor"/>
      </rPr>
      <t xml:space="preserve"> #安心乳液</t>
    </r>
    <phoneticPr fontId="70" type="noConversion"/>
  </si>
  <si>
    <t xml:space="preserve">油性 &amp; 青春痘護理系列-台灣代理商貨 </t>
    <phoneticPr fontId="70" type="noConversion"/>
  </si>
  <si>
    <r>
      <t>理膚寶水淨透煥膚調理化妝水 200ml</t>
    </r>
    <r>
      <rPr>
        <sz val="12"/>
        <color indexed="12"/>
        <rFont val="新細明體"/>
        <family val="1"/>
        <charset val="136"/>
        <scheme val="minor"/>
      </rPr>
      <t xml:space="preserve">                    (改善粉刺, 長效控油, 收斂毛孔)         </t>
    </r>
    <r>
      <rPr>
        <sz val="12"/>
        <rFont val="新細明體"/>
        <family val="1"/>
        <charset val="136"/>
        <scheme val="minor"/>
      </rPr>
      <t xml:space="preserve">                                                                </t>
    </r>
    <r>
      <rPr>
        <b/>
        <sz val="12"/>
        <color indexed="10"/>
        <rFont val="新細明體"/>
        <family val="1"/>
        <charset val="136"/>
        <scheme val="minor"/>
      </rPr>
      <t xml:space="preserve"> </t>
    </r>
    <phoneticPr fontId="70" type="noConversion"/>
  </si>
  <si>
    <r>
      <t xml:space="preserve">理膚寶水青春潔膚凝膠  </t>
    </r>
    <r>
      <rPr>
        <sz val="12"/>
        <color theme="1"/>
        <rFont val="新細明體"/>
        <family val="1"/>
        <charset val="136"/>
        <scheme val="minor"/>
      </rPr>
      <t>400ml/大-</t>
    </r>
    <r>
      <rPr>
        <sz val="12"/>
        <color rgb="FF0000FF"/>
        <rFont val="新細明體"/>
        <family val="1"/>
        <charset val="136"/>
        <scheme val="minor"/>
      </rPr>
      <t>按壓瓶</t>
    </r>
    <r>
      <rPr>
        <sz val="12"/>
        <color indexed="12"/>
        <rFont val="新細明體"/>
        <family val="1"/>
        <charset val="136"/>
        <scheme val="minor"/>
      </rPr>
      <t xml:space="preserve">             (深層清潔油性痘肌, 改善油光及毛孔)</t>
    </r>
    <phoneticPr fontId="70" type="noConversion"/>
  </si>
  <si>
    <r>
      <t>理膚寶水瞬效控油噴霧 150ml</t>
    </r>
    <r>
      <rPr>
        <sz val="12"/>
        <color indexed="12"/>
        <rFont val="新細明體"/>
        <family val="1"/>
        <charset val="136"/>
        <scheme val="minor"/>
      </rPr>
      <t xml:space="preserve">                               (長效控油 .緊緻毛孔 .舒緩修復 .控油定妝) </t>
    </r>
    <phoneticPr fontId="70" type="noConversion"/>
  </si>
  <si>
    <r>
      <t>理膚寶水淨透煥膚極效精華 Effaclar K[+] 40ml</t>
    </r>
    <r>
      <rPr>
        <sz val="12"/>
        <color indexed="12"/>
        <rFont val="新細明體"/>
        <family val="1"/>
        <charset val="136"/>
        <scheme val="minor"/>
      </rPr>
      <t xml:space="preserve">       (去除粉刺, 緊緻毛孔, 改善毛孔粗大、阻塞)                  </t>
    </r>
    <phoneticPr fontId="70" type="noConversion"/>
  </si>
  <si>
    <r>
      <t>理膚寶水淨痘無瑕極效精華 Du</t>
    </r>
    <r>
      <rPr>
        <sz val="12"/>
        <rFont val="新細明體"/>
        <family val="1"/>
        <charset val="136"/>
        <scheme val="minor"/>
      </rPr>
      <t>o[+]</t>
    </r>
    <r>
      <rPr>
        <sz val="12"/>
        <color indexed="10"/>
        <rFont val="新細明體"/>
        <family val="1"/>
        <charset val="136"/>
        <scheme val="minor"/>
      </rPr>
      <t xml:space="preserve"> </t>
    </r>
    <r>
      <rPr>
        <sz val="12"/>
        <color indexed="8"/>
        <rFont val="新細明體"/>
        <family val="1"/>
        <charset val="136"/>
        <scheme val="minor"/>
      </rPr>
      <t xml:space="preserve">40ml              </t>
    </r>
    <r>
      <rPr>
        <sz val="12"/>
        <color indexed="12"/>
        <rFont val="新細明體"/>
        <family val="1"/>
        <charset val="136"/>
        <scheme val="minor"/>
      </rPr>
      <t xml:space="preserve">(適易泛油光及粉刺痘痘易留疤痕者)  </t>
    </r>
    <phoneticPr fontId="70" type="noConversion"/>
  </si>
  <si>
    <t>麗比堤 - 台灣製</t>
    <phoneticPr fontId="70" type="noConversion"/>
  </si>
  <si>
    <t xml:space="preserve">JOU TSAO 幽草 - 台灣製/會理化工 </t>
    <phoneticPr fontId="70" type="noConversion"/>
  </si>
  <si>
    <t xml:space="preserve">髮用系列-台灣代理商貨 </t>
    <phoneticPr fontId="70" type="noConversion"/>
  </si>
  <si>
    <r>
      <t>理膚寶水</t>
    </r>
    <r>
      <rPr>
        <sz val="12"/>
        <color indexed="12"/>
        <rFont val="新細明體"/>
        <family val="1"/>
        <charset val="136"/>
        <scheme val="minor"/>
      </rPr>
      <t>深層淨化抗屑洗髮露</t>
    </r>
    <r>
      <rPr>
        <sz val="12"/>
        <color indexed="8"/>
        <rFont val="新細明體"/>
        <family val="1"/>
        <charset val="136"/>
        <scheme val="minor"/>
      </rPr>
      <t xml:space="preserve"> KERIUM </t>
    </r>
    <r>
      <rPr>
        <b/>
        <sz val="12"/>
        <color rgb="FFFF0000"/>
        <rFont val="新細明體"/>
        <family val="1"/>
        <charset val="136"/>
        <scheme val="minor"/>
      </rPr>
      <t>DS</t>
    </r>
    <r>
      <rPr>
        <sz val="12"/>
        <color indexed="8"/>
        <rFont val="新細明體"/>
        <family val="1"/>
        <charset val="136"/>
        <scheme val="minor"/>
      </rPr>
      <t xml:space="preserve"> 125ml</t>
    </r>
    <r>
      <rPr>
        <sz val="12"/>
        <color indexed="12"/>
        <rFont val="新細明體"/>
        <family val="1"/>
        <charset val="136"/>
        <scheme val="minor"/>
      </rPr>
      <t xml:space="preserve">      適一般及敏感頭皮 抗屑</t>
    </r>
    <phoneticPr fontId="70" type="noConversion"/>
  </si>
  <si>
    <t>C0171002</t>
    <phoneticPr fontId="70" type="noConversion"/>
  </si>
  <si>
    <r>
      <t>杜克 C 保濕B5凝膠  30ml-</t>
    </r>
    <r>
      <rPr>
        <sz val="12"/>
        <color indexed="12"/>
        <rFont val="新細明體"/>
        <family val="1"/>
        <charset val="136"/>
        <scheme val="minor"/>
      </rPr>
      <t xml:space="preserve">市價:2800元   </t>
    </r>
    <r>
      <rPr>
        <sz val="12"/>
        <rFont val="新細明體"/>
        <family val="1"/>
        <charset val="136"/>
        <scheme val="minor"/>
      </rPr>
      <t xml:space="preserve">                                                        </t>
    </r>
    <phoneticPr fontId="70" type="noConversion"/>
  </si>
  <si>
    <r>
      <t>杜克 C 亮白修復加強劑 (色素修復加強劑) Phyto+ 30ml-</t>
    </r>
    <r>
      <rPr>
        <sz val="12"/>
        <color indexed="12"/>
        <rFont val="新細明體"/>
        <family val="1"/>
        <charset val="136"/>
        <scheme val="minor"/>
      </rPr>
      <t xml:space="preserve">市價:3000元   </t>
    </r>
    <r>
      <rPr>
        <sz val="12"/>
        <rFont val="新細明體"/>
        <family val="1"/>
        <charset val="136"/>
        <scheme val="minor"/>
      </rPr>
      <t xml:space="preserve">                                          </t>
    </r>
    <phoneticPr fontId="70" type="noConversion"/>
  </si>
  <si>
    <t>其它 (台灣代理商公司貨)</t>
    <phoneticPr fontId="70" type="noConversion"/>
  </si>
  <si>
    <t>C0150201</t>
    <phoneticPr fontId="70" type="noConversion"/>
  </si>
  <si>
    <r>
      <t xml:space="preserve">雅漾全效活泉保濕水凝霜 </t>
    </r>
    <r>
      <rPr>
        <sz val="12"/>
        <color indexed="10"/>
        <rFont val="新細明體"/>
        <family val="1"/>
        <charset val="136"/>
        <scheme val="minor"/>
      </rPr>
      <t xml:space="preserve">50ml *2瓶/組 </t>
    </r>
    <r>
      <rPr>
        <sz val="12"/>
        <rFont val="新細明體"/>
        <family val="1"/>
        <charset val="136"/>
        <scheme val="minor"/>
      </rPr>
      <t xml:space="preserve">     </t>
    </r>
    <r>
      <rPr>
        <sz val="12"/>
        <color indexed="12"/>
        <rFont val="新細明體"/>
        <family val="1"/>
        <charset val="136"/>
        <scheme val="minor"/>
      </rPr>
      <t>六效合一, 全方位呵護肌膚, 24H行動補水 (原價 1880元)</t>
    </r>
    <phoneticPr fontId="70" type="noConversion"/>
  </si>
  <si>
    <r>
      <t xml:space="preserve">理膚寶水溫泉舒緩噴液 300ml </t>
    </r>
    <r>
      <rPr>
        <sz val="12"/>
        <color indexed="10"/>
        <rFont val="新細明體"/>
        <family val="1"/>
        <charset val="136"/>
        <scheme val="minor"/>
      </rPr>
      <t xml:space="preserve"> </t>
    </r>
    <r>
      <rPr>
        <sz val="12"/>
        <color indexed="12"/>
        <rFont val="新細明體"/>
        <family val="1"/>
        <charset val="136"/>
        <scheme val="minor"/>
      </rPr>
      <t xml:space="preserve">(PH值中性, 100%溫泉水)   </t>
    </r>
    <phoneticPr fontId="70" type="noConversion"/>
  </si>
  <si>
    <t>C0150321</t>
    <phoneticPr fontId="70" type="noConversion"/>
  </si>
  <si>
    <r>
      <t xml:space="preserve">雅漾全效保濕超導精華露 </t>
    </r>
    <r>
      <rPr>
        <sz val="12"/>
        <color rgb="FFFF0000"/>
        <rFont val="新細明體"/>
        <family val="1"/>
        <charset val="136"/>
        <scheme val="minor"/>
      </rPr>
      <t>200ml*2入/組</t>
    </r>
    <r>
      <rPr>
        <sz val="12"/>
        <rFont val="新細明體"/>
        <family val="1"/>
        <charset val="136"/>
        <scheme val="minor"/>
      </rPr>
      <t xml:space="preserve">            </t>
    </r>
    <r>
      <rPr>
        <sz val="12"/>
        <color rgb="FF0000FF"/>
        <rFont val="新細明體"/>
        <family val="1"/>
        <charset val="136"/>
        <scheme val="minor"/>
      </rPr>
      <t>喚醒肌膚第一步,舒緩保濕   (原價1280元)</t>
    </r>
    <phoneticPr fontId="70" type="noConversion"/>
  </si>
  <si>
    <r>
      <t>雅漾 24H 全效活泉保濕精華乳 (</t>
    </r>
    <r>
      <rPr>
        <sz val="12"/>
        <color rgb="FF0000FF"/>
        <rFont val="新細明體"/>
        <family val="1"/>
        <charset val="136"/>
        <scheme val="minor"/>
      </rPr>
      <t>清爽型</t>
    </r>
    <r>
      <rPr>
        <sz val="12"/>
        <rFont val="新細明體"/>
        <family val="1"/>
        <charset val="136"/>
        <scheme val="minor"/>
      </rPr>
      <t xml:space="preserve">) </t>
    </r>
    <r>
      <rPr>
        <sz val="12"/>
        <color rgb="FFFF0000"/>
        <rFont val="新細明體"/>
        <family val="1"/>
        <charset val="136"/>
        <scheme val="minor"/>
      </rPr>
      <t>40ml*2入/組</t>
    </r>
    <r>
      <rPr>
        <sz val="12"/>
        <rFont val="新細明體"/>
        <family val="1"/>
        <charset val="136"/>
        <scheme val="minor"/>
      </rPr>
      <t xml:space="preserve">       </t>
    </r>
    <r>
      <rPr>
        <sz val="12"/>
        <color rgb="FF0000FF"/>
        <rFont val="新細明體"/>
        <family val="1"/>
        <charset val="136"/>
        <scheme val="minor"/>
      </rPr>
      <t xml:space="preserve"> 原名:深層滲透保濕乳 (原價 1280元)</t>
    </r>
    <phoneticPr fontId="70" type="noConversion"/>
  </si>
  <si>
    <r>
      <t>雅漾 24H 全效活泉保濕精華乳 (</t>
    </r>
    <r>
      <rPr>
        <sz val="12"/>
        <color rgb="FF0000FF"/>
        <rFont val="新細明體"/>
        <family val="1"/>
        <charset val="136"/>
        <scheme val="minor"/>
      </rPr>
      <t>滋潤型</t>
    </r>
    <r>
      <rPr>
        <sz val="12"/>
        <rFont val="新細明體"/>
        <family val="1"/>
        <charset val="136"/>
        <scheme val="minor"/>
      </rPr>
      <t xml:space="preserve">) </t>
    </r>
    <r>
      <rPr>
        <sz val="12"/>
        <color rgb="FFFF0000"/>
        <rFont val="新細明體"/>
        <family val="1"/>
        <charset val="136"/>
        <scheme val="minor"/>
      </rPr>
      <t>40ml*2入/組</t>
    </r>
    <r>
      <rPr>
        <sz val="12"/>
        <rFont val="新細明體"/>
        <family val="1"/>
        <charset val="136"/>
        <scheme val="minor"/>
      </rPr>
      <t xml:space="preserve">       </t>
    </r>
    <r>
      <rPr>
        <sz val="12"/>
        <color rgb="FF0000FF"/>
        <rFont val="新細明體"/>
        <family val="1"/>
        <charset val="136"/>
        <scheme val="minor"/>
      </rPr>
      <t xml:space="preserve"> 原名:深層滲透保濕乳 (原價 1280元)</t>
    </r>
    <phoneticPr fontId="70" type="noConversion"/>
  </si>
  <si>
    <r>
      <t xml:space="preserve">雅漾 24H 全效活泉保濕精華 </t>
    </r>
    <r>
      <rPr>
        <sz val="12"/>
        <color rgb="FFFF0000"/>
        <rFont val="新細明體"/>
        <family val="1"/>
        <charset val="136"/>
        <scheme val="minor"/>
      </rPr>
      <t>30ml*2入/組</t>
    </r>
    <r>
      <rPr>
        <sz val="12"/>
        <rFont val="新細明體"/>
        <family val="1"/>
        <charset val="136"/>
        <scheme val="minor"/>
      </rPr>
      <t xml:space="preserve">      </t>
    </r>
    <r>
      <rPr>
        <sz val="12"/>
        <color rgb="FF0000FF"/>
        <rFont val="新細明體"/>
        <family val="1"/>
        <charset val="136"/>
        <scheme val="minor"/>
      </rPr>
      <t>極致修護密集補水, 輕透水感質地 (原價 2200元)</t>
    </r>
    <phoneticPr fontId="70" type="noConversion"/>
  </si>
  <si>
    <r>
      <t xml:space="preserve">雅漾 24H 全效活泉保濕精華 </t>
    </r>
    <r>
      <rPr>
        <sz val="12"/>
        <color rgb="FFFF0000"/>
        <rFont val="新細明體"/>
        <family val="1"/>
        <charset val="136"/>
        <scheme val="minor"/>
      </rPr>
      <t>30ml*3入/組</t>
    </r>
    <r>
      <rPr>
        <sz val="12"/>
        <rFont val="新細明體"/>
        <family val="1"/>
        <charset val="136"/>
        <scheme val="minor"/>
      </rPr>
      <t xml:space="preserve">      </t>
    </r>
    <r>
      <rPr>
        <sz val="12"/>
        <color rgb="FF0000FF"/>
        <rFont val="新細明體"/>
        <family val="1"/>
        <charset val="136"/>
        <scheme val="minor"/>
      </rPr>
      <t>極致修護密集補水, 輕透水感質地 (原價 2800元)</t>
    </r>
    <phoneticPr fontId="70" type="noConversion"/>
  </si>
  <si>
    <r>
      <t xml:space="preserve">KLORANE蔻蘿蘭 </t>
    </r>
    <r>
      <rPr>
        <sz val="12"/>
        <color indexed="10"/>
        <rFont val="新細明體"/>
        <family val="1"/>
        <charset val="136"/>
        <scheme val="minor"/>
      </rPr>
      <t>舒敏</t>
    </r>
    <r>
      <rPr>
        <sz val="12"/>
        <rFont val="新細明體"/>
        <family val="1"/>
        <charset val="136"/>
        <scheme val="minor"/>
      </rPr>
      <t xml:space="preserve">洗髮精 </t>
    </r>
    <r>
      <rPr>
        <sz val="12"/>
        <color rgb="FFFF0000"/>
        <rFont val="新細明體"/>
        <family val="1"/>
        <charset val="136"/>
        <scheme val="minor"/>
      </rPr>
      <t>400ml*2入/組</t>
    </r>
    <r>
      <rPr>
        <sz val="12"/>
        <rFont val="新細明體"/>
        <family val="1"/>
        <charset val="136"/>
        <scheme val="minor"/>
      </rPr>
      <t xml:space="preserve">  </t>
    </r>
    <r>
      <rPr>
        <sz val="12"/>
        <color indexed="10"/>
        <rFont val="新細明體"/>
        <family val="1"/>
        <charset val="136"/>
        <scheme val="minor"/>
      </rPr>
      <t>(芍藥)</t>
    </r>
    <r>
      <rPr>
        <b/>
        <sz val="12"/>
        <color indexed="12"/>
        <rFont val="新細明體"/>
        <family val="1"/>
        <charset val="136"/>
        <scheme val="minor"/>
      </rPr>
      <t xml:space="preserve">    </t>
    </r>
    <r>
      <rPr>
        <sz val="12"/>
        <color indexed="12"/>
        <rFont val="新細明體"/>
        <family val="1"/>
        <charset val="136"/>
        <scheme val="minor"/>
      </rPr>
      <t>適敏感 &amp; 乾性頭皮屑</t>
    </r>
    <phoneticPr fontId="70" type="noConversion"/>
  </si>
  <si>
    <r>
      <t xml:space="preserve">KLORANE蔻蘿蘭 </t>
    </r>
    <r>
      <rPr>
        <sz val="12"/>
        <color indexed="10"/>
        <rFont val="新細明體"/>
        <family val="1"/>
        <charset val="136"/>
        <scheme val="minor"/>
      </rPr>
      <t>舒敏</t>
    </r>
    <r>
      <rPr>
        <sz val="12"/>
        <rFont val="新細明體"/>
        <family val="1"/>
        <charset val="136"/>
        <scheme val="minor"/>
      </rPr>
      <t xml:space="preserve">洗髮精 </t>
    </r>
    <r>
      <rPr>
        <sz val="12"/>
        <color rgb="FFFF0000"/>
        <rFont val="新細明體"/>
        <family val="1"/>
        <charset val="136"/>
        <scheme val="minor"/>
      </rPr>
      <t>400ml*3入/組</t>
    </r>
    <r>
      <rPr>
        <sz val="12"/>
        <rFont val="新細明體"/>
        <family val="1"/>
        <charset val="136"/>
        <scheme val="minor"/>
      </rPr>
      <t xml:space="preserve">  </t>
    </r>
    <r>
      <rPr>
        <sz val="12"/>
        <color indexed="10"/>
        <rFont val="新細明體"/>
        <family val="1"/>
        <charset val="136"/>
        <scheme val="minor"/>
      </rPr>
      <t>(芍藥)</t>
    </r>
    <r>
      <rPr>
        <b/>
        <sz val="12"/>
        <color indexed="12"/>
        <rFont val="新細明體"/>
        <family val="1"/>
        <charset val="136"/>
        <scheme val="minor"/>
      </rPr>
      <t xml:space="preserve">    </t>
    </r>
    <r>
      <rPr>
        <sz val="12"/>
        <color indexed="12"/>
        <rFont val="新細明體"/>
        <family val="1"/>
        <charset val="136"/>
        <scheme val="minor"/>
      </rPr>
      <t>適敏感 &amp; 乾性頭皮屑</t>
    </r>
    <phoneticPr fontId="70" type="noConversion"/>
  </si>
  <si>
    <r>
      <t xml:space="preserve">KLORANE蔻蘿蘭 </t>
    </r>
    <r>
      <rPr>
        <sz val="12"/>
        <color indexed="10"/>
        <rFont val="新細明體"/>
        <family val="1"/>
        <charset val="136"/>
        <scheme val="minor"/>
      </rPr>
      <t>控油</t>
    </r>
    <r>
      <rPr>
        <sz val="12"/>
        <rFont val="新細明體"/>
        <family val="1"/>
        <charset val="136"/>
        <scheme val="minor"/>
      </rPr>
      <t xml:space="preserve">洗髮精 </t>
    </r>
    <r>
      <rPr>
        <sz val="12"/>
        <color rgb="FFFF0000"/>
        <rFont val="新細明體"/>
        <family val="1"/>
        <charset val="136"/>
        <scheme val="minor"/>
      </rPr>
      <t>400ml*2入/組</t>
    </r>
    <r>
      <rPr>
        <sz val="12"/>
        <rFont val="新細明體"/>
        <family val="1"/>
        <charset val="136"/>
        <scheme val="minor"/>
      </rPr>
      <t xml:space="preserve">  </t>
    </r>
    <r>
      <rPr>
        <sz val="12"/>
        <color indexed="10"/>
        <rFont val="新細明體"/>
        <family val="1"/>
        <charset val="136"/>
        <scheme val="minor"/>
      </rPr>
      <t>(蕁麻)</t>
    </r>
    <r>
      <rPr>
        <b/>
        <sz val="12"/>
        <color indexed="12"/>
        <rFont val="新細明體"/>
        <family val="1"/>
        <charset val="136"/>
        <scheme val="minor"/>
      </rPr>
      <t xml:space="preserve">        </t>
    </r>
    <r>
      <rPr>
        <sz val="12"/>
        <color indexed="12"/>
        <rFont val="新細明體"/>
        <family val="1"/>
        <charset val="136"/>
        <scheme val="minor"/>
      </rPr>
      <t>油性頭皮頭髮用</t>
    </r>
    <phoneticPr fontId="70" type="noConversion"/>
  </si>
  <si>
    <r>
      <t xml:space="preserve">KLORANE蔻蘿蘭 </t>
    </r>
    <r>
      <rPr>
        <sz val="12"/>
        <color indexed="10"/>
        <rFont val="新細明體"/>
        <family val="1"/>
        <charset val="136"/>
        <scheme val="minor"/>
      </rPr>
      <t>蓬鬆</t>
    </r>
    <r>
      <rPr>
        <sz val="12"/>
        <rFont val="新細明體"/>
        <family val="1"/>
        <charset val="136"/>
        <scheme val="minor"/>
      </rPr>
      <t xml:space="preserve">洗髮精 </t>
    </r>
    <r>
      <rPr>
        <sz val="12"/>
        <color rgb="FFFF0000"/>
        <rFont val="新細明體"/>
        <family val="1"/>
        <charset val="136"/>
        <scheme val="minor"/>
      </rPr>
      <t>400ml*2入/組</t>
    </r>
    <r>
      <rPr>
        <sz val="12"/>
        <rFont val="新細明體"/>
        <family val="1"/>
        <charset val="136"/>
        <scheme val="minor"/>
      </rPr>
      <t xml:space="preserve">  </t>
    </r>
    <r>
      <rPr>
        <sz val="12"/>
        <color indexed="10"/>
        <rFont val="新細明體"/>
        <family val="1"/>
        <charset val="136"/>
        <scheme val="minor"/>
      </rPr>
      <t>(亞麻)</t>
    </r>
    <r>
      <rPr>
        <b/>
        <sz val="12"/>
        <color indexed="12"/>
        <rFont val="新細明體"/>
        <family val="1"/>
        <charset val="136"/>
        <scheme val="minor"/>
      </rPr>
      <t xml:space="preserve">        </t>
    </r>
    <r>
      <rPr>
        <sz val="12"/>
        <color indexed="12"/>
        <rFont val="新細明體"/>
        <family val="1"/>
        <charset val="136"/>
        <scheme val="minor"/>
      </rPr>
      <t>細軟扁塌髮</t>
    </r>
    <phoneticPr fontId="70" type="noConversion"/>
  </si>
  <si>
    <r>
      <t xml:space="preserve">KLORANE蔻蘿蘭 </t>
    </r>
    <r>
      <rPr>
        <sz val="12"/>
        <color indexed="10"/>
        <rFont val="新細明體"/>
        <family val="1"/>
        <charset val="136"/>
        <scheme val="minor"/>
      </rPr>
      <t>涼感淨化</t>
    </r>
    <r>
      <rPr>
        <sz val="12"/>
        <rFont val="新細明體"/>
        <family val="1"/>
        <charset val="136"/>
        <scheme val="minor"/>
      </rPr>
      <t xml:space="preserve">洗髮精 </t>
    </r>
    <r>
      <rPr>
        <sz val="12"/>
        <color rgb="FFFF0000"/>
        <rFont val="新細明體"/>
        <family val="1"/>
        <charset val="136"/>
        <scheme val="minor"/>
      </rPr>
      <t>400ml*2入/組</t>
    </r>
    <r>
      <rPr>
        <b/>
        <sz val="12"/>
        <color indexed="12"/>
        <rFont val="新細明體"/>
        <family val="1"/>
        <charset val="136"/>
        <scheme val="minor"/>
      </rPr>
      <t xml:space="preserve"> </t>
    </r>
    <r>
      <rPr>
        <b/>
        <sz val="12"/>
        <color indexed="10"/>
        <rFont val="新細明體"/>
        <family val="1"/>
        <charset val="136"/>
        <scheme val="minor"/>
      </rPr>
      <t xml:space="preserve"> </t>
    </r>
    <r>
      <rPr>
        <b/>
        <sz val="12"/>
        <color indexed="12"/>
        <rFont val="新細明體"/>
        <family val="1"/>
        <charset val="136"/>
        <scheme val="minor"/>
      </rPr>
      <t xml:space="preserve">  </t>
    </r>
    <r>
      <rPr>
        <sz val="12"/>
        <color indexed="12"/>
        <rFont val="新細明體"/>
        <family val="1"/>
        <charset val="136"/>
        <scheme val="minor"/>
      </rPr>
      <t>97%涼感淨化, 頭皮深呼吸</t>
    </r>
    <phoneticPr fontId="70" type="noConversion"/>
  </si>
  <si>
    <t>法國 KLORANE 蔻蘿蘭   (台灣代理商公司貨)</t>
    <phoneticPr fontId="70" type="noConversion"/>
  </si>
  <si>
    <r>
      <t>理膚寶水+</t>
    </r>
    <r>
      <rPr>
        <b/>
        <sz val="14"/>
        <color rgb="FF0000FF"/>
        <rFont val="新細明體"/>
        <family val="1"/>
        <charset val="136"/>
        <scheme val="minor"/>
      </rPr>
      <t>雅漾+</t>
    </r>
    <r>
      <rPr>
        <b/>
        <sz val="14"/>
        <color indexed="12"/>
        <rFont val="新細明體"/>
        <family val="1"/>
        <charset val="136"/>
        <scheme val="minor"/>
      </rPr>
      <t>娜芙 Nov+蔻蘿蘭+杜克+NUXE  :</t>
    </r>
    <phoneticPr fontId="70" type="noConversion"/>
  </si>
  <si>
    <r>
      <t>日本 Lion 獅王 趣淨洗手慕斯 500ml/</t>
    </r>
    <r>
      <rPr>
        <sz val="12"/>
        <color rgb="FF0000FF"/>
        <rFont val="新細明體"/>
        <family val="1"/>
        <charset val="136"/>
        <scheme val="minor"/>
      </rPr>
      <t>大瓶 (清新果香)</t>
    </r>
    <r>
      <rPr>
        <sz val="12"/>
        <rFont val="新細明體"/>
        <family val="1"/>
        <charset val="136"/>
        <scheme val="minor"/>
      </rPr>
      <t xml:space="preserve">  </t>
    </r>
    <r>
      <rPr>
        <sz val="12"/>
        <color rgb="FF0000FF"/>
        <rFont val="新細明體"/>
        <family val="1"/>
        <charset val="136"/>
        <scheme val="minor"/>
      </rPr>
      <t>手部清潔泡沫慕絲</t>
    </r>
    <phoneticPr fontId="70" type="noConversion"/>
  </si>
  <si>
    <t>12-熱銷護髮產品 &amp;  其他沙龍美髮產品 (品牌請見下)</t>
    <phoneticPr fontId="70" type="noConversion"/>
  </si>
  <si>
    <t>18-美髮器材及用品:梳子/吹風機/電棒/離子夾...</t>
    <phoneticPr fontId="70" type="noConversion"/>
  </si>
  <si>
    <t>19-品牌香水 (香水品牌依第一個英文字母A~Z排序)</t>
    <phoneticPr fontId="70" type="noConversion"/>
  </si>
  <si>
    <t>E0000086</t>
    <phoneticPr fontId="70" type="noConversion"/>
  </si>
  <si>
    <t>E0000084</t>
    <phoneticPr fontId="70" type="noConversion"/>
  </si>
  <si>
    <t>K0080001</t>
    <phoneticPr fontId="70" type="noConversion"/>
  </si>
  <si>
    <r>
      <t xml:space="preserve">CIELO 宣若 EX </t>
    </r>
    <r>
      <rPr>
        <sz val="12"/>
        <color theme="1"/>
        <rFont val="新細明體"/>
        <family val="1"/>
        <charset val="136"/>
        <scheme val="minor"/>
      </rPr>
      <t>白髮專用</t>
    </r>
    <r>
      <rPr>
        <sz val="12"/>
        <rFont val="新細明體"/>
        <family val="1"/>
        <charset val="136"/>
        <scheme val="minor"/>
      </rPr>
      <t xml:space="preserve">染髮霜 </t>
    </r>
    <r>
      <rPr>
        <sz val="12"/>
        <color indexed="12"/>
        <rFont val="新細明體"/>
        <family val="1"/>
        <charset val="136"/>
        <scheme val="minor"/>
      </rPr>
      <t xml:space="preserve">1-亮橙棕        </t>
    </r>
    <phoneticPr fontId="70" type="noConversion"/>
  </si>
  <si>
    <r>
      <t xml:space="preserve">CIELO 宣若 EX </t>
    </r>
    <r>
      <rPr>
        <sz val="12"/>
        <color theme="1"/>
        <rFont val="新細明體"/>
        <family val="1"/>
        <charset val="136"/>
        <scheme val="minor"/>
      </rPr>
      <t>白髮專用</t>
    </r>
    <r>
      <rPr>
        <sz val="12"/>
        <rFont val="新細明體"/>
        <family val="1"/>
        <charset val="136"/>
        <scheme val="minor"/>
      </rPr>
      <t>染髮霜 2</t>
    </r>
    <r>
      <rPr>
        <sz val="12"/>
        <color indexed="12"/>
        <rFont val="新細明體"/>
        <family val="1"/>
        <charset val="136"/>
        <scheme val="minor"/>
      </rPr>
      <t xml:space="preserve">-淺橙棕        </t>
    </r>
    <phoneticPr fontId="70" type="noConversion"/>
  </si>
  <si>
    <r>
      <t xml:space="preserve">CIELO 宣若 EX </t>
    </r>
    <r>
      <rPr>
        <sz val="12"/>
        <color theme="1"/>
        <rFont val="新細明體"/>
        <family val="1"/>
        <charset val="136"/>
        <scheme val="minor"/>
      </rPr>
      <t>白髮專用</t>
    </r>
    <r>
      <rPr>
        <sz val="12"/>
        <rFont val="新細明體"/>
        <family val="1"/>
        <charset val="136"/>
        <scheme val="minor"/>
      </rPr>
      <t>染髮霜 3</t>
    </r>
    <r>
      <rPr>
        <sz val="12"/>
        <color indexed="12"/>
        <rFont val="新細明體"/>
        <family val="1"/>
        <charset val="136"/>
        <scheme val="minor"/>
      </rPr>
      <t xml:space="preserve">-明亮棕        </t>
    </r>
    <phoneticPr fontId="70" type="noConversion"/>
  </si>
  <si>
    <r>
      <t xml:space="preserve">CIELO 宣若 EX </t>
    </r>
    <r>
      <rPr>
        <sz val="12"/>
        <color theme="1"/>
        <rFont val="新細明體"/>
        <family val="1"/>
        <charset val="136"/>
        <scheme val="minor"/>
      </rPr>
      <t>白髮專用</t>
    </r>
    <r>
      <rPr>
        <sz val="12"/>
        <rFont val="新細明體"/>
        <family val="1"/>
        <charset val="136"/>
        <scheme val="minor"/>
      </rPr>
      <t xml:space="preserve">染髮霜 </t>
    </r>
    <r>
      <rPr>
        <sz val="12"/>
        <color indexed="12"/>
        <rFont val="新細明體"/>
        <family val="1"/>
        <charset val="136"/>
        <scheme val="minor"/>
      </rPr>
      <t xml:space="preserve">3C-焦糖棕       </t>
    </r>
    <phoneticPr fontId="70" type="noConversion"/>
  </si>
  <si>
    <r>
      <t xml:space="preserve">CIELO 宣若 EX </t>
    </r>
    <r>
      <rPr>
        <sz val="12"/>
        <color theme="1"/>
        <rFont val="新細明體"/>
        <family val="1"/>
        <charset val="136"/>
        <scheme val="minor"/>
      </rPr>
      <t>白髮專用</t>
    </r>
    <r>
      <rPr>
        <sz val="12"/>
        <rFont val="新細明體"/>
        <family val="1"/>
        <charset val="136"/>
        <scheme val="minor"/>
      </rPr>
      <t xml:space="preserve">染髮霜 </t>
    </r>
    <r>
      <rPr>
        <sz val="12"/>
        <color indexed="12"/>
        <rFont val="新細明體"/>
        <family val="1"/>
        <charset val="136"/>
        <scheme val="minor"/>
      </rPr>
      <t xml:space="preserve">3RO-玫瑰棕   </t>
    </r>
    <phoneticPr fontId="70" type="noConversion"/>
  </si>
  <si>
    <r>
      <t xml:space="preserve">CIELO 宣若 EX </t>
    </r>
    <r>
      <rPr>
        <sz val="12"/>
        <color theme="1"/>
        <rFont val="新細明體"/>
        <family val="1"/>
        <charset val="136"/>
        <scheme val="minor"/>
      </rPr>
      <t>白髮專用</t>
    </r>
    <r>
      <rPr>
        <sz val="12"/>
        <rFont val="新細明體"/>
        <family val="1"/>
        <charset val="136"/>
        <scheme val="minor"/>
      </rPr>
      <t xml:space="preserve">染髮霜  </t>
    </r>
    <r>
      <rPr>
        <sz val="12"/>
        <color indexed="12"/>
        <rFont val="新細明體"/>
        <family val="1"/>
        <charset val="136"/>
        <scheme val="minor"/>
      </rPr>
      <t xml:space="preserve">4-淺栗棕    </t>
    </r>
    <r>
      <rPr>
        <sz val="12"/>
        <color indexed="10"/>
        <rFont val="新細明體"/>
        <family val="1"/>
        <charset val="136"/>
        <scheme val="minor"/>
      </rPr>
      <t xml:space="preserve">     </t>
    </r>
    <phoneticPr fontId="70" type="noConversion"/>
  </si>
  <si>
    <r>
      <t xml:space="preserve">CIELO 宣若 EX </t>
    </r>
    <r>
      <rPr>
        <sz val="12"/>
        <color theme="1"/>
        <rFont val="新細明體"/>
        <family val="1"/>
        <charset val="136"/>
        <scheme val="minor"/>
      </rPr>
      <t>白髮專用</t>
    </r>
    <r>
      <rPr>
        <sz val="12"/>
        <rFont val="新細明體"/>
        <family val="1"/>
        <charset val="136"/>
        <scheme val="minor"/>
      </rPr>
      <t xml:space="preserve">染髮霜 </t>
    </r>
    <r>
      <rPr>
        <sz val="12"/>
        <color indexed="12"/>
        <rFont val="新細明體"/>
        <family val="1"/>
        <charset val="136"/>
        <scheme val="minor"/>
      </rPr>
      <t xml:space="preserve"> 4A-自然灰棕   </t>
    </r>
    <r>
      <rPr>
        <sz val="12"/>
        <color indexed="10"/>
        <rFont val="新細明體"/>
        <family val="1"/>
        <charset val="136"/>
        <scheme val="minor"/>
      </rPr>
      <t xml:space="preserve">       </t>
    </r>
    <phoneticPr fontId="70" type="noConversion"/>
  </si>
  <si>
    <r>
      <t xml:space="preserve">CIELO 宣若 EX </t>
    </r>
    <r>
      <rPr>
        <sz val="12"/>
        <color theme="1"/>
        <rFont val="新細明體"/>
        <family val="1"/>
        <charset val="136"/>
        <scheme val="minor"/>
      </rPr>
      <t>白髮專用</t>
    </r>
    <r>
      <rPr>
        <sz val="12"/>
        <rFont val="新細明體"/>
        <family val="1"/>
        <charset val="136"/>
        <scheme val="minor"/>
      </rPr>
      <t xml:space="preserve">染髮霜 </t>
    </r>
    <r>
      <rPr>
        <sz val="12"/>
        <color indexed="12"/>
        <rFont val="新細明體"/>
        <family val="1"/>
        <charset val="136"/>
        <scheme val="minor"/>
      </rPr>
      <t xml:space="preserve"> 4P-自然紅棕 </t>
    </r>
    <r>
      <rPr>
        <sz val="12"/>
        <color indexed="10"/>
        <rFont val="新細明體"/>
        <family val="1"/>
        <charset val="136"/>
        <scheme val="minor"/>
      </rPr>
      <t xml:space="preserve"> </t>
    </r>
    <phoneticPr fontId="70" type="noConversion"/>
  </si>
  <si>
    <r>
      <t xml:space="preserve">CIELO 宣若 EX </t>
    </r>
    <r>
      <rPr>
        <sz val="12"/>
        <color theme="1"/>
        <rFont val="新細明體"/>
        <family val="1"/>
        <charset val="136"/>
        <scheme val="minor"/>
      </rPr>
      <t>白髮專用</t>
    </r>
    <r>
      <rPr>
        <sz val="12"/>
        <rFont val="新細明體"/>
        <family val="1"/>
        <charset val="136"/>
        <scheme val="minor"/>
      </rPr>
      <t xml:space="preserve">染髮霜 </t>
    </r>
    <r>
      <rPr>
        <sz val="12"/>
        <color indexed="10"/>
        <rFont val="新細明體"/>
        <family val="1"/>
        <charset val="136"/>
        <scheme val="minor"/>
      </rPr>
      <t xml:space="preserve"> </t>
    </r>
    <r>
      <rPr>
        <sz val="12"/>
        <color indexed="12"/>
        <rFont val="新細明體"/>
        <family val="1"/>
        <charset val="136"/>
        <scheme val="minor"/>
      </rPr>
      <t xml:space="preserve">4MP-紅橙棕   </t>
    </r>
    <phoneticPr fontId="70" type="noConversion"/>
  </si>
  <si>
    <r>
      <t xml:space="preserve">CIELO 宣若 EX </t>
    </r>
    <r>
      <rPr>
        <sz val="12"/>
        <color theme="1"/>
        <rFont val="新細明體"/>
        <family val="1"/>
        <charset val="136"/>
        <scheme val="minor"/>
      </rPr>
      <t>白髮專用</t>
    </r>
    <r>
      <rPr>
        <sz val="12"/>
        <rFont val="新細明體"/>
        <family val="1"/>
        <charset val="136"/>
        <scheme val="minor"/>
      </rPr>
      <t xml:space="preserve">染髮霜 </t>
    </r>
    <r>
      <rPr>
        <sz val="12"/>
        <color indexed="10"/>
        <rFont val="新細明體"/>
        <family val="1"/>
        <charset val="136"/>
        <scheme val="minor"/>
      </rPr>
      <t xml:space="preserve"> </t>
    </r>
    <r>
      <rPr>
        <sz val="12"/>
        <color indexed="12"/>
        <rFont val="新細明體"/>
        <family val="1"/>
        <charset val="136"/>
        <scheme val="minor"/>
      </rPr>
      <t xml:space="preserve">4RO-深玫瑰棕         </t>
    </r>
    <phoneticPr fontId="70" type="noConversion"/>
  </si>
  <si>
    <r>
      <t xml:space="preserve">CIELO 宣若 EX </t>
    </r>
    <r>
      <rPr>
        <sz val="12"/>
        <color theme="1"/>
        <rFont val="新細明體"/>
        <family val="1"/>
        <charset val="136"/>
        <scheme val="minor"/>
      </rPr>
      <t>白髮專用</t>
    </r>
    <r>
      <rPr>
        <sz val="12"/>
        <rFont val="新細明體"/>
        <family val="1"/>
        <charset val="136"/>
        <scheme val="minor"/>
      </rPr>
      <t xml:space="preserve">染髮霜 </t>
    </r>
    <r>
      <rPr>
        <sz val="12"/>
        <color indexed="10"/>
        <rFont val="新細明體"/>
        <family val="1"/>
        <charset val="136"/>
        <scheme val="minor"/>
      </rPr>
      <t xml:space="preserve"> </t>
    </r>
    <r>
      <rPr>
        <sz val="12"/>
        <color indexed="12"/>
        <rFont val="新細明體"/>
        <family val="1"/>
        <charset val="136"/>
        <scheme val="minor"/>
      </rPr>
      <t xml:space="preserve">4RU 紫棕色                  </t>
    </r>
    <phoneticPr fontId="70" type="noConversion"/>
  </si>
  <si>
    <r>
      <t xml:space="preserve">CIELO 宣若 EX </t>
    </r>
    <r>
      <rPr>
        <sz val="12"/>
        <color theme="1"/>
        <rFont val="新細明體"/>
        <family val="1"/>
        <charset val="136"/>
        <scheme val="minor"/>
      </rPr>
      <t>白髮專用</t>
    </r>
    <r>
      <rPr>
        <sz val="12"/>
        <rFont val="新細明體"/>
        <family val="1"/>
        <charset val="136"/>
        <scheme val="minor"/>
      </rPr>
      <t>染髮霜</t>
    </r>
    <r>
      <rPr>
        <sz val="12"/>
        <color indexed="12"/>
        <rFont val="新細明體"/>
        <family val="1"/>
        <charset val="136"/>
        <scheme val="minor"/>
      </rPr>
      <t xml:space="preserve">  5-自然棕         </t>
    </r>
    <phoneticPr fontId="70" type="noConversion"/>
  </si>
  <si>
    <r>
      <t xml:space="preserve">CIELO 宣若 EX </t>
    </r>
    <r>
      <rPr>
        <sz val="12"/>
        <color theme="1"/>
        <rFont val="新細明體"/>
        <family val="1"/>
        <charset val="136"/>
        <scheme val="minor"/>
      </rPr>
      <t>白髮專用</t>
    </r>
    <r>
      <rPr>
        <sz val="12"/>
        <rFont val="新細明體"/>
        <family val="1"/>
        <charset val="136"/>
        <scheme val="minor"/>
      </rPr>
      <t xml:space="preserve">染髮霜 </t>
    </r>
    <r>
      <rPr>
        <sz val="12"/>
        <color indexed="12"/>
        <rFont val="新細明體"/>
        <family val="1"/>
        <charset val="136"/>
        <scheme val="minor"/>
      </rPr>
      <t xml:space="preserve"> 5P-紫紅棕       </t>
    </r>
    <phoneticPr fontId="70" type="noConversion"/>
  </si>
  <si>
    <r>
      <t xml:space="preserve">CIELO 宣若 EX </t>
    </r>
    <r>
      <rPr>
        <sz val="12"/>
        <color theme="1"/>
        <rFont val="新細明體"/>
        <family val="1"/>
        <charset val="136"/>
        <scheme val="minor"/>
      </rPr>
      <t>白髮專用</t>
    </r>
    <r>
      <rPr>
        <sz val="12"/>
        <rFont val="新細明體"/>
        <family val="1"/>
        <charset val="136"/>
        <scheme val="minor"/>
      </rPr>
      <t xml:space="preserve">染髮霜 </t>
    </r>
    <r>
      <rPr>
        <sz val="12"/>
        <color indexed="10"/>
        <rFont val="新細明體"/>
        <family val="1"/>
        <charset val="136"/>
        <scheme val="minor"/>
      </rPr>
      <t xml:space="preserve"> </t>
    </r>
    <r>
      <rPr>
        <sz val="12"/>
        <color indexed="12"/>
        <rFont val="新細明體"/>
        <family val="1"/>
        <charset val="136"/>
        <scheme val="minor"/>
      </rPr>
      <t xml:space="preserve">5RU 深紫棕                   </t>
    </r>
    <phoneticPr fontId="70" type="noConversion"/>
  </si>
  <si>
    <r>
      <t xml:space="preserve">CIELO 宣若 EX </t>
    </r>
    <r>
      <rPr>
        <sz val="12"/>
        <color theme="1"/>
        <rFont val="新細明體"/>
        <family val="1"/>
        <charset val="136"/>
        <scheme val="minor"/>
      </rPr>
      <t>白髮專用</t>
    </r>
    <r>
      <rPr>
        <sz val="12"/>
        <rFont val="新細明體"/>
        <family val="1"/>
        <charset val="136"/>
        <scheme val="minor"/>
      </rPr>
      <t xml:space="preserve">染髮霜  </t>
    </r>
    <r>
      <rPr>
        <sz val="12"/>
        <color indexed="12"/>
        <rFont val="新細明體"/>
        <family val="1"/>
        <charset val="136"/>
        <scheme val="minor"/>
      </rPr>
      <t xml:space="preserve">6-深栗棕    </t>
    </r>
    <r>
      <rPr>
        <sz val="12"/>
        <color indexed="10"/>
        <rFont val="新細明體"/>
        <family val="1"/>
        <charset val="136"/>
        <scheme val="minor"/>
      </rPr>
      <t xml:space="preserve">     </t>
    </r>
    <phoneticPr fontId="70" type="noConversion"/>
  </si>
  <si>
    <r>
      <t xml:space="preserve">CIELO 宣若 EX </t>
    </r>
    <r>
      <rPr>
        <sz val="12"/>
        <color theme="1"/>
        <rFont val="新細明體"/>
        <family val="1"/>
        <charset val="136"/>
        <scheme val="minor"/>
      </rPr>
      <t>白髮專用</t>
    </r>
    <r>
      <rPr>
        <sz val="12"/>
        <rFont val="新細明體"/>
        <family val="1"/>
        <charset val="136"/>
        <scheme val="minor"/>
      </rPr>
      <t xml:space="preserve">染髮霜  </t>
    </r>
    <r>
      <rPr>
        <sz val="12"/>
        <color indexed="12"/>
        <rFont val="新細明體"/>
        <family val="1"/>
        <charset val="136"/>
        <scheme val="minor"/>
      </rPr>
      <t xml:space="preserve">6P-深紅棕    </t>
    </r>
    <r>
      <rPr>
        <sz val="12"/>
        <color indexed="10"/>
        <rFont val="新細明體"/>
        <family val="1"/>
        <charset val="136"/>
        <scheme val="minor"/>
      </rPr>
      <t xml:space="preserve">     </t>
    </r>
    <phoneticPr fontId="70" type="noConversion"/>
  </si>
  <si>
    <r>
      <t>CIELO 宣若</t>
    </r>
    <r>
      <rPr>
        <sz val="12"/>
        <color theme="1"/>
        <rFont val="新細明體"/>
        <family val="1"/>
        <charset val="136"/>
        <scheme val="minor"/>
      </rPr>
      <t xml:space="preserve"> 一抹遮白</t>
    </r>
    <r>
      <rPr>
        <sz val="12"/>
        <rFont val="新細明體"/>
        <family val="1"/>
        <charset val="136"/>
        <scheme val="minor"/>
      </rPr>
      <t>補色刷 (補色膏) 15ml/</t>
    </r>
    <r>
      <rPr>
        <sz val="12"/>
        <color indexed="12"/>
        <rFont val="新細明體"/>
        <family val="1"/>
        <charset val="136"/>
        <scheme val="minor"/>
      </rPr>
      <t>自然黑色     白髮專用</t>
    </r>
    <phoneticPr fontId="70" type="noConversion"/>
  </si>
  <si>
    <r>
      <t>CIELO 宣若</t>
    </r>
    <r>
      <rPr>
        <sz val="12"/>
        <color theme="1"/>
        <rFont val="新細明體"/>
        <family val="1"/>
        <charset val="136"/>
        <scheme val="minor"/>
      </rPr>
      <t xml:space="preserve"> 一抹遮白</t>
    </r>
    <r>
      <rPr>
        <sz val="12"/>
        <rFont val="新細明體"/>
        <family val="1"/>
        <charset val="136"/>
        <scheme val="minor"/>
      </rPr>
      <t>補色刷 (補色膏) 15ml/</t>
    </r>
    <r>
      <rPr>
        <sz val="12"/>
        <color indexed="12"/>
        <rFont val="新細明體"/>
        <family val="1"/>
        <charset val="136"/>
        <scheme val="minor"/>
      </rPr>
      <t>深棕色         白髮專用</t>
    </r>
    <phoneticPr fontId="70" type="noConversion"/>
  </si>
  <si>
    <t>K0080002</t>
    <phoneticPr fontId="70" type="noConversion"/>
  </si>
  <si>
    <r>
      <t xml:space="preserve">HAIR MODERN 黑摩登 草本染髮霜 (台灣製) </t>
    </r>
    <r>
      <rPr>
        <b/>
        <sz val="14"/>
        <color rgb="FFFF0000"/>
        <rFont val="新細明體"/>
        <family val="1"/>
        <charset val="136"/>
        <scheme val="minor"/>
      </rPr>
      <t>灰白髮 染彩色專用</t>
    </r>
    <phoneticPr fontId="70" type="noConversion"/>
  </si>
  <si>
    <t>K0080012</t>
    <phoneticPr fontId="70" type="noConversion"/>
  </si>
  <si>
    <t>K0080013</t>
    <phoneticPr fontId="70" type="noConversion"/>
  </si>
  <si>
    <t>K0080014</t>
    <phoneticPr fontId="70" type="noConversion"/>
  </si>
  <si>
    <r>
      <t>HAIR MODERN 黑摩登 草本染髮霜 100ml*2/雙劑型-</t>
    </r>
    <r>
      <rPr>
        <sz val="12"/>
        <color rgb="FF0000FF"/>
        <rFont val="新細明體"/>
        <family val="1"/>
        <charset val="136"/>
        <scheme val="minor"/>
      </rPr>
      <t xml:space="preserve"> 1號 酒紅色        灰白髮專用  </t>
    </r>
    <r>
      <rPr>
        <sz val="12"/>
        <color indexed="12"/>
        <rFont val="新細明體"/>
        <family val="1"/>
        <charset val="136"/>
        <scheme val="minor"/>
      </rPr>
      <t xml:space="preserve"> </t>
    </r>
    <r>
      <rPr>
        <sz val="12"/>
        <rFont val="新細明體"/>
        <family val="1"/>
        <charset val="136"/>
        <scheme val="minor"/>
      </rPr>
      <t xml:space="preserve">       </t>
    </r>
    <phoneticPr fontId="70" type="noConversion"/>
  </si>
  <si>
    <r>
      <t>HAIR MODERN 黑摩登 草本染髮霜 100ml*2/雙劑型-</t>
    </r>
    <r>
      <rPr>
        <sz val="12"/>
        <color rgb="FF0000FF"/>
        <rFont val="新細明體"/>
        <family val="1"/>
        <charset val="136"/>
        <scheme val="minor"/>
      </rPr>
      <t xml:space="preserve"> 4號 咖啡棕       灰白髮專用 </t>
    </r>
    <r>
      <rPr>
        <sz val="12"/>
        <color indexed="12"/>
        <rFont val="新細明體"/>
        <family val="1"/>
        <charset val="136"/>
        <scheme val="minor"/>
      </rPr>
      <t xml:space="preserve"> </t>
    </r>
    <r>
      <rPr>
        <sz val="12"/>
        <rFont val="新細明體"/>
        <family val="1"/>
        <charset val="136"/>
        <scheme val="minor"/>
      </rPr>
      <t xml:space="preserve">       </t>
    </r>
    <phoneticPr fontId="70" type="noConversion"/>
  </si>
  <si>
    <r>
      <t>HAIR MODERN 黑摩登 草本染髮霜 100ml*2/雙劑型-</t>
    </r>
    <r>
      <rPr>
        <sz val="12"/>
        <color rgb="FF0000FF"/>
        <rFont val="新細明體"/>
        <family val="1"/>
        <charset val="136"/>
        <scheme val="minor"/>
      </rPr>
      <t xml:space="preserve"> 5號 深咖啡色    灰白髮專用</t>
    </r>
    <r>
      <rPr>
        <sz val="12"/>
        <rFont val="新細明體"/>
        <family val="1"/>
        <charset val="136"/>
        <scheme val="minor"/>
      </rPr>
      <t xml:space="preserve">     </t>
    </r>
    <phoneticPr fontId="70" type="noConversion"/>
  </si>
  <si>
    <r>
      <t>HAIR MODERN 黑摩登 草本染髮霜 100ml*2/雙劑型-</t>
    </r>
    <r>
      <rPr>
        <sz val="12"/>
        <color rgb="FF0000FF"/>
        <rFont val="新細明體"/>
        <family val="1"/>
        <charset val="136"/>
        <scheme val="minor"/>
      </rPr>
      <t xml:space="preserve"> 6號 自然褐色    灰白髮專用 </t>
    </r>
    <r>
      <rPr>
        <sz val="12"/>
        <color indexed="12"/>
        <rFont val="新細明體"/>
        <family val="1"/>
        <charset val="136"/>
        <scheme val="minor"/>
      </rPr>
      <t xml:space="preserve"> </t>
    </r>
    <r>
      <rPr>
        <sz val="12"/>
        <rFont val="新細明體"/>
        <family val="1"/>
        <charset val="136"/>
        <scheme val="minor"/>
      </rPr>
      <t xml:space="preserve">       </t>
    </r>
    <phoneticPr fontId="70" type="noConversion"/>
  </si>
  <si>
    <r>
      <t>HAIR MODERN 黑摩登 草本染髮霜 100ml*2/雙劑型-</t>
    </r>
    <r>
      <rPr>
        <sz val="12"/>
        <color rgb="FF0000FF"/>
        <rFont val="新細明體"/>
        <family val="1"/>
        <charset val="136"/>
        <scheme val="minor"/>
      </rPr>
      <t xml:space="preserve"> 4.5號 深紅褐色  灰白髮專用</t>
    </r>
    <r>
      <rPr>
        <sz val="12"/>
        <rFont val="新細明體"/>
        <family val="1"/>
        <charset val="136"/>
        <scheme val="minor"/>
      </rPr>
      <t xml:space="preserve">       </t>
    </r>
    <phoneticPr fontId="70" type="noConversion"/>
  </si>
  <si>
    <r>
      <t>HAIR MODERN 黑摩登 草本染髮霜 100ml*2/雙劑型-</t>
    </r>
    <r>
      <rPr>
        <sz val="12"/>
        <color rgb="FF0000FF"/>
        <rFont val="新細明體"/>
        <family val="1"/>
        <charset val="136"/>
        <scheme val="minor"/>
      </rPr>
      <t xml:space="preserve"> 5.73號 檀木深棕  灰白髮專用</t>
    </r>
    <r>
      <rPr>
        <sz val="12"/>
        <rFont val="新細明體"/>
        <family val="1"/>
        <charset val="136"/>
        <scheme val="minor"/>
      </rPr>
      <t xml:space="preserve">   </t>
    </r>
    <phoneticPr fontId="70" type="noConversion"/>
  </si>
  <si>
    <r>
      <t>HAIR MODERN 黑摩登 草本染髮霜 100ml*2/雙劑型-</t>
    </r>
    <r>
      <rPr>
        <sz val="12"/>
        <color rgb="FF0000FF"/>
        <rFont val="新細明體"/>
        <family val="1"/>
        <charset val="136"/>
        <scheme val="minor"/>
      </rPr>
      <t xml:space="preserve"> 6.3號 栗子棕     灰白髮專用</t>
    </r>
    <phoneticPr fontId="70" type="noConversion"/>
  </si>
  <si>
    <r>
      <t>HAIR MODERN 黑摩登 草本染髮霜 100ml*2/雙劑型-</t>
    </r>
    <r>
      <rPr>
        <sz val="12"/>
        <color rgb="FF0000FF"/>
        <rFont val="新細明體"/>
        <family val="1"/>
        <charset val="136"/>
        <scheme val="minor"/>
      </rPr>
      <t xml:space="preserve"> 2號 葡萄紅        灰白髮專用</t>
    </r>
    <r>
      <rPr>
        <sz val="12"/>
        <color indexed="12"/>
        <rFont val="新細明體"/>
        <family val="1"/>
        <charset val="136"/>
        <scheme val="minor"/>
      </rPr>
      <t xml:space="preserve"> </t>
    </r>
    <r>
      <rPr>
        <sz val="12"/>
        <rFont val="新細明體"/>
        <family val="1"/>
        <charset val="136"/>
        <scheme val="minor"/>
      </rPr>
      <t xml:space="preserve">       </t>
    </r>
    <phoneticPr fontId="70" type="noConversion"/>
  </si>
  <si>
    <r>
      <t>HAIR MODERN 黑摩登 草本染髮霜 100ml*2/雙劑型-</t>
    </r>
    <r>
      <rPr>
        <sz val="12"/>
        <color rgb="FF0000FF"/>
        <rFont val="新細明體"/>
        <family val="1"/>
        <charset val="136"/>
        <scheme val="minor"/>
      </rPr>
      <t xml:space="preserve"> 3號 深褐金銅    灰白髮專用</t>
    </r>
    <r>
      <rPr>
        <sz val="12"/>
        <rFont val="新細明體"/>
        <family val="1"/>
        <charset val="136"/>
        <scheme val="minor"/>
      </rPr>
      <t xml:space="preserve">       </t>
    </r>
    <phoneticPr fontId="70" type="noConversion"/>
  </si>
  <si>
    <r>
      <t>HAIR MODERN 黑摩登 草本染髮霜 100ml*2/雙劑型-</t>
    </r>
    <r>
      <rPr>
        <sz val="12"/>
        <color rgb="FF0000FF"/>
        <rFont val="新細明體"/>
        <family val="1"/>
        <charset val="136"/>
        <scheme val="minor"/>
      </rPr>
      <t xml:space="preserve"> 7號 自然黑        灰白髮專用 </t>
    </r>
    <r>
      <rPr>
        <sz val="12"/>
        <color indexed="12"/>
        <rFont val="新細明體"/>
        <family val="1"/>
        <charset val="136"/>
        <scheme val="minor"/>
      </rPr>
      <t xml:space="preserve"> </t>
    </r>
    <r>
      <rPr>
        <sz val="12"/>
        <rFont val="新細明體"/>
        <family val="1"/>
        <charset val="136"/>
        <scheme val="minor"/>
      </rPr>
      <t xml:space="preserve">       </t>
    </r>
    <phoneticPr fontId="70" type="noConversion"/>
  </si>
  <si>
    <r>
      <t>HAIR MODERN 黑摩登 草本染髮霜 100ml*2/雙劑型-</t>
    </r>
    <r>
      <rPr>
        <sz val="12"/>
        <color rgb="FF0000FF"/>
        <rFont val="新細明體"/>
        <family val="1"/>
        <charset val="136"/>
        <scheme val="minor"/>
      </rPr>
      <t xml:space="preserve"> 5.6號 金棗紅     灰白髮專用   </t>
    </r>
    <r>
      <rPr>
        <sz val="12"/>
        <color indexed="12"/>
        <rFont val="新細明體"/>
        <family val="1"/>
        <charset val="136"/>
        <scheme val="minor"/>
      </rPr>
      <t xml:space="preserve"> </t>
    </r>
    <r>
      <rPr>
        <sz val="12"/>
        <rFont val="新細明體"/>
        <family val="1"/>
        <charset val="136"/>
        <scheme val="minor"/>
      </rPr>
      <t xml:space="preserve">       </t>
    </r>
    <phoneticPr fontId="70" type="noConversion"/>
  </si>
  <si>
    <t>K0080015</t>
    <phoneticPr fontId="70" type="noConversion"/>
  </si>
  <si>
    <t>K0080016</t>
    <phoneticPr fontId="70" type="noConversion"/>
  </si>
  <si>
    <t>K0080017</t>
    <phoneticPr fontId="70" type="noConversion"/>
  </si>
  <si>
    <t>K0080018</t>
    <phoneticPr fontId="70" type="noConversion"/>
  </si>
  <si>
    <t>K0080019</t>
    <phoneticPr fontId="70" type="noConversion"/>
  </si>
  <si>
    <t>K0080020</t>
    <phoneticPr fontId="70" type="noConversion"/>
  </si>
  <si>
    <t>K0080021</t>
    <phoneticPr fontId="70" type="noConversion"/>
  </si>
  <si>
    <r>
      <t xml:space="preserve">HAIR MODERN 黑摩登 草本染髮霜 (台灣製) </t>
    </r>
    <r>
      <rPr>
        <b/>
        <sz val="14"/>
        <color rgb="FFFF0000"/>
        <rFont val="新細明體"/>
        <family val="1"/>
        <charset val="136"/>
        <scheme val="minor"/>
      </rPr>
      <t>黑髮 染彩色專用</t>
    </r>
    <phoneticPr fontId="70" type="noConversion"/>
  </si>
  <si>
    <t>K0080022</t>
    <phoneticPr fontId="70" type="noConversion"/>
  </si>
  <si>
    <t>K0080023</t>
    <phoneticPr fontId="70" type="noConversion"/>
  </si>
  <si>
    <t>K0080024</t>
    <phoneticPr fontId="70" type="noConversion"/>
  </si>
  <si>
    <t>K0080025</t>
    <phoneticPr fontId="70" type="noConversion"/>
  </si>
  <si>
    <t>K0080026</t>
    <phoneticPr fontId="70" type="noConversion"/>
  </si>
  <si>
    <t>K0080027</t>
    <phoneticPr fontId="70" type="noConversion"/>
  </si>
  <si>
    <t>K0080028</t>
    <phoneticPr fontId="70" type="noConversion"/>
  </si>
  <si>
    <t>K0080029</t>
    <phoneticPr fontId="70" type="noConversion"/>
  </si>
  <si>
    <t>K0080030</t>
    <phoneticPr fontId="70" type="noConversion"/>
  </si>
  <si>
    <t>K0080031</t>
    <phoneticPr fontId="70" type="noConversion"/>
  </si>
  <si>
    <r>
      <t>HAIR MODERN 黑摩登 草本染髮霜 100ml*2/雙劑型-</t>
    </r>
    <r>
      <rPr>
        <sz val="12"/>
        <color rgb="FF0000FF"/>
        <rFont val="新細明體"/>
        <family val="1"/>
        <charset val="136"/>
        <scheme val="minor"/>
      </rPr>
      <t xml:space="preserve"> 6.6號 金磚紅        黑髮專用 </t>
    </r>
    <r>
      <rPr>
        <sz val="12"/>
        <color indexed="12"/>
        <rFont val="新細明體"/>
        <family val="1"/>
        <charset val="136"/>
        <scheme val="minor"/>
      </rPr>
      <t xml:space="preserve"> </t>
    </r>
    <r>
      <rPr>
        <sz val="12"/>
        <rFont val="新細明體"/>
        <family val="1"/>
        <charset val="136"/>
        <scheme val="minor"/>
      </rPr>
      <t xml:space="preserve">       </t>
    </r>
    <phoneticPr fontId="70" type="noConversion"/>
  </si>
  <si>
    <r>
      <t>HAIR MODERN 黑摩登 草本染髮霜 100ml*2/雙劑型-</t>
    </r>
    <r>
      <rPr>
        <sz val="12"/>
        <color rgb="FF0000FF"/>
        <rFont val="新細明體"/>
        <family val="1"/>
        <charset val="136"/>
        <scheme val="minor"/>
      </rPr>
      <t xml:space="preserve"> 8.1號 香檳灰        黑髮專用  </t>
    </r>
    <r>
      <rPr>
        <sz val="12"/>
        <color indexed="12"/>
        <rFont val="新細明體"/>
        <family val="1"/>
        <charset val="136"/>
        <scheme val="minor"/>
      </rPr>
      <t xml:space="preserve"> </t>
    </r>
    <r>
      <rPr>
        <sz val="12"/>
        <rFont val="新細明體"/>
        <family val="1"/>
        <charset val="136"/>
        <scheme val="minor"/>
      </rPr>
      <t xml:space="preserve">       </t>
    </r>
    <phoneticPr fontId="70" type="noConversion"/>
  </si>
  <si>
    <r>
      <t>HAIR MODERN 黑摩登 草本染髮霜 100ml*2/雙劑型-</t>
    </r>
    <r>
      <rPr>
        <sz val="12"/>
        <color rgb="FF0000FF"/>
        <rFont val="新細明體"/>
        <family val="1"/>
        <charset val="136"/>
        <scheme val="minor"/>
      </rPr>
      <t xml:space="preserve"> 6.45號 紅金銅       黑髮專用  </t>
    </r>
    <r>
      <rPr>
        <sz val="12"/>
        <color indexed="12"/>
        <rFont val="新細明體"/>
        <family val="1"/>
        <charset val="136"/>
        <scheme val="minor"/>
      </rPr>
      <t xml:space="preserve"> </t>
    </r>
    <r>
      <rPr>
        <sz val="12"/>
        <rFont val="新細明體"/>
        <family val="1"/>
        <charset val="136"/>
        <scheme val="minor"/>
      </rPr>
      <t xml:space="preserve">       </t>
    </r>
    <phoneticPr fontId="70" type="noConversion"/>
  </si>
  <si>
    <r>
      <t>HAIR MODERN 黑摩登 草本染髮霜 100ml*2/雙劑型-</t>
    </r>
    <r>
      <rPr>
        <sz val="12"/>
        <color rgb="FF0000FF"/>
        <rFont val="新細明體"/>
        <family val="1"/>
        <charset val="136"/>
        <scheme val="minor"/>
      </rPr>
      <t xml:space="preserve"> 7.44號 閃亮銅      黑髮專用 </t>
    </r>
    <r>
      <rPr>
        <sz val="12"/>
        <rFont val="新細明體"/>
        <family val="1"/>
        <charset val="136"/>
        <scheme val="minor"/>
      </rPr>
      <t xml:space="preserve">       </t>
    </r>
    <phoneticPr fontId="70" type="noConversion"/>
  </si>
  <si>
    <r>
      <t>HAIR MODERN 黑摩登 草本染髮霜 100ml*2/雙劑型-</t>
    </r>
    <r>
      <rPr>
        <sz val="12"/>
        <color rgb="FF0000FF"/>
        <rFont val="新細明體"/>
        <family val="1"/>
        <charset val="136"/>
        <scheme val="minor"/>
      </rPr>
      <t xml:space="preserve"> 7.66號 香檳紅      黑髮專用  </t>
    </r>
    <r>
      <rPr>
        <sz val="12"/>
        <color indexed="12"/>
        <rFont val="新細明體"/>
        <family val="1"/>
        <charset val="136"/>
        <scheme val="minor"/>
      </rPr>
      <t xml:space="preserve"> </t>
    </r>
    <r>
      <rPr>
        <sz val="12"/>
        <rFont val="新細明體"/>
        <family val="1"/>
        <charset val="136"/>
        <scheme val="minor"/>
      </rPr>
      <t xml:space="preserve">       </t>
    </r>
    <phoneticPr fontId="70" type="noConversion"/>
  </si>
  <si>
    <r>
      <t>HAIR MODERN 黑摩登 草本染髮霜 100ml*2/雙劑型-</t>
    </r>
    <r>
      <rPr>
        <sz val="12"/>
        <color rgb="FF0000FF"/>
        <rFont val="新細明體"/>
        <family val="1"/>
        <charset val="136"/>
        <scheme val="minor"/>
      </rPr>
      <t xml:space="preserve"> 7.73號 摩卡棕      黑髮專用 </t>
    </r>
    <r>
      <rPr>
        <sz val="12"/>
        <rFont val="新細明體"/>
        <family val="1"/>
        <charset val="136"/>
        <scheme val="minor"/>
      </rPr>
      <t xml:space="preserve">     </t>
    </r>
    <phoneticPr fontId="70" type="noConversion"/>
  </si>
  <si>
    <r>
      <t>HAIR MODERN 黑摩登 草本染髮霜 100ml*2/雙劑型-</t>
    </r>
    <r>
      <rPr>
        <sz val="12"/>
        <color rgb="FF0000FF"/>
        <rFont val="新細明體"/>
        <family val="1"/>
        <charset val="136"/>
        <scheme val="minor"/>
      </rPr>
      <t xml:space="preserve"> 8.07號 亞麻綠      黑髮專用  </t>
    </r>
    <r>
      <rPr>
        <sz val="12"/>
        <color indexed="12"/>
        <rFont val="新細明體"/>
        <family val="1"/>
        <charset val="136"/>
        <scheme val="minor"/>
      </rPr>
      <t xml:space="preserve"> </t>
    </r>
    <r>
      <rPr>
        <sz val="12"/>
        <rFont val="新細明體"/>
        <family val="1"/>
        <charset val="136"/>
        <scheme val="minor"/>
      </rPr>
      <t xml:space="preserve">       </t>
    </r>
    <phoneticPr fontId="70" type="noConversion"/>
  </si>
  <si>
    <r>
      <t>HAIR MODERN 黑摩登 草本染髮霜 100ml*2/雙劑型-</t>
    </r>
    <r>
      <rPr>
        <sz val="12"/>
        <color rgb="FF0000FF"/>
        <rFont val="新細明體"/>
        <family val="1"/>
        <charset val="136"/>
        <scheme val="minor"/>
      </rPr>
      <t xml:space="preserve"> 8.3號 亞麻棕        黑髮專用 </t>
    </r>
    <r>
      <rPr>
        <sz val="12"/>
        <rFont val="新細明體"/>
        <family val="1"/>
        <charset val="136"/>
        <scheme val="minor"/>
      </rPr>
      <t xml:space="preserve">       </t>
    </r>
    <phoneticPr fontId="70" type="noConversion"/>
  </si>
  <si>
    <r>
      <t>HAIR MODERN 黑摩登 草本染髮霜 100ml*2/雙劑型-</t>
    </r>
    <r>
      <rPr>
        <sz val="12"/>
        <color rgb="FF0000FF"/>
        <rFont val="新細明體"/>
        <family val="1"/>
        <charset val="136"/>
        <scheme val="minor"/>
      </rPr>
      <t xml:space="preserve"> 8.34號 奶茶棕      黑髮專用    </t>
    </r>
    <r>
      <rPr>
        <sz val="12"/>
        <color indexed="12"/>
        <rFont val="新細明體"/>
        <family val="1"/>
        <charset val="136"/>
        <scheme val="minor"/>
      </rPr>
      <t xml:space="preserve"> </t>
    </r>
    <r>
      <rPr>
        <sz val="12"/>
        <rFont val="新細明體"/>
        <family val="1"/>
        <charset val="136"/>
        <scheme val="minor"/>
      </rPr>
      <t xml:space="preserve">       </t>
    </r>
    <phoneticPr fontId="70" type="noConversion"/>
  </si>
  <si>
    <r>
      <t>HAIR MODERN 黑摩登 草本染髮霜 100ml*2/雙劑型-</t>
    </r>
    <r>
      <rPr>
        <sz val="12"/>
        <color rgb="FF0000FF"/>
        <rFont val="新細明體"/>
        <family val="1"/>
        <charset val="136"/>
        <scheme val="minor"/>
      </rPr>
      <t xml:space="preserve"> 8.6號 火焰紅       黑髮專用 </t>
    </r>
    <r>
      <rPr>
        <sz val="12"/>
        <rFont val="新細明體"/>
        <family val="1"/>
        <charset val="136"/>
        <scheme val="minor"/>
      </rPr>
      <t xml:space="preserve">   </t>
    </r>
    <phoneticPr fontId="70" type="noConversion"/>
  </si>
  <si>
    <r>
      <t>HAIR MODERN 黑摩登 草本染髮霜 100ml*2/雙劑型-</t>
    </r>
    <r>
      <rPr>
        <sz val="12"/>
        <color rgb="FF0000FF"/>
        <rFont val="新細明體"/>
        <family val="1"/>
        <charset val="136"/>
        <scheme val="minor"/>
      </rPr>
      <t xml:space="preserve"> 9.3號 亮麗金       黑髮專用 </t>
    </r>
    <phoneticPr fontId="70" type="noConversion"/>
  </si>
  <si>
    <t>A0530310</t>
    <phoneticPr fontId="70" type="noConversion"/>
  </si>
  <si>
    <t>A0530311</t>
    <phoneticPr fontId="70" type="noConversion"/>
  </si>
  <si>
    <t>A0530312</t>
    <phoneticPr fontId="70" type="noConversion"/>
  </si>
  <si>
    <t>A0530313</t>
    <phoneticPr fontId="70" type="noConversion"/>
  </si>
  <si>
    <t>A0530314</t>
    <phoneticPr fontId="70" type="noConversion"/>
  </si>
  <si>
    <t>A0530315</t>
    <phoneticPr fontId="70" type="noConversion"/>
  </si>
  <si>
    <t>A0530316</t>
    <phoneticPr fontId="70" type="noConversion"/>
  </si>
  <si>
    <t>E0100007</t>
    <phoneticPr fontId="70" type="noConversion"/>
  </si>
  <si>
    <t>E0021310</t>
    <phoneticPr fontId="70" type="noConversion"/>
  </si>
  <si>
    <t>F0120410</t>
    <phoneticPr fontId="70" type="noConversion"/>
  </si>
  <si>
    <t>F0120411</t>
    <phoneticPr fontId="70" type="noConversion"/>
  </si>
  <si>
    <t xml:space="preserve"> E0390019</t>
    <phoneticPr fontId="70" type="noConversion"/>
  </si>
  <si>
    <t xml:space="preserve"> E0390011</t>
    <phoneticPr fontId="70" type="noConversion"/>
  </si>
  <si>
    <t xml:space="preserve"> E0390012</t>
    <phoneticPr fontId="70" type="noConversion"/>
  </si>
  <si>
    <t xml:space="preserve"> E0390013</t>
    <phoneticPr fontId="70" type="noConversion"/>
  </si>
  <si>
    <t>E0390014</t>
    <phoneticPr fontId="70" type="noConversion"/>
  </si>
  <si>
    <t>E0390002</t>
    <phoneticPr fontId="70" type="noConversion"/>
  </si>
  <si>
    <t>E0390003</t>
    <phoneticPr fontId="70" type="noConversion"/>
  </si>
  <si>
    <r>
      <t>DUP Wonder Eyelid Tape 雙眼皮貼 雙面 160枚入/</t>
    </r>
    <r>
      <rPr>
        <sz val="12"/>
        <color rgb="FF0000FF"/>
        <rFont val="新細明體"/>
        <family val="1"/>
        <charset val="136"/>
        <scheme val="minor"/>
      </rPr>
      <t>粉紅色-溫和敏感型</t>
    </r>
    <phoneticPr fontId="70" type="noConversion"/>
  </si>
  <si>
    <r>
      <t>DUP Wonder Eyelid Tape 雙眼皮貼 雙面 160枚入/</t>
    </r>
    <r>
      <rPr>
        <sz val="12"/>
        <color indexed="12"/>
        <rFont val="新細明體"/>
        <family val="1"/>
        <charset val="136"/>
        <scheme val="minor"/>
      </rPr>
      <t xml:space="preserve">藍色-強黏型                 </t>
    </r>
    <phoneticPr fontId="70" type="noConversion"/>
  </si>
  <si>
    <t>E0110006</t>
    <phoneticPr fontId="70" type="noConversion"/>
  </si>
  <si>
    <r>
      <t>DUP 極細絲滑防水眼線液筆 0.55ml/</t>
    </r>
    <r>
      <rPr>
        <sz val="12"/>
        <color rgb="FF0000FF"/>
        <rFont val="新細明體"/>
        <family val="1"/>
        <charset val="136"/>
        <scheme val="minor"/>
      </rPr>
      <t>濃密黑</t>
    </r>
    <phoneticPr fontId="70" type="noConversion"/>
  </si>
  <si>
    <r>
      <t>DUP 極細絲滑防水眼線液筆 0.55ml/</t>
    </r>
    <r>
      <rPr>
        <sz val="12"/>
        <color rgb="FF0000FF"/>
        <rFont val="新細明體"/>
        <family val="1"/>
        <charset val="136"/>
        <scheme val="minor"/>
      </rPr>
      <t>深棕色</t>
    </r>
    <phoneticPr fontId="70" type="noConversion"/>
  </si>
  <si>
    <r>
      <t>DUP 極細絲滑防水眼線液筆 0.55ml/</t>
    </r>
    <r>
      <rPr>
        <sz val="12"/>
        <color rgb="FF0000FF"/>
        <rFont val="新細明體"/>
        <family val="1"/>
        <charset val="136"/>
        <scheme val="minor"/>
      </rPr>
      <t>自然茶色</t>
    </r>
    <phoneticPr fontId="70" type="noConversion"/>
  </si>
  <si>
    <t>E0110002</t>
    <phoneticPr fontId="70" type="noConversion"/>
  </si>
  <si>
    <t>E0110005</t>
    <phoneticPr fontId="70" type="noConversion"/>
  </si>
  <si>
    <r>
      <t>日本 牛乳石鹼 牛乳精華沐浴乳/</t>
    </r>
    <r>
      <rPr>
        <sz val="12"/>
        <color rgb="FF0000FF"/>
        <rFont val="新細明體"/>
        <family val="1"/>
        <charset val="136"/>
        <scheme val="minor"/>
      </rPr>
      <t>清新皂香</t>
    </r>
    <r>
      <rPr>
        <sz val="12"/>
        <rFont val="新細明體"/>
        <family val="1"/>
        <charset val="136"/>
        <scheme val="minor"/>
      </rPr>
      <t xml:space="preserve"> 550ml                            </t>
    </r>
    <phoneticPr fontId="70" type="noConversion"/>
  </si>
  <si>
    <r>
      <t xml:space="preserve">日本 SOAP MAX 紀州備長炭皂 135g*3入組   </t>
    </r>
    <r>
      <rPr>
        <b/>
        <sz val="12"/>
        <color indexed="10"/>
        <rFont val="新細明體"/>
        <family val="1"/>
        <charset val="136"/>
        <scheme val="minor"/>
      </rPr>
      <t xml:space="preserve">                 </t>
    </r>
    <phoneticPr fontId="70" type="noConversion"/>
  </si>
  <si>
    <t xml:space="preserve">日本 SOAP MAX 嚴選宇治玉露 一番茶皂 135g*3入組                 </t>
    <phoneticPr fontId="70" type="noConversion"/>
  </si>
  <si>
    <r>
      <t xml:space="preserve">日本 SOAP MAX 米萃石鹼沐浴皂 135g*3入組   </t>
    </r>
    <r>
      <rPr>
        <b/>
        <sz val="12"/>
        <color indexed="10"/>
        <rFont val="新細明體"/>
        <family val="1"/>
        <charset val="136"/>
        <scheme val="minor"/>
      </rPr>
      <t xml:space="preserve">       </t>
    </r>
    <phoneticPr fontId="70" type="noConversion"/>
  </si>
  <si>
    <r>
      <t xml:space="preserve">日本 SOAP MAX 藥用消臭皂 135g*3入組  </t>
    </r>
    <r>
      <rPr>
        <sz val="12"/>
        <color rgb="FF0000FF"/>
        <rFont val="新細明體"/>
        <family val="1"/>
        <charset val="136"/>
        <scheme val="minor"/>
      </rPr>
      <t xml:space="preserve"> 體臭.汗臭   香皂 肥皂</t>
    </r>
    <r>
      <rPr>
        <b/>
        <sz val="12"/>
        <color rgb="FF0000FF"/>
        <rFont val="新細明體"/>
        <family val="1"/>
        <charset val="136"/>
        <scheme val="minor"/>
      </rPr>
      <t xml:space="preserve">       </t>
    </r>
    <phoneticPr fontId="70" type="noConversion"/>
  </si>
  <si>
    <r>
      <t xml:space="preserve">日本 SOAP MAX 抹茶沐浴皂 135g*3入組   </t>
    </r>
    <r>
      <rPr>
        <b/>
        <sz val="12"/>
        <color indexed="10"/>
        <rFont val="新細明體"/>
        <family val="1"/>
        <charset val="136"/>
        <scheme val="minor"/>
      </rPr>
      <t xml:space="preserve">       </t>
    </r>
    <phoneticPr fontId="70" type="noConversion"/>
  </si>
  <si>
    <r>
      <t xml:space="preserve">日本 SOAP MAX 植萃保濕沐浴皂 120g*3入組   </t>
    </r>
    <r>
      <rPr>
        <b/>
        <sz val="12"/>
        <color indexed="10"/>
        <rFont val="新細明體"/>
        <family val="1"/>
        <charset val="136"/>
        <scheme val="minor"/>
      </rPr>
      <t xml:space="preserve">       </t>
    </r>
    <phoneticPr fontId="70" type="noConversion"/>
  </si>
  <si>
    <t xml:space="preserve">日本 SOAP MAX 石鹼皂 </t>
    <phoneticPr fontId="70" type="noConversion"/>
  </si>
  <si>
    <t>F0030016</t>
    <phoneticPr fontId="70" type="noConversion"/>
  </si>
  <si>
    <t>F0030017</t>
    <phoneticPr fontId="70" type="noConversion"/>
  </si>
  <si>
    <t>F0030018</t>
    <phoneticPr fontId="70" type="noConversion"/>
  </si>
  <si>
    <t>F0030019</t>
    <phoneticPr fontId="70" type="noConversion"/>
  </si>
  <si>
    <t>F0030020</t>
    <phoneticPr fontId="70" type="noConversion"/>
  </si>
  <si>
    <t>F0030021</t>
    <phoneticPr fontId="70" type="noConversion"/>
  </si>
  <si>
    <t>K0010016</t>
    <phoneticPr fontId="70" type="noConversion"/>
  </si>
  <si>
    <t>K0170000</t>
    <phoneticPr fontId="70" type="noConversion"/>
  </si>
  <si>
    <t>K0170001</t>
    <phoneticPr fontId="70" type="noConversion"/>
  </si>
  <si>
    <r>
      <t>韓國 Moeta 遮瑕豐髮粉餅 12g/</t>
    </r>
    <r>
      <rPr>
        <sz val="12"/>
        <color rgb="FF0000FF"/>
        <rFont val="新細明體"/>
        <family val="1"/>
        <charset val="136"/>
        <scheme val="minor"/>
      </rPr>
      <t>時尚黑   輕拍、塗抹於毛髮/頭皮/髮際線上</t>
    </r>
    <phoneticPr fontId="70" type="noConversion"/>
  </si>
  <si>
    <r>
      <t>韓國 Moeta 遮瑕豐髮粉餅 12g/</t>
    </r>
    <r>
      <rPr>
        <sz val="12"/>
        <color rgb="FF0000FF"/>
        <rFont val="新細明體"/>
        <family val="1"/>
        <charset val="136"/>
        <scheme val="minor"/>
      </rPr>
      <t>琥珀棕   輕拍、塗抹於毛髮/頭皮/髮際線上</t>
    </r>
    <phoneticPr fontId="70" type="noConversion"/>
  </si>
  <si>
    <t>K0170002</t>
    <phoneticPr fontId="70" type="noConversion"/>
  </si>
  <si>
    <t>K0170003</t>
    <phoneticPr fontId="70" type="noConversion"/>
  </si>
  <si>
    <r>
      <t>韓國 Moeta 遮瑕煥髮粉撲 6g/</t>
    </r>
    <r>
      <rPr>
        <sz val="12"/>
        <color rgb="FF0000FF"/>
        <rFont val="新細明體"/>
        <family val="1"/>
        <charset val="136"/>
        <scheme val="minor"/>
      </rPr>
      <t>自然黑      輕拍於毛髮上</t>
    </r>
    <phoneticPr fontId="70" type="noConversion"/>
  </si>
  <si>
    <r>
      <t>韓國 Moeta 遮瑕煥髮粉撲 6g/</t>
    </r>
    <r>
      <rPr>
        <sz val="12"/>
        <color rgb="FF0000FF"/>
        <rFont val="新細明體"/>
        <family val="1"/>
        <charset val="136"/>
        <scheme val="minor"/>
      </rPr>
      <t>自然棕      輕拍於毛髮上</t>
    </r>
    <phoneticPr fontId="70" type="noConversion"/>
  </si>
  <si>
    <t>韓國 Moeta</t>
    <phoneticPr fontId="70" type="noConversion"/>
  </si>
  <si>
    <t>K0120006</t>
    <phoneticPr fontId="70" type="noConversion"/>
  </si>
  <si>
    <r>
      <t xml:space="preserve">韓國 BEAUSKIN 蘋果去角質凝膠 150ml               </t>
    </r>
    <r>
      <rPr>
        <sz val="12"/>
        <color rgb="FF0000FF"/>
        <rFont val="新細明體"/>
        <family val="1"/>
        <charset val="136"/>
        <scheme val="minor"/>
      </rPr>
      <t xml:space="preserve">   臉部專用</t>
    </r>
    <phoneticPr fontId="70" type="noConversion"/>
  </si>
  <si>
    <t xml:space="preserve">韓國 MOTO 小絨粉撲 BK-011 直徑42mm/3入/包  </t>
    <phoneticPr fontId="70" type="noConversion"/>
  </si>
  <si>
    <t xml:space="preserve">韓國 MOTO 小絨粉撲 BK-014 直徑57mm/2入/包  </t>
    <phoneticPr fontId="70" type="noConversion"/>
  </si>
  <si>
    <r>
      <t>韓國 95%蘆薈舒緩保濕沐浴露 1500ml/</t>
    </r>
    <r>
      <rPr>
        <sz val="12"/>
        <color rgb="FF0000FF"/>
        <rFont val="新細明體"/>
        <family val="1"/>
        <charset val="136"/>
        <scheme val="minor"/>
      </rPr>
      <t>按壓瓶</t>
    </r>
    <r>
      <rPr>
        <sz val="12"/>
        <rFont val="新細明體"/>
        <family val="1"/>
        <charset val="136"/>
        <scheme val="minor"/>
      </rPr>
      <t xml:space="preserve">                    </t>
    </r>
    <phoneticPr fontId="70" type="noConversion"/>
  </si>
  <si>
    <r>
      <t>韓國 BELLMONA 高級專業卸妝乳 1000ml/</t>
    </r>
    <r>
      <rPr>
        <sz val="12"/>
        <color rgb="FF0000FF"/>
        <rFont val="新細明體"/>
        <family val="1"/>
        <charset val="136"/>
        <scheme val="minor"/>
      </rPr>
      <t xml:space="preserve">按壓瓶 </t>
    </r>
    <r>
      <rPr>
        <sz val="12"/>
        <rFont val="新細明體"/>
        <family val="1"/>
        <charset val="136"/>
        <scheme val="minor"/>
      </rPr>
      <t xml:space="preserve">             </t>
    </r>
    <phoneticPr fontId="70" type="noConversion"/>
  </si>
  <si>
    <t xml:space="preserve">韓國 MOTO 大絨粉撲 BK-017 直徑85mm/1入/包  </t>
    <phoneticPr fontId="70" type="noConversion"/>
  </si>
  <si>
    <t xml:space="preserve">韓國 MOTO 中絨粉撲 BK-015 直徑73mm/1入/包  </t>
    <phoneticPr fontId="70" type="noConversion"/>
  </si>
  <si>
    <t>K0150000</t>
    <phoneticPr fontId="70" type="noConversion"/>
  </si>
  <si>
    <t>K0150001</t>
    <phoneticPr fontId="70" type="noConversion"/>
  </si>
  <si>
    <t>K0150002</t>
    <phoneticPr fontId="70" type="noConversion"/>
  </si>
  <si>
    <t>K0150003</t>
    <phoneticPr fontId="70" type="noConversion"/>
  </si>
  <si>
    <t>韓國 MOTO 粉撲</t>
    <phoneticPr fontId="70" type="noConversion"/>
  </si>
  <si>
    <t>K0010017</t>
    <phoneticPr fontId="70" type="noConversion"/>
  </si>
  <si>
    <t>G0020032</t>
    <phoneticPr fontId="70" type="noConversion"/>
  </si>
  <si>
    <t>G0020033</t>
    <phoneticPr fontId="70" type="noConversion"/>
  </si>
  <si>
    <t>G0020034</t>
    <phoneticPr fontId="70" type="noConversion"/>
  </si>
  <si>
    <t>G0020035</t>
    <phoneticPr fontId="70" type="noConversion"/>
  </si>
  <si>
    <t>G0020036</t>
    <phoneticPr fontId="70" type="noConversion"/>
  </si>
  <si>
    <t>G0020037</t>
    <phoneticPr fontId="70" type="noConversion"/>
  </si>
  <si>
    <t>光感 系列 - 適染後髮, 粗硬髮</t>
    <phoneticPr fontId="70" type="noConversion"/>
  </si>
  <si>
    <t>光纖 系列 - 適高度受損髮, 漂淺色髮</t>
    <phoneticPr fontId="70" type="noConversion"/>
  </si>
  <si>
    <t>水感 系列 - 適受損髮, 乾燥髮</t>
    <phoneticPr fontId="70" type="noConversion"/>
  </si>
  <si>
    <r>
      <t>Goldwell 歌薇</t>
    </r>
    <r>
      <rPr>
        <sz val="12"/>
        <color rgb="FF0000FF"/>
        <rFont val="新細明體"/>
        <family val="1"/>
        <charset val="136"/>
        <scheme val="minor"/>
      </rPr>
      <t>絲馭光</t>
    </r>
    <r>
      <rPr>
        <sz val="12"/>
        <color rgb="FF000000"/>
        <rFont val="新細明體"/>
        <family val="1"/>
        <charset val="136"/>
        <scheme val="minor"/>
      </rPr>
      <t xml:space="preserve"> 質順髮露 75ml </t>
    </r>
    <r>
      <rPr>
        <sz val="12"/>
        <color rgb="FF0000FF"/>
        <rFont val="新細明體"/>
        <family val="1"/>
        <charset val="136"/>
        <scheme val="minor"/>
      </rPr>
      <t>免沖洗/適粗硬+自然捲</t>
    </r>
    <phoneticPr fontId="70" type="noConversion"/>
  </si>
  <si>
    <r>
      <t>Goldwell 歌薇</t>
    </r>
    <r>
      <rPr>
        <sz val="12"/>
        <color rgb="FF0000FF"/>
        <rFont val="新細明體"/>
        <family val="1"/>
        <charset val="136"/>
        <scheme val="minor"/>
      </rPr>
      <t>絲馭光</t>
    </r>
    <r>
      <rPr>
        <sz val="12"/>
        <color rgb="FF000000"/>
        <rFont val="新細明體"/>
        <family val="1"/>
        <charset val="136"/>
        <scheme val="minor"/>
      </rPr>
      <t xml:space="preserve"> 質順髮浴 1000ml/按壓瓶 </t>
    </r>
    <r>
      <rPr>
        <sz val="12"/>
        <color rgb="FF0000FF"/>
        <rFont val="新細明體"/>
        <family val="1"/>
        <charset val="136"/>
        <scheme val="minor"/>
      </rPr>
      <t>(洗髮)</t>
    </r>
    <r>
      <rPr>
        <sz val="12"/>
        <color rgb="FF000000"/>
        <rFont val="新細明體"/>
        <family val="1"/>
        <charset val="136"/>
        <scheme val="minor"/>
      </rPr>
      <t xml:space="preserve"> </t>
    </r>
    <r>
      <rPr>
        <sz val="12"/>
        <color rgb="FF0000FF"/>
        <rFont val="新細明體"/>
        <family val="1"/>
        <charset val="136"/>
        <scheme val="minor"/>
      </rPr>
      <t xml:space="preserve">  </t>
    </r>
    <phoneticPr fontId="70" type="noConversion"/>
  </si>
  <si>
    <r>
      <t>日本愛詩庭《雞仔牌》玻尿酸指尖強化絨裡手套</t>
    </r>
    <r>
      <rPr>
        <sz val="12"/>
        <color rgb="FF0000FF"/>
        <rFont val="新細明體"/>
        <family val="1"/>
        <charset val="136"/>
        <scheme val="minor"/>
      </rPr>
      <t xml:space="preserve"> </t>
    </r>
    <r>
      <rPr>
        <sz val="12"/>
        <rFont val="新細明體"/>
        <family val="1"/>
        <charset val="136"/>
        <scheme val="minor"/>
      </rPr>
      <t xml:space="preserve"> 一雙入/</t>
    </r>
    <r>
      <rPr>
        <sz val="12"/>
        <color rgb="FF0000FF"/>
        <rFont val="新細明體"/>
        <family val="1"/>
        <charset val="136"/>
        <scheme val="minor"/>
      </rPr>
      <t xml:space="preserve">S  </t>
    </r>
    <phoneticPr fontId="70" type="noConversion"/>
  </si>
  <si>
    <r>
      <t>日本愛詩庭《雞仔牌》玻尿酸指尖強化絨裡手套</t>
    </r>
    <r>
      <rPr>
        <sz val="12"/>
        <color rgb="FF0000FF"/>
        <rFont val="新細明體"/>
        <family val="1"/>
        <charset val="136"/>
        <scheme val="minor"/>
      </rPr>
      <t xml:space="preserve"> </t>
    </r>
    <r>
      <rPr>
        <sz val="12"/>
        <rFont val="新細明體"/>
        <family val="1"/>
        <charset val="136"/>
        <scheme val="minor"/>
      </rPr>
      <t xml:space="preserve"> 一雙入/</t>
    </r>
    <r>
      <rPr>
        <sz val="12"/>
        <color rgb="FF0000FF"/>
        <rFont val="新細明體"/>
        <family val="1"/>
        <charset val="136"/>
        <scheme val="minor"/>
      </rPr>
      <t xml:space="preserve">M </t>
    </r>
    <phoneticPr fontId="70" type="noConversion"/>
  </si>
  <si>
    <r>
      <t>日本愛詩庭《雞仔牌》玻尿酸指尖強化絨裡手套</t>
    </r>
    <r>
      <rPr>
        <sz val="12"/>
        <color rgb="FF0000FF"/>
        <rFont val="新細明體"/>
        <family val="1"/>
        <charset val="136"/>
        <scheme val="minor"/>
      </rPr>
      <t xml:space="preserve"> </t>
    </r>
    <r>
      <rPr>
        <sz val="12"/>
        <rFont val="新細明體"/>
        <family val="1"/>
        <charset val="136"/>
        <scheme val="minor"/>
      </rPr>
      <t xml:space="preserve"> 一雙入/</t>
    </r>
    <r>
      <rPr>
        <sz val="12"/>
        <color rgb="FF0000FF"/>
        <rFont val="新細明體"/>
        <family val="1"/>
        <charset val="136"/>
        <scheme val="minor"/>
      </rPr>
      <t xml:space="preserve">L </t>
    </r>
    <phoneticPr fontId="70" type="noConversion"/>
  </si>
  <si>
    <t>F0030022</t>
    <phoneticPr fontId="70" type="noConversion"/>
  </si>
  <si>
    <t>F0030023</t>
    <phoneticPr fontId="70" type="noConversion"/>
  </si>
  <si>
    <t>F0030024</t>
    <phoneticPr fontId="70" type="noConversion"/>
  </si>
  <si>
    <t>F0030007</t>
    <phoneticPr fontId="70" type="noConversion"/>
  </si>
  <si>
    <r>
      <t>日本愛詩庭《雞仔牌》消臭除菌兩用噴劑 280ml/</t>
    </r>
    <r>
      <rPr>
        <sz val="12"/>
        <color rgb="FF0000FF"/>
        <rFont val="新細明體"/>
        <family val="1"/>
        <charset val="136"/>
        <scheme val="minor"/>
      </rPr>
      <t>花果香寵物用</t>
    </r>
    <phoneticPr fontId="70" type="noConversion"/>
  </si>
  <si>
    <t>F0030025</t>
    <phoneticPr fontId="70" type="noConversion"/>
  </si>
  <si>
    <t>F0030026</t>
    <phoneticPr fontId="70" type="noConversion"/>
  </si>
  <si>
    <r>
      <t>日本愛詩庭《雞仔牌》消臭除菌兩用噴劑 280ml/</t>
    </r>
    <r>
      <rPr>
        <sz val="12"/>
        <color rgb="FF0000FF"/>
        <rFont val="新細明體"/>
        <family val="1"/>
        <charset val="136"/>
        <scheme val="minor"/>
      </rPr>
      <t>玫瑰香</t>
    </r>
    <phoneticPr fontId="70" type="noConversion"/>
  </si>
  <si>
    <r>
      <t>日本愛詩庭《雞仔牌》消臭除菌兩用噴劑 280ml/</t>
    </r>
    <r>
      <rPr>
        <sz val="12"/>
        <color rgb="FF0000FF"/>
        <rFont val="新細明體"/>
        <family val="1"/>
        <charset val="136"/>
        <scheme val="minor"/>
      </rPr>
      <t>香皂香</t>
    </r>
    <phoneticPr fontId="70" type="noConversion"/>
  </si>
  <si>
    <t>G0020038</t>
    <phoneticPr fontId="70" type="noConversion"/>
  </si>
  <si>
    <r>
      <t xml:space="preserve">Goldwell </t>
    </r>
    <r>
      <rPr>
        <sz val="12"/>
        <color indexed="8"/>
        <rFont val="新細明體"/>
        <family val="1"/>
        <charset val="136"/>
        <scheme val="minor"/>
      </rPr>
      <t>歌薇</t>
    </r>
    <r>
      <rPr>
        <sz val="12"/>
        <color indexed="12"/>
        <rFont val="新細明體"/>
        <family val="1"/>
        <charset val="136"/>
        <scheme val="minor"/>
      </rPr>
      <t>水感</t>
    </r>
    <r>
      <rPr>
        <sz val="12"/>
        <color indexed="8"/>
        <rFont val="新細明體"/>
        <family val="1"/>
        <charset val="136"/>
        <scheme val="minor"/>
      </rPr>
      <t>洗髮精</t>
    </r>
    <r>
      <rPr>
        <sz val="12"/>
        <color indexed="10"/>
        <rFont val="新細明體"/>
        <family val="1"/>
        <charset val="136"/>
        <scheme val="minor"/>
      </rPr>
      <t xml:space="preserve"> </t>
    </r>
    <r>
      <rPr>
        <sz val="12"/>
        <color indexed="8"/>
        <rFont val="新細明體"/>
        <family val="1"/>
        <charset val="136"/>
        <scheme val="minor"/>
      </rPr>
      <t xml:space="preserve">1000ml/按壓瓶                </t>
    </r>
    <phoneticPr fontId="70" type="noConversion"/>
  </si>
  <si>
    <r>
      <t>Goldwell 歌薇</t>
    </r>
    <r>
      <rPr>
        <sz val="12"/>
        <color indexed="12"/>
        <rFont val="新細明體"/>
        <family val="1"/>
        <charset val="136"/>
        <scheme val="minor"/>
      </rPr>
      <t>水感</t>
    </r>
    <r>
      <rPr>
        <sz val="12"/>
        <color indexed="8"/>
        <rFont val="新細明體"/>
        <family val="1"/>
        <charset val="136"/>
        <scheme val="minor"/>
      </rPr>
      <t xml:space="preserve">60秒髮膜 200ml                             </t>
    </r>
    <r>
      <rPr>
        <sz val="12"/>
        <color indexed="12"/>
        <rFont val="新細明體"/>
        <family val="1"/>
        <charset val="136"/>
        <scheme val="minor"/>
      </rPr>
      <t xml:space="preserve">   </t>
    </r>
    <r>
      <rPr>
        <b/>
        <sz val="12"/>
        <color indexed="10"/>
        <rFont val="新細明體"/>
        <family val="1"/>
        <charset val="136"/>
        <scheme val="minor"/>
      </rPr>
      <t xml:space="preserve"> </t>
    </r>
    <phoneticPr fontId="70" type="noConversion"/>
  </si>
  <si>
    <r>
      <t>Goldwell 歌薇</t>
    </r>
    <r>
      <rPr>
        <sz val="12"/>
        <color indexed="12"/>
        <rFont val="新細明體"/>
        <family val="1"/>
        <charset val="136"/>
        <scheme val="minor"/>
      </rPr>
      <t>水感</t>
    </r>
    <r>
      <rPr>
        <sz val="12"/>
        <color indexed="8"/>
        <rFont val="新細明體"/>
        <family val="1"/>
        <charset val="136"/>
        <scheme val="minor"/>
      </rPr>
      <t xml:space="preserve">60秒髮膜 500ml/按壓瓶                 </t>
    </r>
    <r>
      <rPr>
        <sz val="12"/>
        <color rgb="FF0000FF"/>
        <rFont val="新細明體"/>
        <family val="1"/>
        <charset val="136"/>
        <scheme val="minor"/>
      </rPr>
      <t xml:space="preserve">    </t>
    </r>
    <r>
      <rPr>
        <b/>
        <sz val="12"/>
        <color rgb="FF0000FF"/>
        <rFont val="新細明體"/>
        <family val="1"/>
        <charset val="136"/>
        <scheme val="minor"/>
      </rPr>
      <t xml:space="preserve"> </t>
    </r>
    <phoneticPr fontId="70" type="noConversion"/>
  </si>
  <si>
    <r>
      <rPr>
        <sz val="12"/>
        <color indexed="8"/>
        <rFont val="新細明體"/>
        <family val="1"/>
        <charset val="136"/>
        <scheme val="minor"/>
      </rPr>
      <t>Goldwell 歌薇</t>
    </r>
    <r>
      <rPr>
        <sz val="12"/>
        <color rgb="FF0000FF"/>
        <rFont val="新細明體"/>
        <family val="1"/>
        <charset val="136"/>
        <scheme val="minor"/>
      </rPr>
      <t>水感</t>
    </r>
    <r>
      <rPr>
        <sz val="12"/>
        <color indexed="8"/>
        <rFont val="新細明體"/>
        <family val="1"/>
        <charset val="136"/>
        <scheme val="minor"/>
      </rPr>
      <t>重建劑 18ml/支</t>
    </r>
    <r>
      <rPr>
        <sz val="12"/>
        <color rgb="FF0000FF"/>
        <rFont val="新細明體"/>
        <family val="1"/>
        <charset val="136"/>
        <scheme val="minor"/>
      </rPr>
      <t>(整盒拆售)</t>
    </r>
    <r>
      <rPr>
        <sz val="12"/>
        <color indexed="10"/>
        <rFont val="新細明體"/>
        <family val="1"/>
        <charset val="136"/>
        <scheme val="minor"/>
      </rPr>
      <t xml:space="preserve"> </t>
    </r>
    <r>
      <rPr>
        <sz val="12"/>
        <color rgb="FF0000FF"/>
        <rFont val="新細明體"/>
        <family val="1"/>
        <charset val="136"/>
        <scheme val="minor"/>
      </rPr>
      <t>均勻抹在濕髮上-免沖洗護髮</t>
    </r>
    <phoneticPr fontId="70" type="noConversion"/>
  </si>
  <si>
    <r>
      <rPr>
        <sz val="12"/>
        <color indexed="8"/>
        <rFont val="新細明體"/>
        <family val="1"/>
        <charset val="136"/>
        <scheme val="minor"/>
      </rPr>
      <t>Goldwell 歌薇</t>
    </r>
    <r>
      <rPr>
        <sz val="12"/>
        <color rgb="FF0000FF"/>
        <rFont val="新細明體"/>
        <family val="1"/>
        <charset val="136"/>
        <scheme val="minor"/>
      </rPr>
      <t>光感</t>
    </r>
    <r>
      <rPr>
        <sz val="12"/>
        <color indexed="8"/>
        <rFont val="新細明體"/>
        <family val="1"/>
        <charset val="136"/>
        <scheme val="minor"/>
      </rPr>
      <t>重建劑 18ml/支</t>
    </r>
    <r>
      <rPr>
        <sz val="12"/>
        <color rgb="FF0000FF"/>
        <rFont val="新細明體"/>
        <family val="1"/>
        <charset val="136"/>
        <scheme val="minor"/>
      </rPr>
      <t>(整盒拆售)</t>
    </r>
    <r>
      <rPr>
        <sz val="12"/>
        <color indexed="10"/>
        <rFont val="新細明體"/>
        <family val="1"/>
        <charset val="136"/>
        <scheme val="minor"/>
      </rPr>
      <t xml:space="preserve"> </t>
    </r>
    <r>
      <rPr>
        <sz val="12"/>
        <color rgb="FF0000FF"/>
        <rFont val="新細明體"/>
        <family val="1"/>
        <charset val="136"/>
        <scheme val="minor"/>
      </rPr>
      <t xml:space="preserve">均勻抹在濕髮上-免沖洗護髮 </t>
    </r>
    <phoneticPr fontId="70" type="noConversion"/>
  </si>
  <si>
    <r>
      <t xml:space="preserve">Goldwell </t>
    </r>
    <r>
      <rPr>
        <sz val="12"/>
        <color indexed="8"/>
        <rFont val="新細明體"/>
        <family val="1"/>
        <charset val="136"/>
        <scheme val="minor"/>
      </rPr>
      <t>歌薇</t>
    </r>
    <r>
      <rPr>
        <sz val="12"/>
        <color indexed="12"/>
        <rFont val="新細明體"/>
        <family val="1"/>
        <charset val="136"/>
        <scheme val="minor"/>
      </rPr>
      <t>光感</t>
    </r>
    <r>
      <rPr>
        <sz val="12"/>
        <color indexed="8"/>
        <rFont val="新細明體"/>
        <family val="1"/>
        <charset val="136"/>
        <scheme val="minor"/>
      </rPr>
      <t xml:space="preserve">洗髮精 1000ml/按壓瓶   </t>
    </r>
    <phoneticPr fontId="70" type="noConversion"/>
  </si>
  <si>
    <r>
      <t>Goldwell 歌薇</t>
    </r>
    <r>
      <rPr>
        <sz val="12"/>
        <color indexed="12"/>
        <rFont val="新細明體"/>
        <family val="1"/>
        <charset val="136"/>
        <scheme val="minor"/>
      </rPr>
      <t>光感</t>
    </r>
    <r>
      <rPr>
        <sz val="12"/>
        <color indexed="8"/>
        <rFont val="新細明體"/>
        <family val="1"/>
        <charset val="136"/>
        <scheme val="minor"/>
      </rPr>
      <t xml:space="preserve">60秒髮膜 200ml                      </t>
    </r>
    <phoneticPr fontId="70" type="noConversion"/>
  </si>
  <si>
    <t>G0020039</t>
    <phoneticPr fontId="70" type="noConversion"/>
  </si>
  <si>
    <r>
      <t>Goldwell 歌薇</t>
    </r>
    <r>
      <rPr>
        <sz val="12"/>
        <color indexed="12"/>
        <rFont val="新細明體"/>
        <family val="1"/>
        <charset val="136"/>
        <scheme val="minor"/>
      </rPr>
      <t>光感</t>
    </r>
    <r>
      <rPr>
        <sz val="12"/>
        <color indexed="8"/>
        <rFont val="新細明體"/>
        <family val="1"/>
        <charset val="136"/>
        <scheme val="minor"/>
      </rPr>
      <t xml:space="preserve">60秒髮膜 500ml/按壓瓶        </t>
    </r>
    <r>
      <rPr>
        <sz val="12"/>
        <color indexed="12"/>
        <rFont val="新細明體"/>
        <family val="1"/>
        <charset val="136"/>
        <scheme val="minor"/>
      </rPr>
      <t xml:space="preserve">      </t>
    </r>
    <phoneticPr fontId="70" type="noConversion"/>
  </si>
  <si>
    <r>
      <t xml:space="preserve">Goldwell </t>
    </r>
    <r>
      <rPr>
        <sz val="12"/>
        <color indexed="8"/>
        <rFont val="新細明體"/>
        <family val="1"/>
        <charset val="136"/>
        <scheme val="minor"/>
      </rPr>
      <t>歌薇</t>
    </r>
    <r>
      <rPr>
        <sz val="12"/>
        <color indexed="12"/>
        <rFont val="新細明體"/>
        <family val="1"/>
        <charset val="136"/>
        <scheme val="minor"/>
      </rPr>
      <t>光感</t>
    </r>
    <r>
      <rPr>
        <sz val="12"/>
        <color rgb="FFFF0000"/>
        <rFont val="新細明體"/>
        <family val="1"/>
        <charset val="136"/>
        <scheme val="minor"/>
      </rPr>
      <t>豐潤</t>
    </r>
    <r>
      <rPr>
        <sz val="12"/>
        <color indexed="12"/>
        <rFont val="新細明體"/>
        <family val="1"/>
        <charset val="136"/>
        <scheme val="minor"/>
      </rPr>
      <t>60秒</t>
    </r>
    <r>
      <rPr>
        <sz val="12"/>
        <color indexed="8"/>
        <rFont val="新細明體"/>
        <family val="1"/>
        <charset val="136"/>
        <scheme val="minor"/>
      </rPr>
      <t xml:space="preserve">髮膜 200ml                 </t>
    </r>
    <r>
      <rPr>
        <sz val="12"/>
        <color indexed="12"/>
        <rFont val="新細明體"/>
        <family val="1"/>
        <charset val="136"/>
        <scheme val="minor"/>
      </rPr>
      <t>(滋潤型)</t>
    </r>
    <phoneticPr fontId="70" type="noConversion"/>
  </si>
  <si>
    <r>
      <t xml:space="preserve">Goldwell </t>
    </r>
    <r>
      <rPr>
        <sz val="12"/>
        <color indexed="8"/>
        <rFont val="新細明體"/>
        <family val="1"/>
        <charset val="136"/>
        <scheme val="minor"/>
      </rPr>
      <t>歌薇</t>
    </r>
    <r>
      <rPr>
        <sz val="12"/>
        <color indexed="12"/>
        <rFont val="新細明體"/>
        <family val="1"/>
        <charset val="136"/>
        <scheme val="minor"/>
      </rPr>
      <t>光感</t>
    </r>
    <r>
      <rPr>
        <sz val="12"/>
        <color rgb="FFFF0000"/>
        <rFont val="新細明體"/>
        <family val="1"/>
        <charset val="136"/>
        <scheme val="minor"/>
      </rPr>
      <t>豐潤</t>
    </r>
    <r>
      <rPr>
        <sz val="12"/>
        <color indexed="8"/>
        <rFont val="新細明體"/>
        <family val="1"/>
        <charset val="136"/>
        <scheme val="minor"/>
      </rPr>
      <t>洗髮精 1000ml/按壓瓶      (</t>
    </r>
    <r>
      <rPr>
        <sz val="12"/>
        <color indexed="12"/>
        <rFont val="新細明體"/>
        <family val="1"/>
        <charset val="136"/>
        <scheme val="minor"/>
      </rPr>
      <t>滋潤型)</t>
    </r>
    <phoneticPr fontId="70" type="noConversion"/>
  </si>
  <si>
    <t>G0020040</t>
    <phoneticPr fontId="70" type="noConversion"/>
  </si>
  <si>
    <r>
      <t xml:space="preserve">Goldwell </t>
    </r>
    <r>
      <rPr>
        <sz val="12"/>
        <color indexed="8"/>
        <rFont val="新細明體"/>
        <family val="1"/>
        <charset val="136"/>
        <scheme val="minor"/>
      </rPr>
      <t>歌薇</t>
    </r>
    <r>
      <rPr>
        <sz val="12"/>
        <color indexed="12"/>
        <rFont val="新細明體"/>
        <family val="1"/>
        <charset val="136"/>
        <scheme val="minor"/>
      </rPr>
      <t>光感</t>
    </r>
    <r>
      <rPr>
        <sz val="12"/>
        <color rgb="FFFF0000"/>
        <rFont val="新細明體"/>
        <family val="1"/>
        <charset val="136"/>
        <scheme val="minor"/>
      </rPr>
      <t>豐潤</t>
    </r>
    <r>
      <rPr>
        <sz val="12"/>
        <color indexed="12"/>
        <rFont val="新細明體"/>
        <family val="1"/>
        <charset val="136"/>
        <scheme val="minor"/>
      </rPr>
      <t>60秒</t>
    </r>
    <r>
      <rPr>
        <sz val="12"/>
        <color indexed="8"/>
        <rFont val="新細明體"/>
        <family val="1"/>
        <charset val="136"/>
        <scheme val="minor"/>
      </rPr>
      <t xml:space="preserve">髮膜 500ml/按壓瓶    </t>
    </r>
    <r>
      <rPr>
        <sz val="12"/>
        <color indexed="12"/>
        <rFont val="新細明體"/>
        <family val="1"/>
        <charset val="136"/>
        <scheme val="minor"/>
      </rPr>
      <t>(滋潤型)</t>
    </r>
    <phoneticPr fontId="70" type="noConversion"/>
  </si>
  <si>
    <t>G0020041</t>
    <phoneticPr fontId="70" type="noConversion"/>
  </si>
  <si>
    <r>
      <t>Goldwell 歌薇</t>
    </r>
    <r>
      <rPr>
        <sz val="12"/>
        <color rgb="FF0000FF"/>
        <rFont val="新細明體"/>
        <family val="1"/>
        <charset val="136"/>
        <scheme val="minor"/>
      </rPr>
      <t>光纖</t>
    </r>
    <r>
      <rPr>
        <sz val="12"/>
        <rFont val="新細明體"/>
        <family val="1"/>
        <charset val="136"/>
        <scheme val="minor"/>
      </rPr>
      <t xml:space="preserve">洗髮精 1000ml/按壓瓶         </t>
    </r>
    <phoneticPr fontId="70" type="noConversion"/>
  </si>
  <si>
    <r>
      <t>Goldwell 歌薇</t>
    </r>
    <r>
      <rPr>
        <sz val="12"/>
        <color rgb="FF0000FF"/>
        <rFont val="新細明體"/>
        <family val="1"/>
        <charset val="136"/>
        <scheme val="minor"/>
      </rPr>
      <t>光纖</t>
    </r>
    <r>
      <rPr>
        <sz val="12"/>
        <rFont val="新細明體"/>
        <family val="1"/>
        <charset val="136"/>
        <scheme val="minor"/>
      </rPr>
      <t xml:space="preserve">60秒髮膜 200ml         </t>
    </r>
    <phoneticPr fontId="70" type="noConversion"/>
  </si>
  <si>
    <r>
      <t>Goldwell 歌薇</t>
    </r>
    <r>
      <rPr>
        <sz val="12"/>
        <color rgb="FF0000FF"/>
        <rFont val="新細明體"/>
        <family val="1"/>
        <charset val="136"/>
        <scheme val="minor"/>
      </rPr>
      <t>光纖</t>
    </r>
    <r>
      <rPr>
        <sz val="12"/>
        <rFont val="新細明體"/>
        <family val="1"/>
        <charset val="136"/>
        <scheme val="minor"/>
      </rPr>
      <t xml:space="preserve">60秒髮膜 500ml/按壓瓶         </t>
    </r>
    <phoneticPr fontId="70" type="noConversion"/>
  </si>
  <si>
    <t>G0020000</t>
    <phoneticPr fontId="70" type="noConversion"/>
  </si>
  <si>
    <r>
      <rPr>
        <sz val="12"/>
        <color indexed="8"/>
        <rFont val="新細明體"/>
        <family val="1"/>
        <charset val="136"/>
        <scheme val="minor"/>
      </rPr>
      <t>Goldwell 歌薇</t>
    </r>
    <r>
      <rPr>
        <sz val="12"/>
        <color rgb="FF0000FF"/>
        <rFont val="新細明體"/>
        <family val="1"/>
        <charset val="136"/>
        <scheme val="minor"/>
      </rPr>
      <t>光纖</t>
    </r>
    <r>
      <rPr>
        <sz val="12"/>
        <color indexed="8"/>
        <rFont val="新細明體"/>
        <family val="1"/>
        <charset val="136"/>
        <scheme val="minor"/>
      </rPr>
      <t>重建劑 18ml/支</t>
    </r>
    <r>
      <rPr>
        <sz val="12"/>
        <color rgb="FF0000FF"/>
        <rFont val="新細明體"/>
        <family val="1"/>
        <charset val="136"/>
        <scheme val="minor"/>
      </rPr>
      <t xml:space="preserve">(整盒拆售) </t>
    </r>
    <r>
      <rPr>
        <sz val="12"/>
        <color indexed="10"/>
        <rFont val="新細明體"/>
        <family val="1"/>
        <charset val="136"/>
        <scheme val="minor"/>
      </rPr>
      <t xml:space="preserve"> </t>
    </r>
    <r>
      <rPr>
        <sz val="12"/>
        <color indexed="12"/>
        <rFont val="新細明體"/>
        <family val="1"/>
        <charset val="136"/>
        <scheme val="minor"/>
      </rPr>
      <t>均勻抹在濕髮上-免沖洗護髮</t>
    </r>
    <phoneticPr fontId="70" type="noConversion"/>
  </si>
  <si>
    <t>絲馭光 系列 - 馴服毛燥髮,柔順髮絲 (適毛燥髮,自然捲)</t>
    <phoneticPr fontId="70" type="noConversion"/>
  </si>
  <si>
    <r>
      <rPr>
        <sz val="12"/>
        <color theme="1" tint="4.9989318521683403E-2"/>
        <rFont val="新細明體"/>
        <family val="1"/>
        <charset val="136"/>
        <scheme val="minor"/>
      </rPr>
      <t>Goldwell 歌薇</t>
    </r>
    <r>
      <rPr>
        <sz val="12"/>
        <color rgb="FF0000FF"/>
        <rFont val="新細明體"/>
        <family val="1"/>
        <charset val="136"/>
        <scheme val="minor"/>
      </rPr>
      <t>絲馭光</t>
    </r>
    <r>
      <rPr>
        <sz val="12"/>
        <color theme="1" tint="4.9989318521683403E-2"/>
        <rFont val="新細明體"/>
        <family val="1"/>
        <charset val="136"/>
        <scheme val="minor"/>
      </rPr>
      <t xml:space="preserve"> 質控鎖護髮萃 22ml</t>
    </r>
    <r>
      <rPr>
        <sz val="12"/>
        <color rgb="FF0000FF"/>
        <rFont val="新細明體"/>
        <family val="1"/>
        <charset val="136"/>
        <scheme val="minor"/>
      </rPr>
      <t xml:space="preserve">(整盒拆售) 免沖洗護髮 </t>
    </r>
    <phoneticPr fontId="70" type="noConversion"/>
  </si>
  <si>
    <r>
      <rPr>
        <sz val="12"/>
        <color theme="1" tint="4.9989318521683403E-2"/>
        <rFont val="新細明體"/>
        <family val="1"/>
        <charset val="136"/>
        <scheme val="minor"/>
      </rPr>
      <t>Goldwell 歌薇</t>
    </r>
    <r>
      <rPr>
        <sz val="12"/>
        <color rgb="FF0000FF"/>
        <rFont val="新細明體"/>
        <family val="1"/>
        <charset val="136"/>
        <scheme val="minor"/>
      </rPr>
      <t>絲馭光</t>
    </r>
    <r>
      <rPr>
        <sz val="12"/>
        <color theme="1" tint="4.9989318521683403E-2"/>
        <rFont val="新細明體"/>
        <family val="1"/>
        <charset val="136"/>
        <scheme val="minor"/>
      </rPr>
      <t xml:space="preserve"> 質控髮蜜 75ml</t>
    </r>
    <r>
      <rPr>
        <sz val="12"/>
        <color rgb="FF0000FF"/>
        <rFont val="新細明體"/>
        <family val="1"/>
        <charset val="136"/>
        <scheme val="minor"/>
      </rPr>
      <t xml:space="preserve">                            免沖洗護髮油</t>
    </r>
    <phoneticPr fontId="70" type="noConversion"/>
  </si>
  <si>
    <r>
      <t>Goldwell 歌薇</t>
    </r>
    <r>
      <rPr>
        <sz val="12"/>
        <color rgb="FF0000FF"/>
        <rFont val="新細明體"/>
        <family val="1"/>
        <charset val="136"/>
        <scheme val="minor"/>
      </rPr>
      <t>絲馭光</t>
    </r>
    <r>
      <rPr>
        <sz val="12"/>
        <rFont val="新細明體"/>
        <family val="1"/>
        <charset val="136"/>
        <scheme val="minor"/>
      </rPr>
      <t xml:space="preserve"> 質順髮護 200ml              </t>
    </r>
    <r>
      <rPr>
        <b/>
        <sz val="12"/>
        <color indexed="10"/>
        <rFont val="新細明體"/>
        <family val="1"/>
        <charset val="136"/>
        <scheme val="minor"/>
      </rPr>
      <t xml:space="preserve"> </t>
    </r>
    <r>
      <rPr>
        <sz val="12"/>
        <color rgb="FF0000FF"/>
        <rFont val="新細明體"/>
        <family val="1"/>
        <charset val="136"/>
        <scheme val="minor"/>
      </rPr>
      <t xml:space="preserve"> (護髮) </t>
    </r>
    <r>
      <rPr>
        <b/>
        <sz val="12"/>
        <color rgb="FF0000FF"/>
        <rFont val="新細明體"/>
        <family val="1"/>
        <charset val="136"/>
        <scheme val="minor"/>
      </rPr>
      <t xml:space="preserve"> </t>
    </r>
    <phoneticPr fontId="70" type="noConversion"/>
  </si>
  <si>
    <r>
      <t>Goldwell 歌薇</t>
    </r>
    <r>
      <rPr>
        <sz val="12"/>
        <color rgb="FF0000FF"/>
        <rFont val="新細明體"/>
        <family val="1"/>
        <charset val="136"/>
        <scheme val="minor"/>
      </rPr>
      <t>絲馭光</t>
    </r>
    <r>
      <rPr>
        <sz val="12"/>
        <color rgb="FF000000"/>
        <rFont val="新細明體"/>
        <family val="1"/>
        <charset val="136"/>
        <scheme val="minor"/>
      </rPr>
      <t xml:space="preserve"> 質順髮護 1000ml/按壓瓶  </t>
    </r>
    <r>
      <rPr>
        <sz val="12"/>
        <color rgb="FF0000FF"/>
        <rFont val="新細明體"/>
        <family val="1"/>
        <charset val="136"/>
        <scheme val="minor"/>
      </rPr>
      <t>(護髮)</t>
    </r>
    <r>
      <rPr>
        <sz val="12"/>
        <color rgb="FF000000"/>
        <rFont val="新細明體"/>
        <family val="1"/>
        <charset val="136"/>
        <scheme val="minor"/>
      </rPr>
      <t xml:space="preserve">  </t>
    </r>
    <phoneticPr fontId="70" type="noConversion"/>
  </si>
  <si>
    <r>
      <t>Goldwell 歌薇</t>
    </r>
    <r>
      <rPr>
        <sz val="12"/>
        <color rgb="FF0000FF"/>
        <rFont val="新細明體"/>
        <family val="1"/>
        <charset val="136"/>
        <scheme val="minor"/>
      </rPr>
      <t>絲馭光</t>
    </r>
    <r>
      <rPr>
        <sz val="12"/>
        <color rgb="FF000000"/>
        <rFont val="新細明體"/>
        <family val="1"/>
        <charset val="136"/>
        <scheme val="minor"/>
      </rPr>
      <t xml:space="preserve"> 深層質控髮膜 500ml/按壓瓶 </t>
    </r>
    <r>
      <rPr>
        <sz val="12"/>
        <color rgb="FF0000FF"/>
        <rFont val="新細明體"/>
        <family val="1"/>
        <charset val="136"/>
        <scheme val="minor"/>
      </rPr>
      <t xml:space="preserve">  (深層護髮)</t>
    </r>
    <phoneticPr fontId="70" type="noConversion"/>
  </si>
  <si>
    <r>
      <t>Goldwell 歌薇</t>
    </r>
    <r>
      <rPr>
        <sz val="12"/>
        <color rgb="FF0000FF"/>
        <rFont val="新細明體"/>
        <family val="1"/>
        <charset val="136"/>
        <scheme val="minor"/>
      </rPr>
      <t>絲馭光</t>
    </r>
    <r>
      <rPr>
        <sz val="12"/>
        <color rgb="FF000000"/>
        <rFont val="新細明體"/>
        <family val="1"/>
        <charset val="136"/>
        <scheme val="minor"/>
      </rPr>
      <t xml:space="preserve"> 深層質控髮膜 200ml                </t>
    </r>
    <r>
      <rPr>
        <sz val="12"/>
        <color indexed="12"/>
        <rFont val="新細明體"/>
        <family val="1"/>
        <charset val="136"/>
        <scheme val="minor"/>
      </rPr>
      <t>(深層護髮)</t>
    </r>
    <phoneticPr fontId="70" type="noConversion"/>
  </si>
  <si>
    <t>G0020042</t>
    <phoneticPr fontId="70" type="noConversion"/>
  </si>
  <si>
    <r>
      <t xml:space="preserve">Goldwell 歌薇 3號豐盈慕絲 300ml      </t>
    </r>
    <r>
      <rPr>
        <sz val="12"/>
        <color indexed="12"/>
        <rFont val="新細明體"/>
        <family val="1"/>
        <charset val="136"/>
        <scheme val="minor"/>
      </rPr>
      <t>豐盈髮感; 烘捲/打底適用</t>
    </r>
    <phoneticPr fontId="70" type="noConversion"/>
  </si>
  <si>
    <r>
      <t xml:space="preserve">Goldwell 歌薇 4號塑型慕絲 300ml            </t>
    </r>
    <r>
      <rPr>
        <sz val="12"/>
        <color indexed="12"/>
        <rFont val="新細明體"/>
        <family val="1"/>
        <charset val="136"/>
        <scheme val="minor"/>
      </rPr>
      <t xml:space="preserve">粗硬髮強大的支撐與長效塑型 </t>
    </r>
    <phoneticPr fontId="70" type="noConversion"/>
  </si>
  <si>
    <t>E0021300</t>
    <phoneticPr fontId="70" type="noConversion"/>
  </si>
  <si>
    <t>E0021301</t>
    <phoneticPr fontId="70" type="noConversion"/>
  </si>
  <si>
    <t>E0021302</t>
    <phoneticPr fontId="70" type="noConversion"/>
  </si>
  <si>
    <r>
      <t>京喚羽 TOKIO IE 金喚羽淨露 500ml</t>
    </r>
    <r>
      <rPr>
        <sz val="12"/>
        <color rgb="FF0000FF"/>
        <rFont val="新細明體"/>
        <family val="1"/>
        <charset val="136"/>
        <scheme val="minor"/>
      </rPr>
      <t xml:space="preserve"> (洗髮精) 嚴重受損髮、漂後髮</t>
    </r>
    <phoneticPr fontId="70" type="noConversion"/>
  </si>
  <si>
    <t>E0021303</t>
    <phoneticPr fontId="70" type="noConversion"/>
  </si>
  <si>
    <t>E0021304</t>
    <phoneticPr fontId="70" type="noConversion"/>
  </si>
  <si>
    <r>
      <t>京喚羽 TOKIO IE 輕喚羽淨露 200ml</t>
    </r>
    <r>
      <rPr>
        <sz val="12"/>
        <color rgb="FF0000FF"/>
        <rFont val="新細明體"/>
        <family val="1"/>
        <charset val="136"/>
        <scheme val="minor"/>
      </rPr>
      <t xml:space="preserve"> (洗髮精) 細軟髮、扁塌髮</t>
    </r>
    <phoneticPr fontId="70" type="noConversion"/>
  </si>
  <si>
    <t>E0021305</t>
    <phoneticPr fontId="70" type="noConversion"/>
  </si>
  <si>
    <r>
      <t>京喚羽 TOKIO IE 輕喚羽淨露 500ml</t>
    </r>
    <r>
      <rPr>
        <sz val="12"/>
        <color rgb="FF0000FF"/>
        <rFont val="新細明體"/>
        <family val="1"/>
        <charset val="136"/>
        <scheme val="minor"/>
      </rPr>
      <t xml:space="preserve"> (洗髮精) 細軟髮、扁塌髮</t>
    </r>
    <phoneticPr fontId="70" type="noConversion"/>
  </si>
  <si>
    <t>E0021306</t>
    <phoneticPr fontId="70" type="noConversion"/>
  </si>
  <si>
    <r>
      <t xml:space="preserve">京喚羽 TOKIO IE 輕喚羽凝脂 200g  </t>
    </r>
    <r>
      <rPr>
        <sz val="12"/>
        <color rgb="FF0000FF"/>
        <rFont val="新細明體"/>
        <family val="1"/>
        <charset val="136"/>
        <scheme val="minor"/>
      </rPr>
      <t xml:space="preserve"> (護髮素) 細軟髮、扁塌髮</t>
    </r>
    <phoneticPr fontId="70" type="noConversion"/>
  </si>
  <si>
    <r>
      <t xml:space="preserve">京喚羽 TOKIO IE 輕喚羽凝脂 500g  </t>
    </r>
    <r>
      <rPr>
        <sz val="12"/>
        <color rgb="FF0000FF"/>
        <rFont val="新細明體"/>
        <family val="1"/>
        <charset val="136"/>
        <scheme val="minor"/>
      </rPr>
      <t xml:space="preserve"> (護髮素) 細軟髮、扁塌髮</t>
    </r>
    <phoneticPr fontId="70" type="noConversion"/>
  </si>
  <si>
    <t>E0021307</t>
    <phoneticPr fontId="70" type="noConversion"/>
  </si>
  <si>
    <t>E0021308</t>
    <phoneticPr fontId="70" type="noConversion"/>
  </si>
  <si>
    <r>
      <t>京喚羽 TOKIO IE 金喚羽淨露 200ml</t>
    </r>
    <r>
      <rPr>
        <sz val="12"/>
        <color rgb="FF0000FF"/>
        <rFont val="新細明體"/>
        <family val="1"/>
        <charset val="136"/>
        <scheme val="minor"/>
      </rPr>
      <t xml:space="preserve"> (洗髮精) 嚴重受損髮、漂後髮</t>
    </r>
    <phoneticPr fontId="70" type="noConversion"/>
  </si>
  <si>
    <r>
      <t xml:space="preserve">京喚羽 TOKIO IE 金喚羽凝脂 200g  </t>
    </r>
    <r>
      <rPr>
        <sz val="12"/>
        <color rgb="FF0000FF"/>
        <rFont val="新細明體"/>
        <family val="1"/>
        <charset val="136"/>
        <scheme val="minor"/>
      </rPr>
      <t xml:space="preserve"> (護髮素) 嚴重受損髮、漂後髮</t>
    </r>
    <phoneticPr fontId="70" type="noConversion"/>
  </si>
  <si>
    <t>E0021311</t>
    <phoneticPr fontId="70" type="noConversion"/>
  </si>
  <si>
    <t>E0021312</t>
    <phoneticPr fontId="70" type="noConversion"/>
  </si>
  <si>
    <t>E0021313</t>
    <phoneticPr fontId="70" type="noConversion"/>
  </si>
  <si>
    <r>
      <t xml:space="preserve">京喚羽 TOKIO IE 喚羽精華 100ml  </t>
    </r>
    <r>
      <rPr>
        <sz val="12"/>
        <color rgb="FF0000FF"/>
        <rFont val="新細明體"/>
        <family val="1"/>
        <charset val="136"/>
        <scheme val="minor"/>
      </rPr>
      <t xml:space="preserve"> (免沖洗護髮) 清爽保濕,抗毛燥</t>
    </r>
    <phoneticPr fontId="70" type="noConversion"/>
  </si>
  <si>
    <r>
      <t xml:space="preserve">京喚羽 TOKIO IE 金喚羽京澤 100ml </t>
    </r>
    <r>
      <rPr>
        <sz val="12"/>
        <color rgb="FF0000FF"/>
        <rFont val="新細明體"/>
        <family val="1"/>
        <charset val="136"/>
        <scheme val="minor"/>
      </rPr>
      <t>(噴霧型免沖洗護髮) 所有髮質</t>
    </r>
    <phoneticPr fontId="70" type="noConversion"/>
  </si>
  <si>
    <r>
      <t>京喚羽 TOKIO IE 喚羽淨露 200ml</t>
    </r>
    <r>
      <rPr>
        <sz val="12"/>
        <color rgb="FF0000FF"/>
        <rFont val="新細明體"/>
        <family val="1"/>
        <charset val="136"/>
        <scheme val="minor"/>
      </rPr>
      <t xml:space="preserve"> (洗髮精) 一般髮、受損髮</t>
    </r>
    <phoneticPr fontId="70" type="noConversion"/>
  </si>
  <si>
    <r>
      <t>京喚羽 TOKIO IE 喚羽淨露 500ml</t>
    </r>
    <r>
      <rPr>
        <sz val="12"/>
        <color rgb="FF0000FF"/>
        <rFont val="新細明體"/>
        <family val="1"/>
        <charset val="136"/>
        <scheme val="minor"/>
      </rPr>
      <t xml:space="preserve"> (洗髮精) 一般髮、受損髮</t>
    </r>
    <phoneticPr fontId="70" type="noConversion"/>
  </si>
  <si>
    <r>
      <t xml:space="preserve">京喚羽 TOKIO IE 喚羽凝脂 200g  </t>
    </r>
    <r>
      <rPr>
        <sz val="12"/>
        <color rgb="FF0000FF"/>
        <rFont val="新細明體"/>
        <family val="1"/>
        <charset val="136"/>
        <scheme val="minor"/>
      </rPr>
      <t xml:space="preserve"> (護髮素) 一般髮、受損髮</t>
    </r>
    <phoneticPr fontId="70" type="noConversion"/>
  </si>
  <si>
    <r>
      <t xml:space="preserve">京喚羽 TOKIO IE 喚羽凝脂 500g  </t>
    </r>
    <r>
      <rPr>
        <sz val="12"/>
        <color rgb="FF0000FF"/>
        <rFont val="新細明體"/>
        <family val="1"/>
        <charset val="136"/>
        <scheme val="minor"/>
      </rPr>
      <t xml:space="preserve"> (護髮素) 一般髮、受損髮</t>
    </r>
    <phoneticPr fontId="70" type="noConversion"/>
  </si>
  <si>
    <t>日本 TOKIO IE 京喚羽 - 台灣代理商公司貨</t>
    <phoneticPr fontId="70" type="noConversion"/>
  </si>
  <si>
    <r>
      <t xml:space="preserve">莎貝之聖普普髮霧 </t>
    </r>
    <r>
      <rPr>
        <sz val="12"/>
        <color rgb="FF0000FF"/>
        <rFont val="新細明體"/>
        <family val="1"/>
        <charset val="136"/>
        <scheme val="minor"/>
      </rPr>
      <t>(升級版)</t>
    </r>
    <r>
      <rPr>
        <sz val="12"/>
        <rFont val="新細明體"/>
        <family val="1"/>
        <charset val="136"/>
        <scheme val="minor"/>
      </rPr>
      <t xml:space="preserve"> 400ml            </t>
    </r>
    <r>
      <rPr>
        <sz val="12"/>
        <color rgb="FF0000FF"/>
        <rFont val="新細明體"/>
        <family val="1"/>
        <charset val="136"/>
        <scheme val="minor"/>
      </rPr>
      <t xml:space="preserve"> 提供濃密髮量感及持久支撐</t>
    </r>
    <phoneticPr fontId="70" type="noConversion"/>
  </si>
  <si>
    <t>L0030011</t>
    <phoneticPr fontId="70" type="noConversion"/>
  </si>
  <si>
    <r>
      <t xml:space="preserve">KEVIN.MURPHY 凱文墨菲 龍捲風 400ml(噴式)     </t>
    </r>
    <r>
      <rPr>
        <sz val="12"/>
        <color indexed="12"/>
        <rFont val="新細明體"/>
        <family val="1"/>
        <charset val="136"/>
        <scheme val="minor"/>
      </rPr>
      <t>無重量定型噴霧</t>
    </r>
    <r>
      <rPr>
        <sz val="12"/>
        <rFont val="新細明體"/>
        <family val="1"/>
        <charset val="136"/>
        <scheme val="minor"/>
      </rPr>
      <t xml:space="preserve">                            </t>
    </r>
    <phoneticPr fontId="70" type="noConversion"/>
  </si>
  <si>
    <t>A0300062</t>
    <phoneticPr fontId="70" type="noConversion"/>
  </si>
  <si>
    <r>
      <t>L'OREAL 萊雅雅蝶定型噴霧 500ml-</t>
    </r>
    <r>
      <rPr>
        <sz val="12"/>
        <color rgb="FF0000FF"/>
        <rFont val="新細明體"/>
        <family val="1"/>
        <charset val="136"/>
        <scheme val="minor"/>
      </rPr>
      <t xml:space="preserve">代理商公司貨             </t>
    </r>
    <phoneticPr fontId="70" type="noConversion"/>
  </si>
  <si>
    <t>E0021314</t>
    <phoneticPr fontId="70" type="noConversion"/>
  </si>
  <si>
    <r>
      <t>小林製藥 馬桶消臭香水凝膠 (7.5g*3入/組)-</t>
    </r>
    <r>
      <rPr>
        <sz val="12"/>
        <color indexed="12"/>
        <rFont val="新細明體"/>
        <family val="1"/>
        <charset val="136"/>
        <scheme val="minor"/>
      </rPr>
      <t>花果香</t>
    </r>
    <r>
      <rPr>
        <sz val="12"/>
        <rFont val="新細明體"/>
        <family val="1"/>
        <charset val="136"/>
        <scheme val="minor"/>
      </rPr>
      <t xml:space="preserve">     </t>
    </r>
    <r>
      <rPr>
        <sz val="12"/>
        <color rgb="FFFF0000"/>
        <rFont val="新細明體"/>
        <family val="1"/>
        <charset val="136"/>
        <scheme val="minor"/>
      </rPr>
      <t>期限:2024/02-剩四</t>
    </r>
    <phoneticPr fontId="70" type="noConversion"/>
  </si>
  <si>
    <r>
      <t>小林製藥 馬桶消臭香水凝膠 (7.5g*3入/組)-</t>
    </r>
    <r>
      <rPr>
        <sz val="12"/>
        <color indexed="12"/>
        <rFont val="新細明體"/>
        <family val="1"/>
        <charset val="136"/>
        <scheme val="minor"/>
      </rPr>
      <t>百花香</t>
    </r>
    <r>
      <rPr>
        <sz val="12"/>
        <rFont val="新細明體"/>
        <family val="1"/>
        <charset val="136"/>
        <scheme val="minor"/>
      </rPr>
      <t xml:space="preserve">     </t>
    </r>
    <r>
      <rPr>
        <sz val="12"/>
        <color rgb="FFFF0000"/>
        <rFont val="新細明體"/>
        <family val="1"/>
        <charset val="136"/>
        <scheme val="minor"/>
      </rPr>
      <t>期限:2024/02-剩三</t>
    </r>
    <phoneticPr fontId="70" type="noConversion"/>
  </si>
  <si>
    <r>
      <t xml:space="preserve">京喚羽 TOKIO IE 金喚羽凝脂 500g  </t>
    </r>
    <r>
      <rPr>
        <sz val="12"/>
        <color rgb="FF0000FF"/>
        <rFont val="新細明體"/>
        <family val="1"/>
        <charset val="136"/>
        <scheme val="minor"/>
      </rPr>
      <t xml:space="preserve"> (護髮素) 嚴重受損髮、漂後髮</t>
    </r>
    <phoneticPr fontId="70" type="noConversion"/>
  </si>
  <si>
    <t>A0340130</t>
    <phoneticPr fontId="70" type="noConversion"/>
  </si>
  <si>
    <r>
      <t>PAUL MITCHELL 超柔細順髮凝露 150ml</t>
    </r>
    <r>
      <rPr>
        <sz val="12"/>
        <color indexed="12"/>
        <rFont val="新細明體"/>
        <family val="1"/>
        <charset val="136"/>
        <scheme val="minor"/>
      </rPr>
      <t xml:space="preserve">                     </t>
    </r>
    <r>
      <rPr>
        <sz val="12"/>
        <color rgb="FF000099"/>
        <rFont val="新細明體"/>
        <family val="1"/>
        <charset val="136"/>
        <scheme val="minor"/>
      </rPr>
      <t>適用所有髮質</t>
    </r>
    <phoneticPr fontId="70" type="noConversion"/>
  </si>
  <si>
    <r>
      <t xml:space="preserve">PAUL MITCHELL 護色洗髮精 1000ml                           </t>
    </r>
    <r>
      <rPr>
        <sz val="12"/>
        <color indexed="12"/>
        <rFont val="新細明體"/>
        <family val="1"/>
        <charset val="136"/>
        <scheme val="minor"/>
      </rPr>
      <t>染後護色</t>
    </r>
    <phoneticPr fontId="70" type="noConversion"/>
  </si>
  <si>
    <r>
      <t xml:space="preserve">PAUL MITCHELL 護色潤絲精 1000ml                           </t>
    </r>
    <r>
      <rPr>
        <sz val="12"/>
        <color indexed="12"/>
        <rFont val="新細明體"/>
        <family val="1"/>
        <charset val="136"/>
        <scheme val="minor"/>
      </rPr>
      <t xml:space="preserve">染後護色  </t>
    </r>
    <phoneticPr fontId="70" type="noConversion"/>
  </si>
  <si>
    <r>
      <t>哥德式 WAX 舞動造型髮蠟-</t>
    </r>
    <r>
      <rPr>
        <sz val="12"/>
        <color indexed="12"/>
        <rFont val="新細明體"/>
        <family val="1"/>
        <charset val="136"/>
        <scheme val="minor"/>
      </rPr>
      <t>動感黑</t>
    </r>
    <r>
      <rPr>
        <sz val="12"/>
        <rFont val="新細明體"/>
        <family val="1"/>
        <charset val="136"/>
        <scheme val="minor"/>
      </rPr>
      <t xml:space="preserve"> 80g  </t>
    </r>
    <r>
      <rPr>
        <sz val="12"/>
        <color indexed="12"/>
        <rFont val="新細明體"/>
        <family val="1"/>
        <charset val="136"/>
        <scheme val="minor"/>
      </rPr>
      <t>強弱立體</t>
    </r>
    <phoneticPr fontId="70" type="noConversion"/>
  </si>
  <si>
    <t>E0520103</t>
    <phoneticPr fontId="70" type="noConversion"/>
  </si>
  <si>
    <r>
      <t xml:space="preserve">哥德式 頭皮防護噴霧 170g           </t>
    </r>
    <r>
      <rPr>
        <sz val="12"/>
        <color indexed="12"/>
        <rFont val="新細明體"/>
        <family val="1"/>
        <charset val="136"/>
        <scheme val="minor"/>
      </rPr>
      <t xml:space="preserve">染燙前頭皮防護           </t>
    </r>
    <r>
      <rPr>
        <sz val="12"/>
        <rFont val="新細明體"/>
        <family val="1"/>
        <charset val="136"/>
        <scheme val="minor"/>
      </rPr>
      <t xml:space="preserve"> </t>
    </r>
    <phoneticPr fontId="70" type="noConversion"/>
  </si>
  <si>
    <t>E0520221</t>
    <phoneticPr fontId="70" type="noConversion"/>
  </si>
  <si>
    <r>
      <t xml:space="preserve">哥德式 A2 空氣質感蠟 120g     </t>
    </r>
    <r>
      <rPr>
        <sz val="12"/>
        <color rgb="FF0000FF"/>
        <rFont val="新細明體"/>
        <family val="1"/>
        <charset val="136"/>
        <scheme val="minor"/>
      </rPr>
      <t xml:space="preserve"> 輕柔空氣質感, 動感, 不塌陷</t>
    </r>
    <phoneticPr fontId="70" type="noConversion"/>
  </si>
  <si>
    <t>INSIGHT茵色+VIESO+中野製藥</t>
    <phoneticPr fontId="70" type="noConversion"/>
  </si>
  <si>
    <r>
      <t xml:space="preserve"> 日本 NAPLA 娜普菈</t>
    </r>
    <r>
      <rPr>
        <b/>
        <sz val="14"/>
        <color indexed="10"/>
        <rFont val="新細明體"/>
        <family val="1"/>
        <charset val="136"/>
        <scheme val="minor"/>
      </rPr>
      <t xml:space="preserve"> </t>
    </r>
    <r>
      <rPr>
        <b/>
        <sz val="14"/>
        <color indexed="18"/>
        <rFont val="新細明體"/>
        <family val="1"/>
        <charset val="136"/>
        <scheme val="minor"/>
      </rPr>
      <t>- 台灣代理商公司貨</t>
    </r>
    <phoneticPr fontId="70" type="noConversion"/>
  </si>
  <si>
    <r>
      <t xml:space="preserve">日本NAPLA 娜普菈 N. 系列 束感造型乳 94g    </t>
    </r>
    <r>
      <rPr>
        <sz val="12"/>
        <color indexed="12"/>
        <rFont val="新細明體"/>
        <family val="1"/>
        <charset val="136"/>
        <scheme val="minor"/>
      </rPr>
      <t>打造自然氣質質感</t>
    </r>
    <phoneticPr fontId="70" type="noConversion"/>
  </si>
  <si>
    <r>
      <t xml:space="preserve">日本NAPLA 娜普菈 N. 系列 全效甜橙果油 150ml </t>
    </r>
    <r>
      <rPr>
        <sz val="12"/>
        <color indexed="12"/>
        <rFont val="新細明體"/>
        <family val="1"/>
        <charset val="136"/>
        <scheme val="minor"/>
      </rPr>
      <t>100%天然/全身用-免沖</t>
    </r>
    <r>
      <rPr>
        <b/>
        <sz val="12"/>
        <color indexed="10"/>
        <rFont val="新細明體"/>
        <family val="1"/>
        <charset val="136"/>
        <scheme val="minor"/>
      </rPr>
      <t xml:space="preserve"> </t>
    </r>
    <phoneticPr fontId="70" type="noConversion"/>
  </si>
  <si>
    <r>
      <t>日本NAPLA 娜普菈 N. 系列 炫彩洗髮精 320ml-</t>
    </r>
    <r>
      <rPr>
        <sz val="12"/>
        <color indexed="12"/>
        <rFont val="新細明體"/>
        <family val="1"/>
        <charset val="136"/>
        <scheme val="minor"/>
      </rPr>
      <t>粉色系護色用</t>
    </r>
    <r>
      <rPr>
        <sz val="12"/>
        <rFont val="新細明體"/>
        <family val="1"/>
        <charset val="136"/>
        <scheme val="minor"/>
      </rPr>
      <t xml:space="preserve">  </t>
    </r>
    <phoneticPr fontId="70" type="noConversion"/>
  </si>
  <si>
    <r>
      <t>日本NAPLA 娜普菈 N. 系列 炫彩洗髮精 320ml-</t>
    </r>
    <r>
      <rPr>
        <sz val="12"/>
        <color indexed="12"/>
        <rFont val="新細明體"/>
        <family val="1"/>
        <charset val="136"/>
        <scheme val="minor"/>
      </rPr>
      <t>藍紫系護色用</t>
    </r>
    <r>
      <rPr>
        <sz val="12"/>
        <rFont val="新細明體"/>
        <family val="1"/>
        <charset val="136"/>
        <scheme val="minor"/>
      </rPr>
      <t xml:space="preserve"> </t>
    </r>
    <phoneticPr fontId="70" type="noConversion"/>
  </si>
  <si>
    <r>
      <t>日本NAPLA 娜普菈 N. 系列 炫彩洗髮精 320ml-</t>
    </r>
    <r>
      <rPr>
        <sz val="12"/>
        <color indexed="12"/>
        <rFont val="新細明體"/>
        <family val="1"/>
        <charset val="136"/>
        <scheme val="minor"/>
      </rPr>
      <t>銀灰系護色用</t>
    </r>
    <r>
      <rPr>
        <sz val="12"/>
        <rFont val="新細明體"/>
        <family val="1"/>
        <charset val="136"/>
        <scheme val="minor"/>
      </rPr>
      <t xml:space="preserve">  </t>
    </r>
    <phoneticPr fontId="70" type="noConversion"/>
  </si>
  <si>
    <r>
      <t>日本NAPLA 娜普菈 iM 上質修護法</t>
    </r>
    <r>
      <rPr>
        <sz val="12"/>
        <color rgb="FF0000FF"/>
        <rFont val="新細明體"/>
        <family val="1"/>
        <charset val="136"/>
        <scheme val="minor"/>
      </rPr>
      <t xml:space="preserve"> (居家養護) </t>
    </r>
    <r>
      <rPr>
        <sz val="12"/>
        <color rgb="FF0000FF"/>
        <rFont val="Calibri"/>
        <family val="1"/>
        <charset val="161"/>
      </rPr>
      <t>β</t>
    </r>
    <r>
      <rPr>
        <sz val="12"/>
        <color rgb="FF0000FF"/>
        <rFont val="新細明體"/>
        <family val="1"/>
        <charset val="136"/>
      </rPr>
      <t xml:space="preserve"> </t>
    </r>
    <r>
      <rPr>
        <sz val="12"/>
        <color rgb="FF0000FF"/>
        <rFont val="新細明體"/>
        <family val="1"/>
        <charset val="136"/>
        <scheme val="minor"/>
      </rPr>
      <t>保濕型</t>
    </r>
    <r>
      <rPr>
        <sz val="12"/>
        <rFont val="新細明體"/>
        <family val="1"/>
        <charset val="136"/>
        <scheme val="minor"/>
      </rPr>
      <t xml:space="preserve"> 200g  </t>
    </r>
    <phoneticPr fontId="70" type="noConversion"/>
  </si>
  <si>
    <r>
      <t>日本NAPLA 娜普菈 iM 上質修護法</t>
    </r>
    <r>
      <rPr>
        <sz val="12"/>
        <color rgb="FF0000FF"/>
        <rFont val="新細明體"/>
        <family val="1"/>
        <charset val="136"/>
        <scheme val="minor"/>
      </rPr>
      <t xml:space="preserve"> (居家養護) </t>
    </r>
    <r>
      <rPr>
        <sz val="12"/>
        <color rgb="FF0000FF"/>
        <rFont val="Calibri"/>
        <family val="1"/>
        <charset val="161"/>
      </rPr>
      <t>α</t>
    </r>
    <r>
      <rPr>
        <sz val="12"/>
        <color rgb="FF0000FF"/>
        <rFont val="新細明體"/>
        <family val="1"/>
        <charset val="136"/>
      </rPr>
      <t xml:space="preserve"> 柔順</t>
    </r>
    <r>
      <rPr>
        <sz val="12"/>
        <color rgb="FF0000FF"/>
        <rFont val="新細明體"/>
        <family val="1"/>
        <charset val="136"/>
        <scheme val="minor"/>
      </rPr>
      <t>型</t>
    </r>
    <r>
      <rPr>
        <sz val="12"/>
        <rFont val="新細明體"/>
        <family val="1"/>
        <charset val="136"/>
        <scheme val="minor"/>
      </rPr>
      <t xml:space="preserve"> 200g  </t>
    </r>
    <phoneticPr fontId="70" type="noConversion"/>
  </si>
  <si>
    <t>E0400015</t>
    <phoneticPr fontId="70" type="noConversion"/>
  </si>
  <si>
    <r>
      <t xml:space="preserve">日本NAPLA 娜普菈 iM 上質修護法 鉑金級居家護髮膜 80g   </t>
    </r>
    <r>
      <rPr>
        <sz val="12"/>
        <color indexed="12"/>
        <rFont val="新細明體"/>
        <family val="1"/>
        <charset val="136"/>
        <scheme val="minor"/>
      </rPr>
      <t>極度受損髮</t>
    </r>
    <phoneticPr fontId="70" type="noConversion"/>
  </si>
  <si>
    <r>
      <t>日本NAPLA 娜普菈 N. 系列 乳油木輕質油 150m</t>
    </r>
    <r>
      <rPr>
        <sz val="12"/>
        <color indexed="12"/>
        <rFont val="新細明體"/>
        <family val="1"/>
        <charset val="136"/>
        <scheme val="minor"/>
      </rPr>
      <t>l    適細軟扁塌髮</t>
    </r>
    <phoneticPr fontId="70" type="noConversion"/>
  </si>
  <si>
    <r>
      <t xml:space="preserve">日本NAPLA 娜普菈 N. 系列 乳油木保濕乳 150g      </t>
    </r>
    <r>
      <rPr>
        <sz val="12"/>
        <color indexed="12"/>
        <rFont val="新細明體"/>
        <family val="1"/>
        <charset val="136"/>
        <scheme val="minor"/>
      </rPr>
      <t>適粗硬毛燥髮</t>
    </r>
    <phoneticPr fontId="70" type="noConversion"/>
  </si>
  <si>
    <t>E0400016</t>
    <phoneticPr fontId="70" type="noConversion"/>
  </si>
  <si>
    <r>
      <t xml:space="preserve">日本NAPLA 娜普菈 N. 系列 全效果實蠟 45g    </t>
    </r>
    <r>
      <rPr>
        <sz val="12"/>
        <color indexed="12"/>
        <rFont val="新細明體"/>
        <family val="1"/>
        <charset val="136"/>
        <scheme val="minor"/>
      </rPr>
      <t>100%天然/保養兼造型</t>
    </r>
    <phoneticPr fontId="70" type="noConversion"/>
  </si>
  <si>
    <r>
      <t>義大利 東方寶石 奢華精油蠟燭/</t>
    </r>
    <r>
      <rPr>
        <sz val="12"/>
        <color rgb="FF0000FF"/>
        <rFont val="新細明體"/>
        <family val="1"/>
        <charset val="136"/>
        <scheme val="minor"/>
      </rPr>
      <t>水蓮花</t>
    </r>
    <r>
      <rPr>
        <sz val="12"/>
        <rFont val="新細明體"/>
        <family val="1"/>
        <charset val="136"/>
        <scheme val="minor"/>
      </rPr>
      <t xml:space="preserve"> 200g</t>
    </r>
    <phoneticPr fontId="70" type="noConversion"/>
  </si>
  <si>
    <r>
      <t>義大利 東方寶石 奢華精油蠟燭/</t>
    </r>
    <r>
      <rPr>
        <sz val="12"/>
        <color rgb="FF0000FF"/>
        <rFont val="新細明體"/>
        <family val="1"/>
        <charset val="136"/>
        <scheme val="minor"/>
      </rPr>
      <t>白麝香</t>
    </r>
    <r>
      <rPr>
        <sz val="12"/>
        <rFont val="新細明體"/>
        <family val="1"/>
        <charset val="136"/>
        <scheme val="minor"/>
      </rPr>
      <t xml:space="preserve"> 200g</t>
    </r>
    <phoneticPr fontId="70" type="noConversion"/>
  </si>
  <si>
    <t xml:space="preserve">     水織布+粉撲+指甲剪+粉刺夾+面膜+美華麗+蠟燭+COSMOS+雷峰牙刷</t>
    <phoneticPr fontId="70" type="noConversion"/>
  </si>
  <si>
    <t xml:space="preserve">02-手工皂+身體乳+沐浴精…等 (品牌請見下列) </t>
    <phoneticPr fontId="70" type="noConversion"/>
  </si>
  <si>
    <t xml:space="preserve">      妮維雅+愛迪達+午後伯爵+CK N-95+手工皂+印度皂...</t>
    <phoneticPr fontId="70" type="noConversion"/>
  </si>
  <si>
    <t xml:space="preserve">      Sato 佐藤+三詩達+EBISU+舒酸錠+Propolinse 蜂膠漱口水+POLA+熊野+CHEMIPHAR</t>
    <phoneticPr fontId="70" type="noConversion"/>
  </si>
  <si>
    <t xml:space="preserve">日本原裝石鹼皂 </t>
    <phoneticPr fontId="70" type="noConversion"/>
  </si>
  <si>
    <t xml:space="preserve">      SOAP MAX+石鹼皂+花王…</t>
    <phoneticPr fontId="70" type="noConversion"/>
  </si>
  <si>
    <t xml:space="preserve">     娜拉兒+歐達兒+愛詩庭+第一石鹼+奇士美+DUP+牛乳石鹼+白元+貝印</t>
    <phoneticPr fontId="70" type="noConversion"/>
  </si>
  <si>
    <t>06-染髮劑</t>
    <phoneticPr fontId="70" type="noConversion"/>
  </si>
  <si>
    <t xml:space="preserve">05-Rohto + 葵緹亞 + 韓國美妝 </t>
    <phoneticPr fontId="70" type="noConversion"/>
  </si>
  <si>
    <t xml:space="preserve">      MOTO+Moeta+歐緹+芙羅蘭絲+其它…</t>
    <phoneticPr fontId="70" type="noConversion"/>
  </si>
  <si>
    <t>09-理膚寶水+雅漾+妮傲絲翠+娜芙 Nov+蔻蘿蘭+杜克+NUXE</t>
    <phoneticPr fontId="70" type="noConversion"/>
  </si>
  <si>
    <t>10-歐舒丹+碧兒泉</t>
    <phoneticPr fontId="70" type="noConversion"/>
  </si>
  <si>
    <t>11-植村秀+雅詩蘭黛+蘭蔻+克蘭詩+嬌蘭+品木宣言+雅頓</t>
    <phoneticPr fontId="70" type="noConversion"/>
  </si>
  <si>
    <t xml:space="preserve">     芳珂+Kiehl's 契爾氏+SABON+御木本…</t>
    <phoneticPr fontId="70" type="noConversion"/>
  </si>
  <si>
    <t>歐萊德+威傑士+鴻果+GB+HK+植物村+其他 ...</t>
    <phoneticPr fontId="70" type="noConversion"/>
  </si>
  <si>
    <t>歐萊德+威傑士+鴻果+GB+HK+植物村+其他 …</t>
    <phoneticPr fontId="70" type="noConversion"/>
  </si>
  <si>
    <t>16-美傑仕+施華蔻+達芬尼斯+茵色+娜普菈+FIOLE+VIESO+中野製藥</t>
    <phoneticPr fontId="70" type="noConversion"/>
  </si>
  <si>
    <t>萊肯+花朵蓓妮+宣美子+TIGI+KIN+凱夢+其他造型髮品…</t>
    <phoneticPr fontId="70" type="noConversion"/>
  </si>
  <si>
    <t>F0160003</t>
    <phoneticPr fontId="70" type="noConversion"/>
  </si>
  <si>
    <t>萊肯+宣美子+TIGI+KIN+凱夢+其他造型髮品…</t>
    <phoneticPr fontId="70" type="noConversion"/>
  </si>
  <si>
    <t>17-萊肯+花朵蓓妮+宣美子+TIGI+KIN+凱夢+其他造型髮品…</t>
    <phoneticPr fontId="70" type="noConversion"/>
  </si>
  <si>
    <t>20-中旗大棗精+長青穀典...</t>
    <phoneticPr fontId="70" type="noConversion"/>
  </si>
  <si>
    <t>E0830010</t>
  </si>
  <si>
    <r>
      <t xml:space="preserve">日本 HOYU 男士美源 簡單一按白髮專用染髮霜 </t>
    </r>
    <r>
      <rPr>
        <sz val="12"/>
        <color indexed="12"/>
        <rFont val="新細明體"/>
        <family val="1"/>
        <charset val="136"/>
        <scheme val="minor"/>
      </rPr>
      <t xml:space="preserve">No.5-自然棕 </t>
    </r>
    <phoneticPr fontId="70" type="noConversion"/>
  </si>
  <si>
    <t>E0830011</t>
  </si>
  <si>
    <r>
      <t xml:space="preserve">日本 HOYU 男士美源 簡單一按白髮專用染髮霜 </t>
    </r>
    <r>
      <rPr>
        <sz val="12"/>
        <color indexed="12"/>
        <rFont val="新細明體"/>
        <family val="1"/>
        <charset val="136"/>
        <scheme val="minor"/>
      </rPr>
      <t>No.6-深棕色</t>
    </r>
  </si>
  <si>
    <t>E0830012</t>
  </si>
  <si>
    <r>
      <t xml:space="preserve">日本 HOYU 男士美源 簡單一按白髮專用染髮霜 </t>
    </r>
    <r>
      <rPr>
        <sz val="12"/>
        <color indexed="12"/>
        <rFont val="新細明體"/>
        <family val="1"/>
        <charset val="136"/>
        <scheme val="minor"/>
      </rPr>
      <t>No.7-自然黑</t>
    </r>
    <r>
      <rPr>
        <b/>
        <sz val="12"/>
        <color indexed="10"/>
        <rFont val="新細明體"/>
        <family val="1"/>
        <charset val="136"/>
        <scheme val="minor"/>
      </rPr>
      <t xml:space="preserve"> </t>
    </r>
    <phoneticPr fontId="70" type="noConversion"/>
  </si>
  <si>
    <t>E0830009</t>
    <phoneticPr fontId="70" type="noConversion"/>
  </si>
  <si>
    <r>
      <t xml:space="preserve">日本 HOYU 男士美源 簡單一按白髮專用染髮霜 </t>
    </r>
    <r>
      <rPr>
        <sz val="12"/>
        <color indexed="12"/>
        <rFont val="新細明體"/>
        <family val="1"/>
        <charset val="136"/>
        <scheme val="minor"/>
      </rPr>
      <t xml:space="preserve">No.4-亮棕色 </t>
    </r>
    <phoneticPr fontId="70" type="noConversion"/>
  </si>
  <si>
    <t>日本 HOYU 男士美源 (40g*2劑/盒) 附梳子, 簡單一按即可染色</t>
    <phoneticPr fontId="70" type="noConversion"/>
  </si>
  <si>
    <t>E0000501</t>
    <phoneticPr fontId="70" type="noConversion"/>
  </si>
  <si>
    <t>E0000502</t>
    <phoneticPr fontId="70" type="noConversion"/>
  </si>
  <si>
    <r>
      <t>日本 伊露恩 染髮粉劑 6g/</t>
    </r>
    <r>
      <rPr>
        <sz val="12"/>
        <color rgb="FF0000FF"/>
        <rFont val="新細明體"/>
        <family val="1"/>
        <charset val="136"/>
        <scheme val="minor"/>
      </rPr>
      <t>栗色</t>
    </r>
    <r>
      <rPr>
        <sz val="12"/>
        <rFont val="新細明體"/>
        <family val="1"/>
        <charset val="136"/>
        <scheme val="minor"/>
      </rPr>
      <t xml:space="preserve">            </t>
    </r>
    <r>
      <rPr>
        <sz val="12"/>
        <color rgb="FF0000FF"/>
        <rFont val="新細明體"/>
        <family val="1"/>
        <charset val="136"/>
        <scheme val="minor"/>
      </rPr>
      <t xml:space="preserve">   白髮專用染髮粉</t>
    </r>
    <phoneticPr fontId="70" type="noConversion"/>
  </si>
  <si>
    <t xml:space="preserve">黑又柔染髮乳  (台灣製) </t>
    <phoneticPr fontId="70" type="noConversion"/>
  </si>
  <si>
    <t>洗髮後, 用毛巾擦乾; 再將本品擠出約5cc在髮際或細梳齒上, 梳一梳頭髮即可</t>
    <phoneticPr fontId="70" type="noConversion"/>
  </si>
  <si>
    <t>E0430230</t>
    <phoneticPr fontId="70" type="noConversion"/>
  </si>
  <si>
    <t>E0430231</t>
    <phoneticPr fontId="70" type="noConversion"/>
  </si>
  <si>
    <r>
      <t>黑又柔染髮乳/黑髮素系列 110cc-</t>
    </r>
    <r>
      <rPr>
        <sz val="12"/>
        <color rgb="FF0000FF"/>
        <rFont val="新細明體"/>
        <family val="1"/>
        <charset val="136"/>
        <scheme val="minor"/>
      </rPr>
      <t>黑咖啡色</t>
    </r>
    <r>
      <rPr>
        <sz val="12"/>
        <rFont val="新細明體"/>
        <family val="1"/>
        <charset val="136"/>
        <scheme val="minor"/>
      </rPr>
      <t xml:space="preserve">  </t>
    </r>
    <r>
      <rPr>
        <sz val="12"/>
        <color rgb="FF0000FF"/>
        <rFont val="新細明體"/>
        <family val="1"/>
        <charset val="136"/>
        <scheme val="minor"/>
      </rPr>
      <t xml:space="preserve"> (內附梳子, 單劑設計, 直接塗抹)</t>
    </r>
    <phoneticPr fontId="70" type="noConversion"/>
  </si>
  <si>
    <r>
      <t>黑又柔染髮乳/黑髮素系列 110cc-</t>
    </r>
    <r>
      <rPr>
        <sz val="12"/>
        <color rgb="FF0000FF"/>
        <rFont val="新細明體"/>
        <family val="1"/>
        <charset val="136"/>
        <scheme val="minor"/>
      </rPr>
      <t>黑色</t>
    </r>
    <r>
      <rPr>
        <sz val="12"/>
        <rFont val="新細明體"/>
        <family val="1"/>
        <charset val="136"/>
        <scheme val="minor"/>
      </rPr>
      <t xml:space="preserve">        </t>
    </r>
    <r>
      <rPr>
        <sz val="12"/>
        <color rgb="FF0000FF"/>
        <rFont val="新細明體"/>
        <family val="1"/>
        <charset val="136"/>
        <scheme val="minor"/>
      </rPr>
      <t xml:space="preserve">  (內附梳子, 單劑設計, 直接塗抹)</t>
    </r>
    <phoneticPr fontId="70" type="noConversion"/>
  </si>
  <si>
    <t xml:space="preserve">     HK+GB+威傑士+鴻果+COLOR DESIGN+TAGAYA+植物村+其它…</t>
    <phoneticPr fontId="70" type="noConversion"/>
  </si>
  <si>
    <t>Total</t>
    <phoneticPr fontId="70" type="noConversion"/>
  </si>
  <si>
    <r>
      <t>LANCOME 蘭蔻超進化肌因</t>
    </r>
    <r>
      <rPr>
        <sz val="12"/>
        <color rgb="FF0000FF"/>
        <rFont val="新細明體"/>
        <family val="1"/>
        <charset val="136"/>
        <scheme val="minor"/>
      </rPr>
      <t>大眼精粹</t>
    </r>
    <r>
      <rPr>
        <sz val="12"/>
        <color indexed="8"/>
        <rFont val="新細明體"/>
        <family val="1"/>
        <charset val="136"/>
        <scheme val="minor"/>
      </rPr>
      <t xml:space="preserve"> 20ml-</t>
    </r>
    <r>
      <rPr>
        <sz val="12"/>
        <color rgb="FF0000FF"/>
        <rFont val="新細明體"/>
        <family val="1"/>
        <charset val="136"/>
        <scheme val="minor"/>
      </rPr>
      <t>進口商平輸品   小黑瓶配方</t>
    </r>
    <phoneticPr fontId="70" type="noConversion"/>
  </si>
  <si>
    <r>
      <t xml:space="preserve">日本原裝 Fancl 芳珂淨化卸妝油 120ml  </t>
    </r>
    <r>
      <rPr>
        <sz val="12"/>
        <color rgb="FF0000FF"/>
        <rFont val="新細明體"/>
        <family val="1"/>
        <charset val="136"/>
        <scheme val="minor"/>
      </rPr>
      <t>(日本百貨公司版)</t>
    </r>
    <phoneticPr fontId="70" type="noConversion"/>
  </si>
  <si>
    <r>
      <t>日本原裝 Fancl 芳珂潔顏粉/洗顏粉 50g</t>
    </r>
    <r>
      <rPr>
        <sz val="12"/>
        <color rgb="FF0000FF"/>
        <rFont val="新細明體"/>
        <family val="1"/>
        <charset val="136"/>
        <scheme val="minor"/>
      </rPr>
      <t xml:space="preserve"> (日本百貨公司版)</t>
    </r>
    <phoneticPr fontId="70" type="noConversion"/>
  </si>
  <si>
    <t>日本商品區 (II)</t>
    <phoneticPr fontId="70" type="noConversion"/>
  </si>
  <si>
    <t xml:space="preserve"> 日本商品區 (II) &amp; 花王 :</t>
    <phoneticPr fontId="70" type="noConversion"/>
  </si>
  <si>
    <t>C0080003</t>
    <phoneticPr fontId="70" type="noConversion"/>
  </si>
  <si>
    <r>
      <t>LANCOME 蘭蔻清柔保濕化妝水 (</t>
    </r>
    <r>
      <rPr>
        <sz val="12"/>
        <color rgb="FF0000FF"/>
        <rFont val="新細明體"/>
        <family val="1"/>
        <charset val="136"/>
        <scheme val="minor"/>
      </rPr>
      <t>藍瓶</t>
    </r>
    <r>
      <rPr>
        <sz val="12"/>
        <color indexed="8"/>
        <rFont val="新細明體"/>
        <family val="1"/>
        <charset val="136"/>
        <scheme val="minor"/>
      </rPr>
      <t>) 400ml-</t>
    </r>
    <r>
      <rPr>
        <sz val="12"/>
        <color rgb="FF0000FF"/>
        <rFont val="新細明體"/>
        <family val="1"/>
        <charset val="136"/>
        <scheme val="minor"/>
      </rPr>
      <t>進口商平輸品</t>
    </r>
    <phoneticPr fontId="70" type="noConversion"/>
  </si>
  <si>
    <t>C0080004</t>
    <phoneticPr fontId="70" type="noConversion"/>
  </si>
  <si>
    <r>
      <t>LANCOME 蘭蔻溫和保濕化妝水 (</t>
    </r>
    <r>
      <rPr>
        <sz val="12"/>
        <color rgb="FF0000FF"/>
        <rFont val="新細明體"/>
        <family val="1"/>
        <charset val="136"/>
        <scheme val="minor"/>
      </rPr>
      <t>粉瓶</t>
    </r>
    <r>
      <rPr>
        <sz val="12"/>
        <color indexed="8"/>
        <rFont val="新細明體"/>
        <family val="1"/>
        <charset val="136"/>
        <scheme val="minor"/>
      </rPr>
      <t>) 400ml-</t>
    </r>
    <r>
      <rPr>
        <sz val="12"/>
        <color rgb="FF0000FF"/>
        <rFont val="新細明體"/>
        <family val="1"/>
        <charset val="136"/>
        <scheme val="minor"/>
      </rPr>
      <t>進口商平輸品</t>
    </r>
    <phoneticPr fontId="70" type="noConversion"/>
  </si>
  <si>
    <r>
      <rPr>
        <b/>
        <sz val="18"/>
        <color rgb="FFFFFFFF"/>
        <rFont val="新細明體"/>
        <family val="1"/>
        <charset val="136"/>
        <scheme val="minor"/>
      </rPr>
      <t>手工皂+身體乳+沐浴精</t>
    </r>
    <r>
      <rPr>
        <b/>
        <sz val="18"/>
        <color indexed="9"/>
        <rFont val="新細明體"/>
        <family val="1"/>
        <charset val="136"/>
        <scheme val="minor"/>
      </rPr>
      <t>...等</t>
    </r>
    <phoneticPr fontId="70" type="noConversion"/>
  </si>
  <si>
    <r>
      <t>手工皂+身體乳+沐浴精</t>
    </r>
    <r>
      <rPr>
        <b/>
        <sz val="14"/>
        <color indexed="12"/>
        <rFont val="新細明體"/>
        <family val="1"/>
        <charset val="136"/>
        <scheme val="minor"/>
      </rPr>
      <t>...等</t>
    </r>
    <phoneticPr fontId="70" type="noConversion"/>
  </si>
  <si>
    <r>
      <t>188</t>
    </r>
    <r>
      <rPr>
        <b/>
        <sz val="12"/>
        <color indexed="10"/>
        <rFont val="新細明體"/>
        <family val="1"/>
        <charset val="136"/>
        <scheme val="minor"/>
      </rPr>
      <t>版新品列表</t>
    </r>
    <r>
      <rPr>
        <b/>
        <sz val="12"/>
        <color rgb="FFFF0000"/>
        <rFont val="新細明體"/>
        <family val="1"/>
        <charset val="136"/>
        <scheme val="minor"/>
      </rPr>
      <t xml:space="preserve"> </t>
    </r>
    <r>
      <rPr>
        <b/>
        <sz val="12"/>
        <color indexed="10"/>
        <rFont val="新細明體"/>
        <family val="1"/>
        <charset val="136"/>
        <scheme val="minor"/>
      </rPr>
      <t>(請勿在此頁下單)</t>
    </r>
    <phoneticPr fontId="70" type="noConversion"/>
  </si>
  <si>
    <r>
      <t xml:space="preserve">資生堂 PREPARE 安全修眉刀 3入/包 (粉色)  </t>
    </r>
    <r>
      <rPr>
        <sz val="12"/>
        <color indexed="12"/>
        <rFont val="新細明體"/>
        <family val="1"/>
        <charset val="136"/>
        <scheme val="minor"/>
      </rPr>
      <t>不銹鋼刀片, 安全修眉</t>
    </r>
    <phoneticPr fontId="70" type="noConversion"/>
  </si>
  <si>
    <r>
      <t xml:space="preserve">資生堂 POINT RAZOR 修面刀 5入/盒 (藍盒)   </t>
    </r>
    <r>
      <rPr>
        <sz val="12"/>
        <color indexed="12"/>
        <rFont val="新細明體"/>
        <family val="1"/>
        <charset val="136"/>
        <scheme val="minor"/>
      </rPr>
      <t>不銹鋼刀片, 眉毛, 汗毛, 鬢毛…</t>
    </r>
    <phoneticPr fontId="70" type="noConversion"/>
  </si>
  <si>
    <r>
      <t>Schwarzkopf 施華蔻深層淨化洗髮露</t>
    </r>
    <r>
      <rPr>
        <sz val="12"/>
        <color theme="1" tint="4.9989318521683403E-2"/>
        <rFont val="新細明體"/>
        <family val="1"/>
        <charset val="136"/>
        <scheme val="minor"/>
      </rPr>
      <t xml:space="preserve"> 1000ml/大</t>
    </r>
    <r>
      <rPr>
        <sz val="12"/>
        <color rgb="FF0000FF"/>
        <rFont val="新細明體"/>
        <family val="1"/>
        <charset val="136"/>
        <scheme val="minor"/>
      </rPr>
      <t xml:space="preserve"> (銀標)    針對頭皮油脂</t>
    </r>
    <phoneticPr fontId="70" type="noConversion"/>
  </si>
  <si>
    <t>C0230100</t>
    <phoneticPr fontId="70" type="noConversion"/>
  </si>
  <si>
    <r>
      <t>Kerastase 卡詩恆彩重生髮浴 (</t>
    </r>
    <r>
      <rPr>
        <sz val="12"/>
        <color rgb="FF0000FF"/>
        <rFont val="新細明體"/>
        <family val="1"/>
        <charset val="136"/>
        <scheme val="minor"/>
      </rPr>
      <t>透明質地-適中偏粗硬髮</t>
    </r>
    <r>
      <rPr>
        <sz val="12"/>
        <rFont val="新細明體"/>
        <family val="1"/>
        <charset val="136"/>
        <scheme val="minor"/>
      </rPr>
      <t xml:space="preserve">) </t>
    </r>
    <r>
      <rPr>
        <sz val="12"/>
        <color indexed="12"/>
        <rFont val="新細明體"/>
        <family val="1"/>
        <charset val="136"/>
        <scheme val="minor"/>
      </rPr>
      <t>1</t>
    </r>
    <r>
      <rPr>
        <sz val="12"/>
        <color theme="1"/>
        <rFont val="新細明體"/>
        <family val="1"/>
        <charset val="136"/>
        <scheme val="minor"/>
      </rPr>
      <t>000ml/大</t>
    </r>
    <r>
      <rPr>
        <sz val="12"/>
        <rFont val="新細明體"/>
        <family val="1"/>
        <charset val="136"/>
        <scheme val="minor"/>
      </rPr>
      <t xml:space="preserve">   </t>
    </r>
    <r>
      <rPr>
        <sz val="12"/>
        <color rgb="FF000099"/>
        <rFont val="新細明體"/>
        <family val="1"/>
        <charset val="136"/>
        <scheme val="minor"/>
      </rPr>
      <t>原:漾光炫色</t>
    </r>
    <phoneticPr fontId="70" type="noConversion"/>
  </si>
  <si>
    <t>C0230304</t>
    <phoneticPr fontId="70" type="noConversion"/>
  </si>
  <si>
    <r>
      <t>Kerastase 卡詩恆彩重生髮浴/</t>
    </r>
    <r>
      <rPr>
        <sz val="12"/>
        <color rgb="FF0000FF"/>
        <rFont val="新細明體"/>
        <family val="1"/>
        <charset val="136"/>
        <scheme val="minor"/>
      </rPr>
      <t>保濕型</t>
    </r>
    <r>
      <rPr>
        <sz val="12"/>
        <rFont val="新細明體"/>
        <family val="1"/>
        <charset val="136"/>
        <scheme val="minor"/>
      </rPr>
      <t xml:space="preserve"> (</t>
    </r>
    <r>
      <rPr>
        <sz val="12"/>
        <color rgb="FF0000FF"/>
        <rFont val="新細明體"/>
        <family val="1"/>
        <charset val="136"/>
        <scheme val="minor"/>
      </rPr>
      <t>乳狀質地-適中偏細軟髮</t>
    </r>
    <r>
      <rPr>
        <sz val="12"/>
        <rFont val="新細明體"/>
        <family val="1"/>
        <charset val="136"/>
        <scheme val="minor"/>
      </rPr>
      <t xml:space="preserve">) </t>
    </r>
    <r>
      <rPr>
        <sz val="12"/>
        <color indexed="12"/>
        <rFont val="新細明體"/>
        <family val="1"/>
        <charset val="136"/>
        <scheme val="minor"/>
      </rPr>
      <t>1</t>
    </r>
    <r>
      <rPr>
        <sz val="12"/>
        <color theme="1"/>
        <rFont val="新細明體"/>
        <family val="1"/>
        <charset val="136"/>
        <scheme val="minor"/>
      </rPr>
      <t>000ml/大</t>
    </r>
    <r>
      <rPr>
        <sz val="12"/>
        <rFont val="新細明體"/>
        <family val="1"/>
        <charset val="136"/>
        <scheme val="minor"/>
      </rPr>
      <t xml:space="preserve">   </t>
    </r>
    <phoneticPr fontId="70" type="noConversion"/>
  </si>
  <si>
    <r>
      <t>Vaseline 凡士林</t>
    </r>
    <r>
      <rPr>
        <sz val="12"/>
        <color indexed="12"/>
        <rFont val="新細明體"/>
        <family val="1"/>
        <charset val="136"/>
        <scheme val="minor"/>
      </rPr>
      <t>薰衣草舒緩</t>
    </r>
    <r>
      <rPr>
        <sz val="12"/>
        <rFont val="新細明體"/>
        <family val="1"/>
        <charset val="136"/>
        <scheme val="minor"/>
      </rPr>
      <t>潤膚乳 600ml</t>
    </r>
    <phoneticPr fontId="70" type="noConversion"/>
  </si>
  <si>
    <t>A0090100</t>
    <phoneticPr fontId="70" type="noConversion"/>
  </si>
  <si>
    <t xml:space="preserve"> ***注意注意 : 雅漾組合商品 需預定等貨約10天左右…若可等貨, 請再下單</t>
    <phoneticPr fontId="70" type="noConversion"/>
  </si>
  <si>
    <t xml:space="preserve"> ***注意注意 : 蔻蘿蘭 組合商品 需預定等貨約10天左右…若可等貨, 請再下單</t>
    <phoneticPr fontId="70" type="noConversion"/>
  </si>
  <si>
    <r>
      <t xml:space="preserve">雅漾舒護活泉水 300ml   Thermal spring water spray </t>
    </r>
    <r>
      <rPr>
        <sz val="12"/>
        <color rgb="FFFF0000"/>
        <rFont val="新細明體"/>
        <family val="1"/>
        <charset val="136"/>
        <scheme val="minor"/>
      </rPr>
      <t>(雅漾活泉水為現貨, 其他組合皆需等貨)</t>
    </r>
    <phoneticPr fontId="70" type="noConversion"/>
  </si>
  <si>
    <r>
      <t>Uvidea 全護臉部清爽防曬系列-台灣代理商貨</t>
    </r>
    <r>
      <rPr>
        <sz val="12"/>
        <color indexed="10"/>
        <rFont val="新細明體"/>
        <family val="1"/>
        <charset val="136"/>
        <scheme val="minor"/>
      </rPr>
      <t xml:space="preserve"> </t>
    </r>
  </si>
  <si>
    <r>
      <t>ANTHELIOS 安得利全護防曬系列-台灣代理商貨</t>
    </r>
    <r>
      <rPr>
        <sz val="12"/>
        <color indexed="10"/>
        <rFont val="新細明體"/>
        <family val="1"/>
        <charset val="136"/>
        <scheme val="minor"/>
      </rPr>
      <t xml:space="preserve">   </t>
    </r>
    <r>
      <rPr>
        <sz val="12"/>
        <color indexed="12"/>
        <rFont val="新細明體"/>
        <family val="1"/>
        <charset val="136"/>
        <scheme val="minor"/>
      </rPr>
      <t>(防水防汗戶外活動專用)</t>
    </r>
  </si>
  <si>
    <r>
      <t xml:space="preserve">溫泉舒緩修護系列  </t>
    </r>
    <r>
      <rPr>
        <sz val="12"/>
        <color indexed="56"/>
        <rFont val="新細明體"/>
        <family val="1"/>
        <charset val="136"/>
        <scheme val="minor"/>
      </rPr>
      <t>-台灣代理商貨</t>
    </r>
    <r>
      <rPr>
        <sz val="12"/>
        <color indexed="10"/>
        <rFont val="新細明體"/>
        <family val="1"/>
        <charset val="136"/>
        <scheme val="minor"/>
      </rPr>
      <t xml:space="preserve"> </t>
    </r>
  </si>
  <si>
    <r>
      <t>Hydraphase 保濕系列-台灣代理商貨</t>
    </r>
    <r>
      <rPr>
        <sz val="12"/>
        <color indexed="10"/>
        <rFont val="新細明體"/>
        <family val="1"/>
        <charset val="136"/>
        <scheme val="minor"/>
      </rPr>
      <t xml:space="preserve"> </t>
    </r>
    <phoneticPr fontId="70" type="noConversion"/>
  </si>
  <si>
    <r>
      <t xml:space="preserve">高效分子抗老系列  </t>
    </r>
    <r>
      <rPr>
        <sz val="12"/>
        <color indexed="56"/>
        <rFont val="新細明體"/>
        <family val="1"/>
        <charset val="136"/>
        <scheme val="minor"/>
      </rPr>
      <t>-台灣代理商貨</t>
    </r>
    <r>
      <rPr>
        <sz val="12"/>
        <color indexed="10"/>
        <rFont val="新細明體"/>
        <family val="1"/>
        <charset val="136"/>
        <scheme val="minor"/>
      </rPr>
      <t xml:space="preserve"> </t>
    </r>
    <phoneticPr fontId="70" type="noConversion"/>
  </si>
  <si>
    <r>
      <t>身體保濕系列 (敏感肌/一般乾肌/嚴重乾燥肌)</t>
    </r>
    <r>
      <rPr>
        <sz val="12"/>
        <color indexed="10"/>
        <rFont val="新細明體"/>
        <family val="1"/>
        <charset val="136"/>
        <scheme val="minor"/>
      </rPr>
      <t xml:space="preserve"> </t>
    </r>
    <r>
      <rPr>
        <sz val="12"/>
        <color indexed="18"/>
        <rFont val="新細明體"/>
        <family val="1"/>
        <charset val="136"/>
        <scheme val="minor"/>
      </rPr>
      <t>-台灣代理商貨</t>
    </r>
    <r>
      <rPr>
        <sz val="12"/>
        <color indexed="10"/>
        <rFont val="新細明體"/>
        <family val="1"/>
        <charset val="136"/>
        <scheme val="minor"/>
      </rPr>
      <t xml:space="preserve"> </t>
    </r>
    <phoneticPr fontId="70" type="noConversion"/>
  </si>
  <si>
    <t>德國 施巴 Sebamed - 台灣代理商公司貨</t>
    <phoneticPr fontId="70" type="noConversion"/>
  </si>
  <si>
    <t>G0030600</t>
  </si>
  <si>
    <t>G0030601</t>
  </si>
  <si>
    <r>
      <t>理膚寶水全護</t>
    </r>
    <r>
      <rPr>
        <sz val="12"/>
        <color rgb="FFFF0000"/>
        <rFont val="新細明體"/>
        <family val="1"/>
        <charset val="136"/>
        <scheme val="minor"/>
      </rPr>
      <t>極致抗油光</t>
    </r>
    <r>
      <rPr>
        <sz val="12"/>
        <rFont val="新細明體"/>
        <family val="1"/>
        <charset val="136"/>
        <scheme val="minor"/>
      </rPr>
      <t>防曬</t>
    </r>
    <r>
      <rPr>
        <sz val="12"/>
        <color rgb="FFFF0000"/>
        <rFont val="新細明體"/>
        <family val="1"/>
        <charset val="136"/>
        <scheme val="minor"/>
      </rPr>
      <t>亮白乳</t>
    </r>
    <r>
      <rPr>
        <sz val="12"/>
        <rFont val="新細明體"/>
        <family val="1"/>
        <charset val="136"/>
        <scheme val="minor"/>
      </rPr>
      <t xml:space="preserve"> UVA PRO SPF50+/30ml </t>
    </r>
    <r>
      <rPr>
        <sz val="12"/>
        <color indexed="10"/>
        <rFont val="新細明體"/>
        <family val="1"/>
        <charset val="136"/>
        <scheme val="minor"/>
      </rPr>
      <t xml:space="preserve">   </t>
    </r>
    <r>
      <rPr>
        <sz val="12"/>
        <color rgb="FF0000FF"/>
        <rFont val="新細明體"/>
        <family val="1"/>
        <charset val="136"/>
        <scheme val="minor"/>
      </rPr>
      <t xml:space="preserve"> (太空科技防曬) 清爽控油  </t>
    </r>
    <phoneticPr fontId="70" type="noConversion"/>
  </si>
  <si>
    <t>C0170809</t>
    <phoneticPr fontId="70" type="noConversion"/>
  </si>
  <si>
    <r>
      <t>理膚寶水極效三重酸煥膚精華 (</t>
    </r>
    <r>
      <rPr>
        <sz val="12"/>
        <color rgb="FFFF0000"/>
        <rFont val="新細明體"/>
        <family val="1"/>
        <charset val="136"/>
        <scheme val="minor"/>
      </rPr>
      <t>三酸煥膚瓶</t>
    </r>
    <r>
      <rPr>
        <sz val="12"/>
        <rFont val="新細明體"/>
        <family val="1"/>
        <charset val="136"/>
        <scheme val="minor"/>
      </rPr>
      <t xml:space="preserve">) 30ml </t>
    </r>
    <r>
      <rPr>
        <sz val="12"/>
        <color rgb="FF0000FF"/>
        <rFont val="新細明體"/>
        <family val="1"/>
        <charset val="136"/>
        <scheme val="minor"/>
      </rPr>
      <t xml:space="preserve"> (深度代謝頑固粉刺, 淡化瑕疵) </t>
    </r>
    <r>
      <rPr>
        <sz val="12"/>
        <color rgb="FFFF0000"/>
        <rFont val="新細明體"/>
        <family val="1"/>
        <charset val="136"/>
        <scheme val="minor"/>
      </rPr>
      <t>效期兩年產品</t>
    </r>
    <phoneticPr fontId="70" type="noConversion"/>
  </si>
  <si>
    <r>
      <t xml:space="preserve">理膚寶水多容安舒緩保濕修護精華 20ml </t>
    </r>
    <r>
      <rPr>
        <sz val="12"/>
        <color rgb="FFFF0000"/>
        <rFont val="新細明體"/>
        <family val="1"/>
        <charset val="136"/>
        <scheme val="minor"/>
      </rPr>
      <t>#安心小藍瓶</t>
    </r>
    <r>
      <rPr>
        <b/>
        <sz val="12"/>
        <color rgb="FF0000FF"/>
        <rFont val="新細明體"/>
        <family val="1"/>
        <charset val="136"/>
        <scheme val="minor"/>
      </rPr>
      <t xml:space="preserve"> </t>
    </r>
    <r>
      <rPr>
        <sz val="12"/>
        <color rgb="FF0000FF"/>
        <rFont val="新細明體"/>
        <family val="1"/>
        <charset val="136"/>
        <scheme val="minor"/>
      </rPr>
      <t>(舒緩保濕 也適用</t>
    </r>
    <r>
      <rPr>
        <sz val="12"/>
        <color rgb="FFFF0000"/>
        <rFont val="新細明體"/>
        <family val="1"/>
        <charset val="136"/>
        <scheme val="minor"/>
      </rPr>
      <t>眼周) 效期兩年產品</t>
    </r>
    <phoneticPr fontId="70" type="noConversion"/>
  </si>
  <si>
    <r>
      <t xml:space="preserve">雅漾舒敏修護保濕精華乳 </t>
    </r>
    <r>
      <rPr>
        <sz val="12"/>
        <color indexed="12"/>
        <rFont val="新細明體"/>
        <family val="1"/>
        <charset val="136"/>
        <scheme val="minor"/>
      </rPr>
      <t>(一般型)</t>
    </r>
    <r>
      <rPr>
        <sz val="12"/>
        <rFont val="新細明體"/>
        <family val="1"/>
        <charset val="136"/>
        <scheme val="minor"/>
      </rPr>
      <t xml:space="preserve"> </t>
    </r>
    <r>
      <rPr>
        <sz val="12"/>
        <color indexed="10"/>
        <rFont val="新細明體"/>
        <family val="1"/>
        <charset val="136"/>
        <scheme val="minor"/>
      </rPr>
      <t xml:space="preserve">50ml *2條/組 </t>
    </r>
    <r>
      <rPr>
        <sz val="12"/>
        <rFont val="新細明體"/>
        <family val="1"/>
        <charset val="136"/>
        <scheme val="minor"/>
      </rPr>
      <t xml:space="preserve">       </t>
    </r>
    <r>
      <rPr>
        <sz val="12"/>
        <color rgb="FF0000FF"/>
        <rFont val="新細明體"/>
        <family val="1"/>
        <charset val="136"/>
        <scheme val="minor"/>
      </rPr>
      <t xml:space="preserve">無菌修護, 快速舒緩敏弱 (原價 1900元) </t>
    </r>
    <phoneticPr fontId="70" type="noConversion"/>
  </si>
  <si>
    <r>
      <t xml:space="preserve">雅漾舒敏修護保濕精華乳 </t>
    </r>
    <r>
      <rPr>
        <sz val="12"/>
        <color indexed="12"/>
        <rFont val="新細明體"/>
        <family val="1"/>
        <charset val="136"/>
        <scheme val="minor"/>
      </rPr>
      <t>(滋潤型)</t>
    </r>
    <r>
      <rPr>
        <sz val="12"/>
        <rFont val="新細明體"/>
        <family val="1"/>
        <charset val="136"/>
        <scheme val="minor"/>
      </rPr>
      <t xml:space="preserve"> </t>
    </r>
    <r>
      <rPr>
        <sz val="12"/>
        <color indexed="10"/>
        <rFont val="新細明體"/>
        <family val="1"/>
        <charset val="136"/>
        <scheme val="minor"/>
      </rPr>
      <t xml:space="preserve">50ml *2條/組 </t>
    </r>
    <r>
      <rPr>
        <sz val="12"/>
        <rFont val="新細明體"/>
        <family val="1"/>
        <charset val="136"/>
        <scheme val="minor"/>
      </rPr>
      <t xml:space="preserve">       </t>
    </r>
    <r>
      <rPr>
        <sz val="12"/>
        <color rgb="FF0000FF"/>
        <rFont val="新細明體"/>
        <family val="1"/>
        <charset val="136"/>
        <scheme val="minor"/>
      </rPr>
      <t xml:space="preserve">無菌修護, 快速舒緩敏弱 (原價 1900元)      </t>
    </r>
    <phoneticPr fontId="70" type="noConversion"/>
  </si>
  <si>
    <t>C0300100</t>
    <phoneticPr fontId="70" type="noConversion"/>
  </si>
  <si>
    <r>
      <t>土耳其 OLIVOS 奧莉芙動物鮮奶橄欖手工皂/</t>
    </r>
    <r>
      <rPr>
        <sz val="12"/>
        <color indexed="12"/>
        <rFont val="新細明體"/>
        <family val="1"/>
        <charset val="136"/>
        <scheme val="minor"/>
      </rPr>
      <t>羊奶</t>
    </r>
    <r>
      <rPr>
        <sz val="12"/>
        <rFont val="新細明體"/>
        <family val="1"/>
        <charset val="136"/>
        <scheme val="minor"/>
      </rPr>
      <t xml:space="preserve"> 150g</t>
    </r>
    <phoneticPr fontId="70" type="noConversion"/>
  </si>
  <si>
    <t>C0300200</t>
    <phoneticPr fontId="70" type="noConversion"/>
  </si>
  <si>
    <t>C0300201</t>
    <phoneticPr fontId="70" type="noConversion"/>
  </si>
  <si>
    <t>C0300202</t>
    <phoneticPr fontId="70" type="noConversion"/>
  </si>
  <si>
    <t>C0300203</t>
    <phoneticPr fontId="70" type="noConversion"/>
  </si>
  <si>
    <t>C0300204</t>
    <phoneticPr fontId="70" type="noConversion"/>
  </si>
  <si>
    <t>C0300205</t>
    <phoneticPr fontId="70" type="noConversion"/>
  </si>
  <si>
    <t xml:space="preserve">義大利 RUDY 露蒂 </t>
    <phoneticPr fontId="70" type="noConversion"/>
  </si>
  <si>
    <r>
      <t xml:space="preserve">中旗生技德國進口超能源大棗精/大棗濃縮萃取液 25ml*10瓶/盒  </t>
    </r>
    <r>
      <rPr>
        <sz val="12"/>
        <color indexed="12"/>
        <rFont val="新細明體"/>
        <family val="1"/>
        <charset val="136"/>
        <scheme val="minor"/>
      </rPr>
      <t>補血+改善體質+恢復體能...</t>
    </r>
    <r>
      <rPr>
        <sz val="12"/>
        <color indexed="18"/>
        <rFont val="新細明體"/>
        <family val="1"/>
        <charset val="136"/>
        <scheme val="minor"/>
      </rPr>
      <t xml:space="preserve"> (素食可) </t>
    </r>
    <r>
      <rPr>
        <sz val="12"/>
        <rFont val="新細明體"/>
        <family val="1"/>
        <charset val="136"/>
        <scheme val="minor"/>
      </rPr>
      <t xml:space="preserve"> </t>
    </r>
    <phoneticPr fontId="70" type="noConversion"/>
  </si>
  <si>
    <r>
      <t>義大利 RUDY 露蒂  彩釉麗都 香氛沐浴乳/</t>
    </r>
    <r>
      <rPr>
        <sz val="12"/>
        <color rgb="FF0000FF"/>
        <rFont val="新細明體"/>
        <family val="1"/>
        <charset val="136"/>
        <scheme val="minor"/>
      </rPr>
      <t>香戀翡冷翠</t>
    </r>
    <r>
      <rPr>
        <sz val="12"/>
        <rFont val="新細明體"/>
        <family val="1"/>
        <charset val="136"/>
        <scheme val="minor"/>
      </rPr>
      <t xml:space="preserve"> 700ml</t>
    </r>
    <phoneticPr fontId="70" type="noConversion"/>
  </si>
  <si>
    <r>
      <t>義大利 RUDY 露蒂  彩釉麗都 香氛沐浴乳/</t>
    </r>
    <r>
      <rPr>
        <sz val="12"/>
        <color rgb="FF0000FF"/>
        <rFont val="新細明體"/>
        <family val="1"/>
        <charset val="136"/>
        <scheme val="minor"/>
      </rPr>
      <t>神秘龐貝城</t>
    </r>
    <r>
      <rPr>
        <sz val="12"/>
        <rFont val="新細明體"/>
        <family val="1"/>
        <charset val="136"/>
        <scheme val="minor"/>
      </rPr>
      <t xml:space="preserve"> 700ml</t>
    </r>
    <phoneticPr fontId="70" type="noConversion"/>
  </si>
  <si>
    <r>
      <t>義大利 RUDY 露蒂  彩釉麗都 香氛沐浴乳/</t>
    </r>
    <r>
      <rPr>
        <sz val="12"/>
        <color rgb="FF0000FF"/>
        <rFont val="新細明體"/>
        <family val="1"/>
        <charset val="136"/>
        <scheme val="minor"/>
      </rPr>
      <t>彩色波托菲諾</t>
    </r>
    <r>
      <rPr>
        <sz val="12"/>
        <rFont val="新細明體"/>
        <family val="1"/>
        <charset val="136"/>
        <scheme val="minor"/>
      </rPr>
      <t xml:space="preserve"> 700ml</t>
    </r>
    <phoneticPr fontId="70" type="noConversion"/>
  </si>
  <si>
    <r>
      <t>義大利 RUDY 露蒂  彩釉麗都 香氛沐浴乳/</t>
    </r>
    <r>
      <rPr>
        <sz val="12"/>
        <color rgb="FF0000FF"/>
        <rFont val="新細明體"/>
        <family val="1"/>
        <charset val="136"/>
        <scheme val="minor"/>
      </rPr>
      <t>漫遊威尼斯</t>
    </r>
    <r>
      <rPr>
        <sz val="12"/>
        <rFont val="新細明體"/>
        <family val="1"/>
        <charset val="136"/>
        <scheme val="minor"/>
      </rPr>
      <t xml:space="preserve"> 700ml</t>
    </r>
    <phoneticPr fontId="70" type="noConversion"/>
  </si>
  <si>
    <r>
      <t>義大利 RUDY 露蒂  彩釉麗都 香氛沐浴乳/</t>
    </r>
    <r>
      <rPr>
        <sz val="12"/>
        <color rgb="FF0000FF"/>
        <rFont val="新細明體"/>
        <family val="1"/>
        <charset val="136"/>
        <scheme val="minor"/>
      </rPr>
      <t>遇見米蘭</t>
    </r>
    <r>
      <rPr>
        <sz val="12"/>
        <rFont val="新細明體"/>
        <family val="1"/>
        <charset val="136"/>
        <scheme val="minor"/>
      </rPr>
      <t xml:space="preserve"> 700ml</t>
    </r>
    <phoneticPr fontId="70" type="noConversion"/>
  </si>
  <si>
    <r>
      <t>義大利 RUDY 露蒂  彩釉麗都 香氛沐浴乳/</t>
    </r>
    <r>
      <rPr>
        <sz val="12"/>
        <color rgb="FF0000FF"/>
        <rFont val="新細明體"/>
        <family val="1"/>
        <charset val="136"/>
        <scheme val="minor"/>
      </rPr>
      <t>璀璨羅馬</t>
    </r>
    <r>
      <rPr>
        <sz val="12"/>
        <rFont val="新細明體"/>
        <family val="1"/>
        <charset val="136"/>
        <scheme val="minor"/>
      </rPr>
      <t xml:space="preserve"> 700ml</t>
    </r>
    <phoneticPr fontId="70" type="noConversion"/>
  </si>
  <si>
    <t>E0510003</t>
    <phoneticPr fontId="70" type="noConversion"/>
  </si>
  <si>
    <r>
      <t xml:space="preserve">NOV 娜芙防曬隔離霜EX SPF35/PA++/30g </t>
    </r>
    <r>
      <rPr>
        <sz val="12"/>
        <color indexed="12"/>
        <rFont val="新細明體"/>
        <family val="1"/>
        <charset val="136"/>
        <scheme val="minor"/>
      </rPr>
      <t xml:space="preserve">       </t>
    </r>
    <r>
      <rPr>
        <sz val="12"/>
        <color rgb="FF0000FF"/>
        <rFont val="新細明體"/>
        <family val="1"/>
        <charset val="136"/>
        <scheme val="minor"/>
      </rPr>
      <t>防曬、隔離、保濕, 滋潤度高, 具強力防水效果</t>
    </r>
    <phoneticPr fontId="70" type="noConversion"/>
  </si>
  <si>
    <t>Aveeno 艾惟諾 (台灣代理商公司貨)</t>
    <phoneticPr fontId="70" type="noConversion"/>
  </si>
  <si>
    <t>A0530000</t>
    <phoneticPr fontId="70" type="noConversion"/>
  </si>
  <si>
    <r>
      <t>Aveeno艾惟諾 天然燕麥高效舒緩潤膚霜 312g</t>
    </r>
    <r>
      <rPr>
        <sz val="12"/>
        <color indexed="12"/>
        <rFont val="新細明體"/>
        <family val="1"/>
        <charset val="136"/>
        <scheme val="minor"/>
      </rPr>
      <t xml:space="preserve">       適極乾燥敏弱肌  </t>
    </r>
    <phoneticPr fontId="70" type="noConversion"/>
  </si>
  <si>
    <t>BIODERMA (進口商平輸品)</t>
    <phoneticPr fontId="70" type="noConversion"/>
  </si>
  <si>
    <t>C0060003</t>
    <phoneticPr fontId="70" type="noConversion"/>
  </si>
  <si>
    <r>
      <t xml:space="preserve">BIODERMA Atoderm 舒益 輕沐浴油 1000ml/按壓瓶   </t>
    </r>
    <r>
      <rPr>
        <sz val="12"/>
        <color rgb="FF0000FF"/>
        <rFont val="新細明體"/>
        <family val="1"/>
        <charset val="136"/>
        <scheme val="minor"/>
      </rPr>
      <t>沐浴保養一次完成</t>
    </r>
    <phoneticPr fontId="70" type="noConversion"/>
  </si>
  <si>
    <r>
      <t>BIODERMA 高效潔膚液 卸妝水 500ml [</t>
    </r>
    <r>
      <rPr>
        <sz val="12"/>
        <color rgb="FF0000FF"/>
        <rFont val="新細明體"/>
        <family val="1"/>
        <charset val="136"/>
        <scheme val="minor"/>
      </rPr>
      <t>舒妍/保濕</t>
    </r>
    <r>
      <rPr>
        <sz val="12"/>
        <color indexed="8"/>
        <rFont val="新細明體"/>
        <family val="1"/>
        <charset val="136"/>
        <scheme val="minor"/>
      </rPr>
      <t>]</t>
    </r>
    <phoneticPr fontId="70" type="noConversion"/>
  </si>
  <si>
    <r>
      <t xml:space="preserve">希臘 FARCOM 髮控 ARLEM </t>
    </r>
    <r>
      <rPr>
        <sz val="12"/>
        <color rgb="FF0000FF"/>
        <rFont val="新細明體"/>
        <family val="1"/>
        <charset val="136"/>
        <scheme val="minor"/>
      </rPr>
      <t>晚香玉</t>
    </r>
    <r>
      <rPr>
        <sz val="12"/>
        <rFont val="新細明體"/>
        <family val="1"/>
        <charset val="136"/>
        <scheme val="minor"/>
      </rPr>
      <t xml:space="preserve"> 香氛沐浴乳 1000ml/按壓瓶</t>
    </r>
    <phoneticPr fontId="70" type="noConversion"/>
  </si>
  <si>
    <r>
      <t xml:space="preserve">希臘 FARCOM 髮控 ARLEM </t>
    </r>
    <r>
      <rPr>
        <sz val="12"/>
        <color rgb="FF0000FF"/>
        <rFont val="新細明體"/>
        <family val="1"/>
        <charset val="136"/>
        <scheme val="minor"/>
      </rPr>
      <t>薰衣草</t>
    </r>
    <r>
      <rPr>
        <sz val="12"/>
        <rFont val="新細明體"/>
        <family val="1"/>
        <charset val="136"/>
        <scheme val="minor"/>
      </rPr>
      <t xml:space="preserve"> 香氛沐浴乳 1000ml/按壓瓶</t>
    </r>
    <phoneticPr fontId="70" type="noConversion"/>
  </si>
  <si>
    <r>
      <t xml:space="preserve">希臘 FARCOM 髮控 ARLEM </t>
    </r>
    <r>
      <rPr>
        <sz val="12"/>
        <color rgb="FF0000FF"/>
        <rFont val="新細明體"/>
        <family val="1"/>
        <charset val="136"/>
        <scheme val="minor"/>
      </rPr>
      <t>甜橙茉莉</t>
    </r>
    <r>
      <rPr>
        <sz val="12"/>
        <rFont val="新細明體"/>
        <family val="1"/>
        <charset val="136"/>
        <scheme val="minor"/>
      </rPr>
      <t xml:space="preserve"> 香氛沐浴乳 1000ml/按壓瓶</t>
    </r>
    <phoneticPr fontId="70" type="noConversion"/>
  </si>
  <si>
    <t>A0150011</t>
    <phoneticPr fontId="70" type="noConversion"/>
  </si>
  <si>
    <t>A0150018</t>
    <phoneticPr fontId="70" type="noConversion"/>
  </si>
  <si>
    <t>美國PALMER'S 乳油木果身體乳液 400ml/按壓瓶</t>
    <phoneticPr fontId="70" type="noConversion"/>
  </si>
  <si>
    <t>美國PALMER'S 可可脂Q10 緊實身體乳液 400ml/按壓瓶</t>
    <phoneticPr fontId="70" type="noConversion"/>
  </si>
  <si>
    <r>
      <t xml:space="preserve">美國PALMER'S 可可脂Q10 緊實身體乳液 </t>
    </r>
    <r>
      <rPr>
        <sz val="12"/>
        <color rgb="FF0000FF"/>
        <rFont val="新細明體"/>
        <family val="1"/>
        <charset val="136"/>
        <scheme val="minor"/>
      </rPr>
      <t>(無香)</t>
    </r>
    <r>
      <rPr>
        <sz val="12"/>
        <rFont val="新細明體"/>
        <family val="1"/>
        <charset val="136"/>
        <scheme val="minor"/>
      </rPr>
      <t xml:space="preserve"> 400ml/按壓瓶</t>
    </r>
    <phoneticPr fontId="70" type="noConversion"/>
  </si>
  <si>
    <t>美國PALMER'S 可可脂身體乳液 400ml/按壓瓶</t>
    <phoneticPr fontId="70" type="noConversion"/>
  </si>
  <si>
    <t>F0000001</t>
    <phoneticPr fontId="70" type="noConversion"/>
  </si>
  <si>
    <r>
      <t>妮傲絲翠 胺基酸深層潔顏慕斯 150ml-</t>
    </r>
    <r>
      <rPr>
        <sz val="12"/>
        <color indexed="12"/>
        <rFont val="新細明體"/>
        <family val="1"/>
        <charset val="136"/>
        <scheme val="minor"/>
      </rPr>
      <t xml:space="preserve">市價:650元                                適油性、混合性膚                             </t>
    </r>
    <phoneticPr fontId="70" type="noConversion"/>
  </si>
  <si>
    <r>
      <t>寶齡富錦 鋅舒緩保濕精華露 (</t>
    </r>
    <r>
      <rPr>
        <sz val="12"/>
        <color rgb="FF0000FF"/>
        <rFont val="新細明體"/>
        <family val="1"/>
        <charset val="136"/>
        <scheme val="minor"/>
      </rPr>
      <t>B12強效版</t>
    </r>
    <r>
      <rPr>
        <sz val="12"/>
        <rFont val="新細明體"/>
        <family val="1"/>
        <charset val="136"/>
        <scheme val="minor"/>
      </rPr>
      <t>) 50ml -</t>
    </r>
    <r>
      <rPr>
        <sz val="12"/>
        <color indexed="12"/>
        <rFont val="新細明體"/>
        <family val="1"/>
        <charset val="136"/>
        <scheme val="minor"/>
      </rPr>
      <t xml:space="preserve">市價:1200元      舒緩保濕修護, 敏感肌適用                                                </t>
    </r>
    <phoneticPr fontId="70" type="noConversion"/>
  </si>
  <si>
    <t>09 Sheet 左</t>
    <phoneticPr fontId="70" type="noConversion"/>
  </si>
  <si>
    <t>C0230205</t>
    <phoneticPr fontId="70" type="noConversion"/>
  </si>
  <si>
    <r>
      <t xml:space="preserve">Kerastase 卡詩豐凝髮浴 </t>
    </r>
    <r>
      <rPr>
        <sz val="12"/>
        <color indexed="12"/>
        <rFont val="新細明體"/>
        <family val="1"/>
        <charset val="136"/>
        <scheme val="minor"/>
      </rPr>
      <t>1</t>
    </r>
    <r>
      <rPr>
        <sz val="12"/>
        <color theme="1"/>
        <rFont val="新細明體"/>
        <family val="1"/>
        <charset val="136"/>
        <scheme val="minor"/>
      </rPr>
      <t>000ml/大</t>
    </r>
    <r>
      <rPr>
        <sz val="12"/>
        <rFont val="新細明體"/>
        <family val="1"/>
        <charset val="136"/>
        <scheme val="minor"/>
      </rPr>
      <t xml:space="preserve">                 </t>
    </r>
    <r>
      <rPr>
        <sz val="12"/>
        <color rgb="FF0000FF"/>
        <rFont val="新細明體"/>
        <family val="1"/>
        <charset val="136"/>
        <scheme val="minor"/>
      </rPr>
      <t>適細軟扁塌髮</t>
    </r>
    <phoneticPr fontId="70" type="noConversion"/>
  </si>
  <si>
    <r>
      <t xml:space="preserve">Kerastase 卡詩飛梭淨化髮浴 </t>
    </r>
    <r>
      <rPr>
        <sz val="12"/>
        <color indexed="12"/>
        <rFont val="新細明體"/>
        <family val="1"/>
        <charset val="136"/>
        <scheme val="minor"/>
      </rPr>
      <t>1</t>
    </r>
    <r>
      <rPr>
        <sz val="12"/>
        <color theme="1"/>
        <rFont val="新細明體"/>
        <family val="1"/>
        <charset val="136"/>
        <scheme val="minor"/>
      </rPr>
      <t>000ml/大</t>
    </r>
    <r>
      <rPr>
        <sz val="12"/>
        <rFont val="新細明體"/>
        <family val="1"/>
        <charset val="136"/>
        <scheme val="minor"/>
      </rPr>
      <t xml:space="preserve">          </t>
    </r>
    <r>
      <rPr>
        <sz val="12"/>
        <color rgb="FF0000FF"/>
        <rFont val="新細明體"/>
        <family val="1"/>
        <charset val="136"/>
        <scheme val="minor"/>
      </rPr>
      <t>適油性髮, 控油去屑</t>
    </r>
    <phoneticPr fontId="70" type="noConversion"/>
  </si>
  <si>
    <t>C0230204</t>
    <phoneticPr fontId="70" type="noConversion"/>
  </si>
  <si>
    <r>
      <t xml:space="preserve">Kerastase 卡詩柔舞絲緞髮浴 </t>
    </r>
    <r>
      <rPr>
        <sz val="12"/>
        <color indexed="12"/>
        <rFont val="新細明體"/>
        <family val="1"/>
        <charset val="136"/>
        <scheme val="minor"/>
      </rPr>
      <t>1</t>
    </r>
    <r>
      <rPr>
        <sz val="12"/>
        <color theme="1"/>
        <rFont val="新細明體"/>
        <family val="1"/>
        <charset val="136"/>
        <scheme val="minor"/>
      </rPr>
      <t>000ml/大</t>
    </r>
    <r>
      <rPr>
        <sz val="12"/>
        <rFont val="新細明體"/>
        <family val="1"/>
        <charset val="136"/>
        <scheme val="minor"/>
      </rPr>
      <t xml:space="preserve">          </t>
    </r>
    <r>
      <rPr>
        <sz val="12"/>
        <color rgb="FF0000FF"/>
        <rFont val="新細明體"/>
        <family val="1"/>
        <charset val="136"/>
        <scheme val="minor"/>
      </rPr>
      <t>適自然捲 毛躁粗硬髮</t>
    </r>
    <phoneticPr fontId="70" type="noConversion"/>
  </si>
  <si>
    <r>
      <t xml:space="preserve">Kerastase 卡詩安息香滋養髮浴 </t>
    </r>
    <r>
      <rPr>
        <sz val="12"/>
        <color indexed="12"/>
        <rFont val="新細明體"/>
        <family val="1"/>
        <charset val="136"/>
        <scheme val="minor"/>
      </rPr>
      <t>1</t>
    </r>
    <r>
      <rPr>
        <sz val="12"/>
        <color theme="1"/>
        <rFont val="新細明體"/>
        <family val="1"/>
        <charset val="136"/>
        <scheme val="minor"/>
      </rPr>
      <t>000ml/大</t>
    </r>
    <r>
      <rPr>
        <sz val="12"/>
        <rFont val="新細明體"/>
        <family val="1"/>
        <charset val="136"/>
        <scheme val="minor"/>
      </rPr>
      <t xml:space="preserve">       </t>
    </r>
    <r>
      <rPr>
        <sz val="12"/>
        <color rgb="FF0000FF"/>
        <rFont val="新細明體"/>
        <family val="1"/>
        <charset val="136"/>
        <scheme val="minor"/>
      </rPr>
      <t>適經常染燙 嚴重受損髮質</t>
    </r>
    <phoneticPr fontId="70" type="noConversion"/>
  </si>
  <si>
    <t>C0230105</t>
    <phoneticPr fontId="70" type="noConversion"/>
  </si>
  <si>
    <r>
      <t xml:space="preserve">Kerastase 卡詩燦金絕色髮浴 </t>
    </r>
    <r>
      <rPr>
        <sz val="12"/>
        <color indexed="12"/>
        <rFont val="新細明體"/>
        <family val="1"/>
        <charset val="136"/>
        <scheme val="minor"/>
      </rPr>
      <t>1</t>
    </r>
    <r>
      <rPr>
        <sz val="12"/>
        <color theme="1"/>
        <rFont val="新細明體"/>
        <family val="1"/>
        <charset val="136"/>
        <scheme val="minor"/>
      </rPr>
      <t>000ml/大</t>
    </r>
    <r>
      <rPr>
        <sz val="12"/>
        <rFont val="新細明體"/>
        <family val="1"/>
        <charset val="136"/>
        <scheme val="minor"/>
      </rPr>
      <t xml:space="preserve">          </t>
    </r>
    <r>
      <rPr>
        <sz val="12"/>
        <color rgb="FF0000FF"/>
        <rFont val="新細明體"/>
        <family val="1"/>
        <charset val="136"/>
        <scheme val="minor"/>
      </rPr>
      <t>適染冷色調, 矯色用</t>
    </r>
    <phoneticPr fontId="70" type="noConversion"/>
  </si>
  <si>
    <t>C0230401</t>
    <phoneticPr fontId="70" type="noConversion"/>
  </si>
  <si>
    <r>
      <t xml:space="preserve">Kerastase 卡詩清新舒緩髮浴 </t>
    </r>
    <r>
      <rPr>
        <sz val="12"/>
        <color indexed="12"/>
        <rFont val="新細明體"/>
        <family val="1"/>
        <charset val="136"/>
        <scheme val="minor"/>
      </rPr>
      <t>1</t>
    </r>
    <r>
      <rPr>
        <sz val="12"/>
        <color theme="1"/>
        <rFont val="新細明體"/>
        <family val="1"/>
        <charset val="136"/>
        <scheme val="minor"/>
      </rPr>
      <t>000ml/大</t>
    </r>
    <r>
      <rPr>
        <sz val="12"/>
        <rFont val="新細明體"/>
        <family val="1"/>
        <charset val="136"/>
        <scheme val="minor"/>
      </rPr>
      <t xml:space="preserve">          </t>
    </r>
    <r>
      <rPr>
        <sz val="12"/>
        <color rgb="FF0000FF"/>
        <rFont val="新細明體"/>
        <family val="1"/>
        <charset val="136"/>
        <scheme val="minor"/>
      </rPr>
      <t>適敏感中性頭皮, 止癢舒緩防敏</t>
    </r>
    <phoneticPr fontId="70" type="noConversion"/>
  </si>
  <si>
    <r>
      <t xml:space="preserve">Kerastase 卡詩煥髮重建髮浴 </t>
    </r>
    <r>
      <rPr>
        <sz val="12"/>
        <color indexed="12"/>
        <rFont val="新細明體"/>
        <family val="1"/>
        <charset val="136"/>
        <scheme val="minor"/>
      </rPr>
      <t>1</t>
    </r>
    <r>
      <rPr>
        <sz val="12"/>
        <color theme="1"/>
        <rFont val="新細明體"/>
        <family val="1"/>
        <charset val="136"/>
        <scheme val="minor"/>
      </rPr>
      <t>000ml/大</t>
    </r>
    <r>
      <rPr>
        <sz val="12"/>
        <rFont val="新細明體"/>
        <family val="1"/>
        <charset val="136"/>
        <scheme val="minor"/>
      </rPr>
      <t xml:space="preserve">          </t>
    </r>
    <r>
      <rPr>
        <sz val="12"/>
        <color rgb="FF0000FF"/>
        <rFont val="新細明體"/>
        <family val="1"/>
        <charset val="136"/>
        <scheme val="minor"/>
      </rPr>
      <t>適受損易斷裂髮, 重整毛麟片</t>
    </r>
    <phoneticPr fontId="70" type="noConversion"/>
  </si>
  <si>
    <r>
      <t xml:space="preserve">Kerastase 卡詩特潤舒活髮浴 </t>
    </r>
    <r>
      <rPr>
        <sz val="12"/>
        <color indexed="12"/>
        <rFont val="新細明體"/>
        <family val="1"/>
        <charset val="136"/>
        <scheme val="minor"/>
      </rPr>
      <t>1</t>
    </r>
    <r>
      <rPr>
        <sz val="12"/>
        <color theme="1"/>
        <rFont val="新細明體"/>
        <family val="1"/>
        <charset val="136"/>
        <scheme val="minor"/>
      </rPr>
      <t>000ml/大</t>
    </r>
    <r>
      <rPr>
        <sz val="12"/>
        <rFont val="新細明體"/>
        <family val="1"/>
        <charset val="136"/>
        <scheme val="minor"/>
      </rPr>
      <t xml:space="preserve">      </t>
    </r>
    <r>
      <rPr>
        <sz val="12"/>
        <color rgb="FF0000FF"/>
        <rFont val="新細明體"/>
        <family val="1"/>
        <charset val="136"/>
        <scheme val="minor"/>
      </rPr>
      <t>適極乾、極敏感性, 舒緩緊繃乾燥</t>
    </r>
    <phoneticPr fontId="70" type="noConversion"/>
  </si>
  <si>
    <t>C0230201</t>
    <phoneticPr fontId="70" type="noConversion"/>
  </si>
  <si>
    <t>C0230126</t>
    <phoneticPr fontId="70" type="noConversion"/>
  </si>
  <si>
    <r>
      <t>Kerastase 卡詩飛梭淨化髮浴 25</t>
    </r>
    <r>
      <rPr>
        <sz val="12"/>
        <color theme="1"/>
        <rFont val="新細明體"/>
        <family val="1"/>
        <charset val="136"/>
        <scheme val="minor"/>
      </rPr>
      <t>0ml/小</t>
    </r>
    <r>
      <rPr>
        <sz val="12"/>
        <rFont val="新細明體"/>
        <family val="1"/>
        <charset val="136"/>
        <scheme val="minor"/>
      </rPr>
      <t xml:space="preserve">              </t>
    </r>
    <r>
      <rPr>
        <sz val="12"/>
        <color rgb="FF0000FF"/>
        <rFont val="新細明體"/>
        <family val="1"/>
        <charset val="136"/>
        <scheme val="minor"/>
      </rPr>
      <t>適油性髮, 控油去屑</t>
    </r>
    <phoneticPr fontId="70" type="noConversion"/>
  </si>
  <si>
    <r>
      <t xml:space="preserve">Kerastase 卡詩白金賦活淨髮浴 250ml/小          </t>
    </r>
    <r>
      <rPr>
        <sz val="12"/>
        <color rgb="FF0000FF"/>
        <rFont val="新細明體"/>
        <family val="1"/>
        <charset val="136"/>
        <scheme val="minor"/>
      </rPr>
      <t>滋養頭皮, 重回豐盈</t>
    </r>
    <phoneticPr fontId="70" type="noConversion"/>
  </si>
  <si>
    <t>C0230423</t>
    <phoneticPr fontId="70" type="noConversion"/>
  </si>
  <si>
    <r>
      <t xml:space="preserve">Kerastase 卡詩金緻柔馭潔髮浴 250ml/小          </t>
    </r>
    <r>
      <rPr>
        <sz val="12"/>
        <color rgb="FF0000FF"/>
        <rFont val="新細明體"/>
        <family val="1"/>
        <charset val="136"/>
        <scheme val="minor"/>
      </rPr>
      <t>高濃度萃取精油, 適用全髮質</t>
    </r>
    <phoneticPr fontId="70" type="noConversion"/>
  </si>
  <si>
    <r>
      <t>Kerastase 卡詩燦金絕色髮浴 25</t>
    </r>
    <r>
      <rPr>
        <sz val="12"/>
        <color theme="1"/>
        <rFont val="新細明體"/>
        <family val="1"/>
        <charset val="136"/>
        <scheme val="minor"/>
      </rPr>
      <t>0ml/小</t>
    </r>
    <r>
      <rPr>
        <sz val="12"/>
        <rFont val="新細明體"/>
        <family val="1"/>
        <charset val="136"/>
        <scheme val="minor"/>
      </rPr>
      <t xml:space="preserve">          </t>
    </r>
    <r>
      <rPr>
        <sz val="12"/>
        <color rgb="FF0000FF"/>
        <rFont val="新細明體"/>
        <family val="1"/>
        <charset val="136"/>
        <scheme val="minor"/>
      </rPr>
      <t>適染冷色調, 矯色用</t>
    </r>
    <phoneticPr fontId="70" type="noConversion"/>
  </si>
  <si>
    <t>C0230135</t>
    <phoneticPr fontId="70" type="noConversion"/>
  </si>
  <si>
    <t>C0230121</t>
    <phoneticPr fontId="70" type="noConversion"/>
  </si>
  <si>
    <r>
      <t>Kerastase 卡詩豐凝髮浴 25</t>
    </r>
    <r>
      <rPr>
        <sz val="12"/>
        <color theme="1"/>
        <rFont val="新細明體"/>
        <family val="1"/>
        <charset val="136"/>
        <scheme val="minor"/>
      </rPr>
      <t>0ml/小</t>
    </r>
    <r>
      <rPr>
        <sz val="12"/>
        <rFont val="新細明體"/>
        <family val="1"/>
        <charset val="136"/>
        <scheme val="minor"/>
      </rPr>
      <t xml:space="preserve">                    </t>
    </r>
    <r>
      <rPr>
        <sz val="12"/>
        <color rgb="FF0000FF"/>
        <rFont val="新細明體"/>
        <family val="1"/>
        <charset val="136"/>
        <scheme val="minor"/>
      </rPr>
      <t>適細軟扁塌髮</t>
    </r>
    <phoneticPr fontId="70" type="noConversion"/>
  </si>
  <si>
    <t>C0230210</t>
    <phoneticPr fontId="70" type="noConversion"/>
  </si>
  <si>
    <r>
      <t>Kerastase 卡詩煥髮重建髮浴 25</t>
    </r>
    <r>
      <rPr>
        <sz val="12"/>
        <color theme="1"/>
        <rFont val="新細明體"/>
        <family val="1"/>
        <charset val="136"/>
        <scheme val="minor"/>
      </rPr>
      <t>0ml/小</t>
    </r>
    <r>
      <rPr>
        <sz val="12"/>
        <rFont val="新細明體"/>
        <family val="1"/>
        <charset val="136"/>
        <scheme val="minor"/>
      </rPr>
      <t xml:space="preserve">      </t>
    </r>
    <r>
      <rPr>
        <sz val="12"/>
        <color rgb="FF0000FF"/>
        <rFont val="新細明體"/>
        <family val="1"/>
        <charset val="136"/>
        <scheme val="minor"/>
      </rPr>
      <t>適受損易斷裂髮, 重整毛麟片</t>
    </r>
    <phoneticPr fontId="70" type="noConversion"/>
  </si>
  <si>
    <r>
      <t xml:space="preserve">Kerastase 卡詩安息香滋養髮浴 250ml/小       </t>
    </r>
    <r>
      <rPr>
        <sz val="12"/>
        <color rgb="FF0000FF"/>
        <rFont val="新細明體"/>
        <family val="1"/>
        <charset val="136"/>
        <scheme val="minor"/>
      </rPr>
      <t>適經常染燙 嚴重受損髮質</t>
    </r>
    <phoneticPr fontId="70" type="noConversion"/>
  </si>
  <si>
    <t>C0230402</t>
    <phoneticPr fontId="70" type="noConversion"/>
  </si>
  <si>
    <r>
      <t xml:space="preserve">Kerastase 卡詩柔舞絲緞髮浴 250ml/小          </t>
    </r>
    <r>
      <rPr>
        <sz val="12"/>
        <color rgb="FF0000FF"/>
        <rFont val="新細明體"/>
        <family val="1"/>
        <charset val="136"/>
        <scheme val="minor"/>
      </rPr>
      <t>適自然捲 毛躁粗硬髮</t>
    </r>
    <phoneticPr fontId="70" type="noConversion"/>
  </si>
  <si>
    <t>C0230407</t>
    <phoneticPr fontId="70" type="noConversion"/>
  </si>
  <si>
    <r>
      <t xml:space="preserve">LANCOME 蘭蔻溫和卸妝乳 400ml </t>
    </r>
    <r>
      <rPr>
        <sz val="12"/>
        <color rgb="FF0000FF"/>
        <rFont val="新細明體"/>
        <family val="1"/>
        <charset val="136"/>
        <scheme val="minor"/>
      </rPr>
      <t>(粉標-滋潤)</t>
    </r>
    <r>
      <rPr>
        <sz val="12"/>
        <color indexed="8"/>
        <rFont val="新細明體"/>
        <family val="1"/>
        <charset val="136"/>
        <scheme val="minor"/>
      </rPr>
      <t>-</t>
    </r>
    <r>
      <rPr>
        <sz val="12"/>
        <color rgb="FF0000FF"/>
        <rFont val="新細明體"/>
        <family val="1"/>
        <charset val="136"/>
        <scheme val="minor"/>
      </rPr>
      <t xml:space="preserve">進口商平輸品   </t>
    </r>
    <phoneticPr fontId="70" type="noConversion"/>
  </si>
  <si>
    <r>
      <t>LANCOME 蘭蔻清柔卸妝乳 400ml</t>
    </r>
    <r>
      <rPr>
        <sz val="12"/>
        <color rgb="FF0000FF"/>
        <rFont val="新細明體"/>
        <family val="1"/>
        <charset val="136"/>
        <scheme val="minor"/>
      </rPr>
      <t xml:space="preserve"> (藍標-清爽)</t>
    </r>
    <r>
      <rPr>
        <sz val="12"/>
        <color indexed="8"/>
        <rFont val="新細明體"/>
        <family val="1"/>
        <charset val="136"/>
        <scheme val="minor"/>
      </rPr>
      <t>-</t>
    </r>
    <r>
      <rPr>
        <sz val="12"/>
        <color rgb="FF0000FF"/>
        <rFont val="新細明體"/>
        <family val="1"/>
        <charset val="136"/>
        <scheme val="minor"/>
      </rPr>
      <t>進口商平輸品</t>
    </r>
    <r>
      <rPr>
        <sz val="12"/>
        <color indexed="8"/>
        <rFont val="新細明體"/>
        <family val="1"/>
        <charset val="136"/>
        <scheme val="minor"/>
      </rPr>
      <t xml:space="preserve">  </t>
    </r>
    <phoneticPr fontId="70" type="noConversion"/>
  </si>
  <si>
    <t>F0000011</t>
    <phoneticPr fontId="70" type="noConversion"/>
  </si>
  <si>
    <t>美國原裝進口 PONDS 旁氏 滋養霜 286g</t>
    <phoneticPr fontId="70" type="noConversion"/>
  </si>
  <si>
    <t>美國原裝進口 PONDS 旁氏 卸妝冷霜 269g</t>
    <phoneticPr fontId="70" type="noConversion"/>
  </si>
  <si>
    <r>
      <t xml:space="preserve">Kerastase 卡煥髮彈韌髮浴 250ml/小                 </t>
    </r>
    <r>
      <rPr>
        <sz val="12"/>
        <color rgb="FF0000FF"/>
        <rFont val="新細明體"/>
        <family val="1"/>
        <charset val="136"/>
        <scheme val="minor"/>
      </rPr>
      <t>修復受損, 維持彈韌</t>
    </r>
    <phoneticPr fontId="70" type="noConversion"/>
  </si>
  <si>
    <t>G0030900</t>
    <phoneticPr fontId="70" type="noConversion"/>
  </si>
  <si>
    <t>G0030306</t>
    <phoneticPr fontId="70" type="noConversion"/>
  </si>
  <si>
    <t>G0030812</t>
    <phoneticPr fontId="70" type="noConversion"/>
  </si>
  <si>
    <r>
      <t xml:space="preserve">施巴護潔露 </t>
    </r>
    <r>
      <rPr>
        <sz val="12"/>
        <color rgb="FF0000FF"/>
        <rFont val="新細明體"/>
        <family val="1"/>
        <charset val="136"/>
        <scheme val="minor"/>
      </rPr>
      <t>PH3.8 一般型</t>
    </r>
    <r>
      <rPr>
        <sz val="12"/>
        <rFont val="新細明體"/>
        <family val="1"/>
        <charset val="136"/>
        <scheme val="minor"/>
      </rPr>
      <t xml:space="preserve"> 200ml                        </t>
    </r>
    <r>
      <rPr>
        <sz val="12"/>
        <color rgb="FF0000FF"/>
        <rFont val="新細明體"/>
        <family val="1"/>
        <charset val="136"/>
        <scheme val="minor"/>
      </rPr>
      <t xml:space="preserve"> (進口商平輸品)</t>
    </r>
    <phoneticPr fontId="70" type="noConversion"/>
  </si>
  <si>
    <r>
      <t xml:space="preserve">施巴 5.5潔膚露 1000ml/大-按壓瓶                      </t>
    </r>
    <r>
      <rPr>
        <sz val="12"/>
        <color rgb="FF0000FF"/>
        <rFont val="新細明體"/>
        <family val="1"/>
        <charset val="136"/>
        <scheme val="minor"/>
      </rPr>
      <t xml:space="preserve"> (進口商平輸品)</t>
    </r>
    <phoneticPr fontId="70" type="noConversion"/>
  </si>
  <si>
    <r>
      <t xml:space="preserve">施巴護潔露 </t>
    </r>
    <r>
      <rPr>
        <sz val="12"/>
        <color rgb="FF0000FF"/>
        <rFont val="新細明體"/>
        <family val="1"/>
        <charset val="136"/>
        <scheme val="minor"/>
      </rPr>
      <t>PH6.8 (黃金女郎加強型)</t>
    </r>
    <r>
      <rPr>
        <sz val="12"/>
        <rFont val="新細明體"/>
        <family val="1"/>
        <charset val="136"/>
        <scheme val="minor"/>
      </rPr>
      <t xml:space="preserve"> 200ml    </t>
    </r>
    <r>
      <rPr>
        <sz val="12"/>
        <color rgb="FF0000FF"/>
        <rFont val="新細明體"/>
        <family val="1"/>
        <charset val="136"/>
        <scheme val="minor"/>
      </rPr>
      <t xml:space="preserve">    (進口商平輸品)</t>
    </r>
    <phoneticPr fontId="70" type="noConversion"/>
  </si>
  <si>
    <t>SENSODYNE 舒酸定</t>
    <phoneticPr fontId="70" type="noConversion"/>
  </si>
  <si>
    <r>
      <t xml:space="preserve">日本 UTENA 磨砂潔顏乳 130g - </t>
    </r>
    <r>
      <rPr>
        <sz val="12"/>
        <color rgb="FF0000FF"/>
        <rFont val="新細明體"/>
        <family val="1"/>
        <charset val="136"/>
        <scheme val="minor"/>
      </rPr>
      <t xml:space="preserve">綠茶   </t>
    </r>
    <r>
      <rPr>
        <sz val="12"/>
        <rFont val="新細明體"/>
        <family val="1"/>
        <charset val="136"/>
        <scheme val="minor"/>
      </rPr>
      <t xml:space="preserve">     </t>
    </r>
    <r>
      <rPr>
        <sz val="12"/>
        <color rgb="FF0000FF"/>
        <rFont val="新細明體"/>
        <family val="1"/>
        <charset val="136"/>
        <scheme val="minor"/>
      </rPr>
      <t>臉部去角質/洗面乳</t>
    </r>
    <phoneticPr fontId="70" type="noConversion"/>
  </si>
  <si>
    <r>
      <t xml:space="preserve">SK-II 肌活能量活膚霜 100g </t>
    </r>
    <r>
      <rPr>
        <sz val="12"/>
        <color indexed="12"/>
        <rFont val="新細明體"/>
        <family val="1"/>
        <charset val="136"/>
        <scheme val="minor"/>
      </rPr>
      <t xml:space="preserve">- 專櫃價 : 6290元   </t>
    </r>
    <phoneticPr fontId="70" type="noConversion"/>
  </si>
  <si>
    <r>
      <t xml:space="preserve">SK-II 肌活能量活膚霜 80g </t>
    </r>
    <r>
      <rPr>
        <sz val="12"/>
        <color indexed="12"/>
        <rFont val="新細明體"/>
        <family val="1"/>
        <charset val="136"/>
        <scheme val="minor"/>
      </rPr>
      <t xml:space="preserve">- 專櫃價 : 5800元   </t>
    </r>
    <phoneticPr fontId="70" type="noConversion"/>
  </si>
  <si>
    <r>
      <t xml:space="preserve">AVEDA 蘊活菁華更新洗髮精 1000ml </t>
    </r>
    <r>
      <rPr>
        <sz val="12"/>
        <color rgb="FF0000FF"/>
        <rFont val="新細明體"/>
        <family val="1"/>
        <charset val="136"/>
        <scheme val="minor"/>
      </rPr>
      <t>(清爽型)</t>
    </r>
    <r>
      <rPr>
        <sz val="12"/>
        <rFont val="新細明體"/>
        <family val="1"/>
        <charset val="136"/>
        <scheme val="minor"/>
      </rPr>
      <t xml:space="preserve">  </t>
    </r>
    <r>
      <rPr>
        <sz val="12"/>
        <color indexed="12"/>
        <rFont val="新細明體"/>
        <family val="1"/>
        <charset val="136"/>
        <scheme val="minor"/>
      </rPr>
      <t xml:space="preserve"> 適頭皮清潔及舒緩,細軟髮尤佳                                 </t>
    </r>
    <phoneticPr fontId="70" type="noConversion"/>
  </si>
  <si>
    <t>日本原裝  ROHTO 肌研</t>
    <phoneticPr fontId="70" type="noConversion"/>
  </si>
  <si>
    <r>
      <t xml:space="preserve">日本 ROHTO 肌研濃極潤 五合一完美高保濕多效凝露 100g - </t>
    </r>
    <r>
      <rPr>
        <sz val="12"/>
        <color rgb="FF0000FF"/>
        <rFont val="新細明體"/>
        <family val="1"/>
        <charset val="136"/>
        <scheme val="minor"/>
      </rPr>
      <t xml:space="preserve">金盒  </t>
    </r>
    <r>
      <rPr>
        <sz val="12"/>
        <color indexed="10"/>
        <rFont val="新細明體"/>
        <family val="1"/>
        <charset val="136"/>
        <scheme val="minor"/>
      </rPr>
      <t xml:space="preserve">  </t>
    </r>
    <phoneticPr fontId="70" type="noConversion"/>
  </si>
  <si>
    <r>
      <t xml:space="preserve">資生堂敏感話題 淨化隔離防護BB精華 N SPF50+/PA+++/30ml - </t>
    </r>
    <r>
      <rPr>
        <sz val="12"/>
        <color rgb="FF0000FF"/>
        <rFont val="新細明體"/>
        <family val="1"/>
        <charset val="136"/>
        <scheme val="minor"/>
      </rPr>
      <t>明亮色</t>
    </r>
    <phoneticPr fontId="70" type="noConversion"/>
  </si>
  <si>
    <r>
      <t xml:space="preserve">資生堂敏感話題 淨化隔離防護BB精華 N SPF50+/PA+++/30ml - </t>
    </r>
    <r>
      <rPr>
        <sz val="12"/>
        <color rgb="FF0000FF"/>
        <rFont val="新細明體"/>
        <family val="1"/>
        <charset val="136"/>
        <scheme val="minor"/>
      </rPr>
      <t>自然色</t>
    </r>
    <phoneticPr fontId="70" type="noConversion"/>
  </si>
  <si>
    <r>
      <t>長青穀典 豌豆蛋白 500g/罐</t>
    </r>
    <r>
      <rPr>
        <sz val="12"/>
        <color rgb="FFFF0000"/>
        <rFont val="新細明體"/>
        <family val="1"/>
        <charset val="136"/>
        <scheme val="minor"/>
      </rPr>
      <t xml:space="preserve"> (無糖) </t>
    </r>
    <r>
      <rPr>
        <sz val="12"/>
        <color rgb="FF0000FF"/>
        <rFont val="新細明體"/>
        <family val="1"/>
        <charset val="136"/>
        <scheme val="minor"/>
      </rPr>
      <t xml:space="preserve">成份:豌豆蛋白、海藻鈣 </t>
    </r>
    <r>
      <rPr>
        <sz val="12"/>
        <color rgb="FFFF0000"/>
        <rFont val="新細明體"/>
        <family val="1"/>
        <charset val="136"/>
        <scheme val="minor"/>
      </rPr>
      <t xml:space="preserve">     </t>
    </r>
    <r>
      <rPr>
        <sz val="12"/>
        <color rgb="FF0000FF"/>
        <rFont val="新細明體"/>
        <family val="1"/>
        <charset val="136"/>
        <scheme val="minor"/>
      </rPr>
      <t>植物性蛋白, 全素者可食!  過敏族群、運動健身首選</t>
    </r>
    <phoneticPr fontId="70" type="noConversion"/>
  </si>
  <si>
    <t>F0160002</t>
    <phoneticPr fontId="70" type="noConversion"/>
  </si>
  <si>
    <r>
      <t xml:space="preserve">TIGI 寶貝蛋造型霜 Small Talk 240ml </t>
    </r>
    <r>
      <rPr>
        <sz val="12"/>
        <color rgb="FF0000FF"/>
        <rFont val="新細明體"/>
        <family val="1"/>
        <charset val="136"/>
        <scheme val="minor"/>
      </rPr>
      <t>(新寶貝蛋/黃色壓頭)</t>
    </r>
    <phoneticPr fontId="70" type="noConversion"/>
  </si>
  <si>
    <r>
      <t>11.</t>
    </r>
    <r>
      <rPr>
        <sz val="12"/>
        <color rgb="FFFF0000"/>
        <rFont val="新細明體"/>
        <family val="3"/>
        <charset val="136"/>
      </rPr>
      <t>營業人名稱：琳媽咪工作室</t>
    </r>
    <r>
      <rPr>
        <sz val="12"/>
        <color rgb="FFFF0000"/>
        <rFont val="Times New Roman"/>
        <family val="3"/>
      </rPr>
      <t xml:space="preserve"> ; </t>
    </r>
    <r>
      <rPr>
        <sz val="12"/>
        <color rgb="FFFF0000"/>
        <rFont val="新細明體"/>
        <family val="3"/>
        <charset val="136"/>
      </rPr>
      <t>統一編號：</t>
    </r>
    <r>
      <rPr>
        <sz val="12"/>
        <color rgb="FFFF0000"/>
        <rFont val="Times New Roman"/>
        <family val="3"/>
      </rPr>
      <t>10372107</t>
    </r>
    <phoneticPr fontId="70" type="noConversion"/>
  </si>
  <si>
    <r>
      <t>10.</t>
    </r>
    <r>
      <rPr>
        <sz val="12"/>
        <color indexed="8"/>
        <rFont val="細明體"/>
        <family val="3"/>
        <charset val="136"/>
      </rPr>
      <t>琳媽網路商城，目前核定為</t>
    </r>
    <r>
      <rPr>
        <sz val="12"/>
        <color indexed="8"/>
        <rFont val="Times New Roman"/>
        <family val="1"/>
      </rPr>
      <t>:</t>
    </r>
    <r>
      <rPr>
        <sz val="12"/>
        <color indexed="10"/>
        <rFont val="細明體"/>
        <family val="3"/>
        <charset val="136"/>
      </rPr>
      <t>小營業額</t>
    </r>
    <r>
      <rPr>
        <sz val="12"/>
        <color indexed="10"/>
        <rFont val="Times New Roman"/>
        <family val="1"/>
      </rPr>
      <t>"</t>
    </r>
    <r>
      <rPr>
        <sz val="12"/>
        <color indexed="10"/>
        <rFont val="細明體"/>
        <family val="3"/>
        <charset val="136"/>
      </rPr>
      <t>免開統一發票</t>
    </r>
    <r>
      <rPr>
        <sz val="12"/>
        <color indexed="10"/>
        <rFont val="Times New Roman"/>
        <family val="1"/>
      </rPr>
      <t>"</t>
    </r>
    <r>
      <rPr>
        <sz val="12"/>
        <color indexed="10"/>
        <rFont val="細明體"/>
        <family val="3"/>
        <charset val="136"/>
      </rPr>
      <t>證照</t>
    </r>
    <phoneticPr fontId="70" type="noConversion"/>
  </si>
  <si>
    <r>
      <t>05.</t>
    </r>
    <r>
      <rPr>
        <sz val="12"/>
        <color indexed="10"/>
        <rFont val="細明體"/>
        <family val="3"/>
        <charset val="136"/>
      </rPr>
      <t>若您下單</t>
    </r>
    <r>
      <rPr>
        <sz val="12"/>
        <color indexed="10"/>
        <rFont val="Times New Roman"/>
        <family val="1"/>
      </rPr>
      <t>,</t>
    </r>
    <r>
      <rPr>
        <sz val="12"/>
        <color indexed="10"/>
        <rFont val="細明體"/>
        <family val="3"/>
        <charset val="136"/>
      </rPr>
      <t>請務必保持琳媽目錄的完整性</t>
    </r>
    <r>
      <rPr>
        <sz val="12"/>
        <color indexed="12"/>
        <rFont val="Times New Roman"/>
        <family val="1"/>
      </rPr>
      <t>(</t>
    </r>
    <r>
      <rPr>
        <sz val="12"/>
        <color indexed="12"/>
        <rFont val="細明體"/>
        <family val="3"/>
        <charset val="136"/>
      </rPr>
      <t>含首頁及末頁等共</t>
    </r>
    <r>
      <rPr>
        <sz val="12"/>
        <color indexed="12"/>
        <rFont val="Times New Roman"/>
        <family val="1"/>
      </rPr>
      <t>24</t>
    </r>
    <r>
      <rPr>
        <sz val="12"/>
        <color indexed="12"/>
        <rFont val="細明體"/>
        <family val="3"/>
        <charset val="136"/>
      </rPr>
      <t>個</t>
    </r>
    <r>
      <rPr>
        <sz val="12"/>
        <color indexed="12"/>
        <rFont val="Times New Roman"/>
        <family val="1"/>
      </rPr>
      <t>sheet)</t>
    </r>
    <r>
      <rPr>
        <sz val="12"/>
        <color indexed="10"/>
        <rFont val="Times New Roman"/>
        <family val="1"/>
      </rPr>
      <t>,</t>
    </r>
    <r>
      <rPr>
        <sz val="12"/>
        <color indexed="10"/>
        <rFont val="細明體"/>
        <family val="3"/>
        <charset val="136"/>
      </rPr>
      <t>拜託請不要刪除任一頁面</t>
    </r>
    <r>
      <rPr>
        <sz val="12"/>
        <color indexed="10"/>
        <rFont val="Times New Roman"/>
        <family val="1"/>
      </rPr>
      <t>!</t>
    </r>
    <r>
      <rPr>
        <sz val="12"/>
        <color indexed="10"/>
        <rFont val="細明體"/>
        <family val="3"/>
        <charset val="136"/>
      </rPr>
      <t>以避免計算公式錯亂</t>
    </r>
    <phoneticPr fontId="70" type="noConversion"/>
  </si>
  <si>
    <r>
      <t>長青穀典 豌豆蛋白 500g/罐</t>
    </r>
    <r>
      <rPr>
        <sz val="12"/>
        <color rgb="FFFF0000"/>
        <rFont val="新細明體"/>
        <family val="1"/>
        <charset val="136"/>
        <scheme val="minor"/>
      </rPr>
      <t xml:space="preserve"> (原味) </t>
    </r>
    <r>
      <rPr>
        <sz val="12"/>
        <color rgb="FF0000FF"/>
        <rFont val="新細明體"/>
        <family val="1"/>
        <charset val="136"/>
        <scheme val="minor"/>
      </rPr>
      <t>成份:豌豆蛋白、紅藜麥、白藜麥、赤藻糖醇、海藻鈣      植物性蛋白, 運動健身首選</t>
    </r>
    <phoneticPr fontId="70" type="noConversion"/>
  </si>
  <si>
    <r>
      <t>長青穀典 豌豆蛋白 500g/罐</t>
    </r>
    <r>
      <rPr>
        <sz val="12"/>
        <color rgb="FFFF0000"/>
        <rFont val="新細明體"/>
        <family val="1"/>
        <charset val="136"/>
        <scheme val="minor"/>
      </rPr>
      <t xml:space="preserve"> (可可) </t>
    </r>
    <r>
      <rPr>
        <sz val="12"/>
        <color rgb="FF0000FF"/>
        <rFont val="新細明體"/>
        <family val="1"/>
        <charset val="136"/>
        <scheme val="minor"/>
      </rPr>
      <t xml:space="preserve">成份:豌豆蛋白、紅藜麥、白藜麥、赤藻糖醇、海藻鈣      植物性蛋白, 運動健身首選  </t>
    </r>
    <phoneticPr fontId="70" type="noConversion"/>
  </si>
  <si>
    <r>
      <t>長青穀典 豌豆蛋白 500g/罐</t>
    </r>
    <r>
      <rPr>
        <sz val="12"/>
        <color rgb="FFFF0000"/>
        <rFont val="新細明體"/>
        <family val="1"/>
        <charset val="136"/>
        <scheme val="minor"/>
      </rPr>
      <t xml:space="preserve"> (抹茶) </t>
    </r>
    <r>
      <rPr>
        <sz val="12"/>
        <color rgb="FF0000FF"/>
        <rFont val="新細明體"/>
        <family val="1"/>
        <charset val="136"/>
        <scheme val="minor"/>
      </rPr>
      <t>成份:豌豆蛋白、紅藜麥、白藜麥、赤藻糖醇、海藻鈣      植物性蛋白, 運動健身首選</t>
    </r>
    <phoneticPr fontId="70" type="noConversion"/>
  </si>
  <si>
    <t>F0160004</t>
    <phoneticPr fontId="70" type="noConversion"/>
  </si>
  <si>
    <t>F0160008</t>
    <phoneticPr fontId="70" type="noConversion"/>
  </si>
  <si>
    <t>C0070001</t>
    <phoneticPr fontId="70" type="noConversion"/>
  </si>
  <si>
    <r>
      <t xml:space="preserve">Estee Lauder 雅詩蘭黛 </t>
    </r>
    <r>
      <rPr>
        <sz val="12"/>
        <color rgb="FF000000"/>
        <rFont val="新細明體"/>
        <family val="1"/>
        <charset val="136"/>
        <scheme val="minor"/>
      </rPr>
      <t>特潤超導全方位</t>
    </r>
    <r>
      <rPr>
        <sz val="12"/>
        <color indexed="8"/>
        <rFont val="新細明體"/>
        <family val="1"/>
        <charset val="136"/>
        <scheme val="minor"/>
      </rPr>
      <t xml:space="preserve">修護露 75ml - </t>
    </r>
    <r>
      <rPr>
        <sz val="12"/>
        <color indexed="12"/>
        <rFont val="新細明體"/>
        <family val="1"/>
        <charset val="136"/>
        <scheme val="minor"/>
      </rPr>
      <t xml:space="preserve">專櫃價:5150元       </t>
    </r>
    <r>
      <rPr>
        <sz val="12"/>
        <color rgb="FFFF0000"/>
        <rFont val="新細明體"/>
        <family val="1"/>
        <charset val="136"/>
        <scheme val="minor"/>
      </rPr>
      <t>小棕瓶</t>
    </r>
    <phoneticPr fontId="70" type="noConversion"/>
  </si>
  <si>
    <r>
      <t xml:space="preserve">Estee Lauder 雅詩蘭黛 </t>
    </r>
    <r>
      <rPr>
        <sz val="12"/>
        <color rgb="FF000000"/>
        <rFont val="新細明體"/>
        <family val="1"/>
        <charset val="136"/>
        <scheme val="minor"/>
      </rPr>
      <t>特潤超導全方位</t>
    </r>
    <r>
      <rPr>
        <sz val="12"/>
        <color indexed="8"/>
        <rFont val="新細明體"/>
        <family val="1"/>
        <charset val="136"/>
        <scheme val="minor"/>
      </rPr>
      <t xml:space="preserve">修護露 50ml - </t>
    </r>
    <r>
      <rPr>
        <sz val="12"/>
        <color indexed="12"/>
        <rFont val="新細明體"/>
        <family val="1"/>
        <charset val="136"/>
        <scheme val="minor"/>
      </rPr>
      <t>專櫃價:4200元</t>
    </r>
    <r>
      <rPr>
        <sz val="12"/>
        <color indexed="8"/>
        <rFont val="新細明體"/>
        <family val="1"/>
        <charset val="136"/>
        <scheme val="minor"/>
      </rPr>
      <t xml:space="preserve">       </t>
    </r>
    <r>
      <rPr>
        <sz val="12"/>
        <color rgb="FFFF0000"/>
        <rFont val="新細明體"/>
        <family val="1"/>
        <charset val="136"/>
        <scheme val="minor"/>
      </rPr>
      <t>小棕瓶</t>
    </r>
    <phoneticPr fontId="70" type="noConversion"/>
  </si>
  <si>
    <r>
      <t>日本境內版 SENSODYNE 舒酸定 牙膏 加強型</t>
    </r>
    <r>
      <rPr>
        <sz val="12"/>
        <color indexed="12"/>
        <rFont val="新細明體"/>
        <family val="1"/>
        <charset val="136"/>
        <scheme val="minor"/>
      </rPr>
      <t xml:space="preserve"> (紫標) </t>
    </r>
    <r>
      <rPr>
        <sz val="12"/>
        <rFont val="新細明體"/>
        <family val="1"/>
        <charset val="136"/>
        <scheme val="minor"/>
      </rPr>
      <t xml:space="preserve">90g </t>
    </r>
    <phoneticPr fontId="70" type="noConversion"/>
  </si>
  <si>
    <r>
      <t>日本境內版 SENSODYNE 舒酸定 牙膏 加強潔淨型</t>
    </r>
    <r>
      <rPr>
        <sz val="12"/>
        <color indexed="12"/>
        <rFont val="新細明體"/>
        <family val="1"/>
        <charset val="136"/>
        <scheme val="minor"/>
      </rPr>
      <t xml:space="preserve"> (銀標) </t>
    </r>
    <r>
      <rPr>
        <sz val="12"/>
        <rFont val="新細明體"/>
        <family val="1"/>
        <charset val="136"/>
        <scheme val="minor"/>
      </rPr>
      <t xml:space="preserve">90g </t>
    </r>
    <phoneticPr fontId="70" type="noConversion"/>
  </si>
  <si>
    <r>
      <t>L'OREAL 萊雅絲漾博藜麥滲透髮膜 500ml</t>
    </r>
    <r>
      <rPr>
        <sz val="12"/>
        <color rgb="FF0000FF"/>
        <rFont val="新細明體"/>
        <family val="1"/>
        <charset val="136"/>
        <scheme val="minor"/>
      </rPr>
      <t xml:space="preserve"> (Repair)      修護滲透, 適重度受損</t>
    </r>
    <phoneticPr fontId="70" type="noConversion"/>
  </si>
  <si>
    <r>
      <t>L'OREAL 萊雅絲漾博</t>
    </r>
    <r>
      <rPr>
        <sz val="12"/>
        <color rgb="FF0000FF"/>
        <rFont val="新細明體"/>
        <family val="1"/>
        <charset val="136"/>
        <scheme val="minor"/>
      </rPr>
      <t>黃金賦活</t>
    </r>
    <r>
      <rPr>
        <sz val="12"/>
        <rFont val="新細明體"/>
        <family val="1"/>
        <charset val="136"/>
        <scheme val="minor"/>
      </rPr>
      <t>藜麥髮膜 500ml</t>
    </r>
    <r>
      <rPr>
        <sz val="12"/>
        <color rgb="FF0000FF"/>
        <rFont val="新細明體"/>
        <family val="1"/>
        <charset val="136"/>
        <scheme val="minor"/>
      </rPr>
      <t xml:space="preserve"> (Golden)           適輕度受損</t>
    </r>
    <phoneticPr fontId="70" type="noConversion"/>
  </si>
  <si>
    <t>A0300001</t>
    <phoneticPr fontId="70" type="noConversion"/>
  </si>
  <si>
    <r>
      <t xml:space="preserve">L'OREAL 萊雅絲漾博藜麥滲透修護洗髮精 </t>
    </r>
    <r>
      <rPr>
        <sz val="12"/>
        <color indexed="12"/>
        <rFont val="新細明體"/>
        <family val="1"/>
        <charset val="136"/>
        <scheme val="minor"/>
      </rPr>
      <t>1500ml/大</t>
    </r>
    <r>
      <rPr>
        <sz val="12"/>
        <color rgb="FF0000FF"/>
        <rFont val="新細明體"/>
        <family val="1"/>
        <charset val="136"/>
        <scheme val="minor"/>
      </rPr>
      <t xml:space="preserve"> (Repair)   適輕受損</t>
    </r>
    <phoneticPr fontId="70" type="noConversion"/>
  </si>
  <si>
    <r>
      <t xml:space="preserve">L'OREAL 萊雅絲漾博藜麥滲透修護洗髮精 </t>
    </r>
    <r>
      <rPr>
        <sz val="12"/>
        <color indexed="12"/>
        <rFont val="新細明體"/>
        <family val="1"/>
        <charset val="136"/>
        <scheme val="minor"/>
      </rPr>
      <t xml:space="preserve">300ml/小  </t>
    </r>
    <r>
      <rPr>
        <sz val="12"/>
        <color rgb="FF0000FF"/>
        <rFont val="新細明體"/>
        <family val="1"/>
        <charset val="136"/>
        <scheme val="minor"/>
      </rPr>
      <t xml:space="preserve"> (Repair)   適輕受損</t>
    </r>
    <phoneticPr fontId="70" type="noConversion"/>
  </si>
  <si>
    <r>
      <t xml:space="preserve">L'OREAL 萊雅絲漾博藜麥滲透修護護髮乳 </t>
    </r>
    <r>
      <rPr>
        <sz val="12"/>
        <color rgb="FF0000FF"/>
        <rFont val="新細明體"/>
        <family val="1"/>
        <charset val="136"/>
        <scheme val="minor"/>
      </rPr>
      <t>200ml/小/條裝  (Repair)   適輕受損</t>
    </r>
    <phoneticPr fontId="70" type="noConversion"/>
  </si>
  <si>
    <r>
      <t>L'OREAL 萊雅絲漾博藜麥滲透修護護髮乳 750ml</t>
    </r>
    <r>
      <rPr>
        <sz val="12"/>
        <color rgb="FF0000FF"/>
        <rFont val="新細明體"/>
        <family val="1"/>
        <charset val="136"/>
        <scheme val="minor"/>
      </rPr>
      <t>/按壓瓶   (Repair)   適輕受損</t>
    </r>
    <phoneticPr fontId="70" type="noConversion"/>
  </si>
  <si>
    <r>
      <t>L'OREAL 萊雅</t>
    </r>
    <r>
      <rPr>
        <sz val="12"/>
        <color indexed="8"/>
        <rFont val="新細明體"/>
        <family val="1"/>
        <charset val="136"/>
        <scheme val="minor"/>
      </rPr>
      <t>絲漾博飽和</t>
    </r>
    <r>
      <rPr>
        <sz val="12"/>
        <rFont val="新細明體"/>
        <family val="1"/>
        <charset val="136"/>
        <scheme val="minor"/>
      </rPr>
      <t xml:space="preserve">護色洗髮精 </t>
    </r>
    <r>
      <rPr>
        <sz val="12"/>
        <color indexed="12"/>
        <rFont val="新細明體"/>
        <family val="1"/>
        <charset val="136"/>
        <scheme val="minor"/>
      </rPr>
      <t>300ml/小</t>
    </r>
    <r>
      <rPr>
        <sz val="12"/>
        <rFont val="新細明體"/>
        <family val="1"/>
        <charset val="136"/>
        <scheme val="minor"/>
      </rPr>
      <t xml:space="preserve">                        </t>
    </r>
    <r>
      <rPr>
        <sz val="12"/>
        <color rgb="FF0000FF"/>
        <rFont val="新細明體"/>
        <family val="1"/>
        <charset val="136"/>
        <scheme val="minor"/>
      </rPr>
      <t>染後護色</t>
    </r>
    <phoneticPr fontId="70" type="noConversion"/>
  </si>
  <si>
    <r>
      <t>L'OREAL 萊雅</t>
    </r>
    <r>
      <rPr>
        <sz val="12"/>
        <color indexed="8"/>
        <rFont val="新細明體"/>
        <family val="1"/>
        <charset val="136"/>
        <scheme val="minor"/>
      </rPr>
      <t>絲漾博飽和</t>
    </r>
    <r>
      <rPr>
        <sz val="12"/>
        <rFont val="新細明體"/>
        <family val="1"/>
        <charset val="136"/>
        <scheme val="minor"/>
      </rPr>
      <t xml:space="preserve">護色洗髮精 </t>
    </r>
    <r>
      <rPr>
        <sz val="12"/>
        <color indexed="12"/>
        <rFont val="新細明體"/>
        <family val="1"/>
        <charset val="136"/>
        <scheme val="minor"/>
      </rPr>
      <t xml:space="preserve">1500ml/大 </t>
    </r>
    <r>
      <rPr>
        <sz val="12"/>
        <rFont val="新細明體"/>
        <family val="1"/>
        <charset val="136"/>
        <scheme val="minor"/>
      </rPr>
      <t xml:space="preserve">                     </t>
    </r>
    <r>
      <rPr>
        <sz val="12"/>
        <color rgb="FF0000FF"/>
        <rFont val="新細明體"/>
        <family val="1"/>
        <charset val="136"/>
        <scheme val="minor"/>
      </rPr>
      <t>染後護色</t>
    </r>
    <phoneticPr fontId="70" type="noConversion"/>
  </si>
  <si>
    <r>
      <t>L'OREAL 萊雅</t>
    </r>
    <r>
      <rPr>
        <sz val="12"/>
        <color indexed="8"/>
        <rFont val="新細明體"/>
        <family val="1"/>
        <charset val="136"/>
        <scheme val="minor"/>
      </rPr>
      <t>絲漾博飽和</t>
    </r>
    <r>
      <rPr>
        <sz val="12"/>
        <rFont val="新細明體"/>
        <family val="1"/>
        <charset val="136"/>
        <scheme val="minor"/>
      </rPr>
      <t xml:space="preserve">護色護髮乳 </t>
    </r>
    <r>
      <rPr>
        <sz val="12"/>
        <color rgb="FF0000FF"/>
        <rFont val="新細明體"/>
        <family val="1"/>
        <charset val="136"/>
        <scheme val="minor"/>
      </rPr>
      <t>200ml/小/條裝</t>
    </r>
    <r>
      <rPr>
        <sz val="12"/>
        <rFont val="新細明體"/>
        <family val="1"/>
        <charset val="136"/>
        <scheme val="minor"/>
      </rPr>
      <t xml:space="preserve">                </t>
    </r>
    <r>
      <rPr>
        <sz val="12"/>
        <color rgb="FF0000FF"/>
        <rFont val="新細明體"/>
        <family val="1"/>
        <charset val="136"/>
        <scheme val="minor"/>
      </rPr>
      <t>染後護色</t>
    </r>
    <phoneticPr fontId="70" type="noConversion"/>
  </si>
  <si>
    <r>
      <t>L'OREAL 萊雅</t>
    </r>
    <r>
      <rPr>
        <sz val="12"/>
        <color indexed="8"/>
        <rFont val="新細明體"/>
        <family val="1"/>
        <charset val="136"/>
        <scheme val="minor"/>
      </rPr>
      <t>絲漾博飽和</t>
    </r>
    <r>
      <rPr>
        <sz val="12"/>
        <rFont val="新細明體"/>
        <family val="1"/>
        <charset val="136"/>
        <scheme val="minor"/>
      </rPr>
      <t>護色護髮乳 750ml/</t>
    </r>
    <r>
      <rPr>
        <sz val="12"/>
        <color rgb="FF0000FF"/>
        <rFont val="新細明體"/>
        <family val="1"/>
        <charset val="136"/>
        <scheme val="minor"/>
      </rPr>
      <t>按壓瓶</t>
    </r>
    <r>
      <rPr>
        <sz val="12"/>
        <rFont val="新細明體"/>
        <family val="1"/>
        <charset val="136"/>
        <scheme val="minor"/>
      </rPr>
      <t xml:space="preserve">                 </t>
    </r>
    <r>
      <rPr>
        <sz val="12"/>
        <color rgb="FF0000FF"/>
        <rFont val="新細明體"/>
        <family val="1"/>
        <charset val="136"/>
        <scheme val="minor"/>
      </rPr>
      <t>染後護色</t>
    </r>
    <phoneticPr fontId="70" type="noConversion"/>
  </si>
  <si>
    <r>
      <t>L'OREAL 萊雅</t>
    </r>
    <r>
      <rPr>
        <sz val="12"/>
        <color indexed="8"/>
        <rFont val="新細明體"/>
        <family val="1"/>
        <charset val="136"/>
        <scheme val="minor"/>
      </rPr>
      <t>絲漾博飽和</t>
    </r>
    <r>
      <rPr>
        <sz val="12"/>
        <rFont val="新細明體"/>
        <family val="1"/>
        <charset val="136"/>
        <scheme val="minor"/>
      </rPr>
      <t>護色髮膜 500ml</t>
    </r>
    <r>
      <rPr>
        <sz val="12"/>
        <color rgb="FF0000FF"/>
        <rFont val="新細明體"/>
        <family val="1"/>
        <charset val="136"/>
        <scheme val="minor"/>
      </rPr>
      <t xml:space="preserve">                                染後護色</t>
    </r>
    <phoneticPr fontId="70" type="noConversion"/>
  </si>
  <si>
    <t>A0210008</t>
    <phoneticPr fontId="70" type="noConversion"/>
  </si>
  <si>
    <r>
      <t xml:space="preserve">KLORANE蔻蘿蘭 </t>
    </r>
    <r>
      <rPr>
        <sz val="12"/>
        <color indexed="10"/>
        <rFont val="新細明體"/>
        <family val="1"/>
        <charset val="136"/>
        <scheme val="minor"/>
      </rPr>
      <t>養髮強韌</t>
    </r>
    <r>
      <rPr>
        <sz val="12"/>
        <rFont val="新細明體"/>
        <family val="1"/>
        <charset val="136"/>
        <scheme val="minor"/>
      </rPr>
      <t xml:space="preserve">洗髮精 </t>
    </r>
    <r>
      <rPr>
        <sz val="12"/>
        <color rgb="FFFF0000"/>
        <rFont val="新細明體"/>
        <family val="1"/>
        <charset val="136"/>
        <scheme val="minor"/>
      </rPr>
      <t>400ml*3入/組</t>
    </r>
    <r>
      <rPr>
        <sz val="12"/>
        <rFont val="新細明體"/>
        <family val="1"/>
        <charset val="136"/>
        <scheme val="minor"/>
      </rPr>
      <t xml:space="preserve">             </t>
    </r>
    <r>
      <rPr>
        <sz val="12"/>
        <color rgb="FF0000FF"/>
        <rFont val="新細明體"/>
        <family val="1"/>
        <charset val="136"/>
        <scheme val="minor"/>
      </rPr>
      <t xml:space="preserve">強健髮根, 不添加矽靈   </t>
    </r>
    <phoneticPr fontId="70" type="noConversion"/>
  </si>
  <si>
    <r>
      <t xml:space="preserve">KLORANE蔻蘿蘭 </t>
    </r>
    <r>
      <rPr>
        <sz val="12"/>
        <color indexed="10"/>
        <rFont val="新細明體"/>
        <family val="1"/>
        <charset val="136"/>
        <scheme val="minor"/>
      </rPr>
      <t>養髮強韌</t>
    </r>
    <r>
      <rPr>
        <sz val="12"/>
        <rFont val="新細明體"/>
        <family val="1"/>
        <charset val="136"/>
        <scheme val="minor"/>
      </rPr>
      <t xml:space="preserve">洗髮精 </t>
    </r>
    <r>
      <rPr>
        <sz val="12"/>
        <color rgb="FFFF0000"/>
        <rFont val="新細明體"/>
        <family val="1"/>
        <charset val="136"/>
        <scheme val="minor"/>
      </rPr>
      <t>400ml*2入/組</t>
    </r>
    <r>
      <rPr>
        <sz val="12"/>
        <rFont val="新細明體"/>
        <family val="1"/>
        <charset val="136"/>
        <scheme val="minor"/>
      </rPr>
      <t xml:space="preserve">          </t>
    </r>
    <r>
      <rPr>
        <b/>
        <sz val="12"/>
        <color indexed="12"/>
        <rFont val="新細明體"/>
        <family val="1"/>
        <charset val="136"/>
        <scheme val="minor"/>
      </rPr>
      <t xml:space="preserve">  </t>
    </r>
    <r>
      <rPr>
        <sz val="12"/>
        <color indexed="12"/>
        <rFont val="新細明體"/>
        <family val="1"/>
        <charset val="136"/>
        <scheme val="minor"/>
      </rPr>
      <t xml:space="preserve">強健髮根, 不添加矽靈          </t>
    </r>
    <phoneticPr fontId="70" type="noConversion"/>
  </si>
  <si>
    <r>
      <t xml:space="preserve">Nesti Dante 義大利手工皂 250g - </t>
    </r>
    <r>
      <rPr>
        <sz val="12"/>
        <color indexed="12"/>
        <rFont val="新細明體"/>
        <family val="1"/>
        <charset val="136"/>
        <scheme val="minor"/>
      </rPr>
      <t>佛羅倫斯皂 FIRENZE</t>
    </r>
    <phoneticPr fontId="70" type="noConversion"/>
  </si>
  <si>
    <t>G0030702</t>
    <phoneticPr fontId="70" type="noConversion"/>
  </si>
  <si>
    <r>
      <t xml:space="preserve">施巴溫和洗髮乳 </t>
    </r>
    <r>
      <rPr>
        <sz val="12"/>
        <color theme="1" tint="4.9989318521683403E-2"/>
        <rFont val="新細明體"/>
        <family val="1"/>
        <charset val="136"/>
        <scheme val="minor"/>
      </rPr>
      <t>1000ml/大*2瓶/組</t>
    </r>
    <r>
      <rPr>
        <sz val="12"/>
        <color indexed="10"/>
        <rFont val="新細明體"/>
        <family val="1"/>
        <charset val="136"/>
        <scheme val="minor"/>
      </rPr>
      <t xml:space="preserve">       </t>
    </r>
    <r>
      <rPr>
        <sz val="12"/>
        <color rgb="FF0000FF"/>
        <rFont val="新細明體"/>
        <family val="1"/>
        <charset val="136"/>
        <scheme val="minor"/>
      </rPr>
      <t>pH5.5 適中乾性/敏弱頭皮/細髮用       (台灣代理商公司貨)</t>
    </r>
    <phoneticPr fontId="70" type="noConversion"/>
  </si>
  <si>
    <r>
      <t>施巴油性洗髮乳</t>
    </r>
    <r>
      <rPr>
        <sz val="12"/>
        <color theme="1" tint="4.9989318521683403E-2"/>
        <rFont val="新細明體"/>
        <family val="1"/>
        <charset val="136"/>
        <scheme val="minor"/>
      </rPr>
      <t xml:space="preserve"> 1000ml/大*2瓶/組 </t>
    </r>
    <r>
      <rPr>
        <sz val="12"/>
        <color indexed="10"/>
        <rFont val="新細明體"/>
        <family val="1"/>
        <charset val="136"/>
        <scheme val="minor"/>
      </rPr>
      <t xml:space="preserve">     </t>
    </r>
    <r>
      <rPr>
        <sz val="12"/>
        <color rgb="FF0000FF"/>
        <rFont val="新細明體"/>
        <family val="1"/>
        <charset val="136"/>
        <scheme val="minor"/>
      </rPr>
      <t xml:space="preserve"> pH5.5 適油性/頭皮屑/頭皮癢</t>
    </r>
    <r>
      <rPr>
        <sz val="12"/>
        <rFont val="新細明體"/>
        <family val="1"/>
        <charset val="136"/>
        <scheme val="minor"/>
      </rPr>
      <t xml:space="preserve">            </t>
    </r>
    <r>
      <rPr>
        <sz val="12"/>
        <color rgb="FF0000FF"/>
        <rFont val="新細明體"/>
        <family val="1"/>
        <charset val="136"/>
        <scheme val="minor"/>
      </rPr>
      <t xml:space="preserve">  (台灣代理商公司貨)</t>
    </r>
    <phoneticPr fontId="70" type="noConversion"/>
  </si>
  <si>
    <r>
      <t xml:space="preserve">施巴嬌顏活性卸妝乳 400ml/大*2瓶/組                                                           </t>
    </r>
    <r>
      <rPr>
        <sz val="12"/>
        <color rgb="FF0000FF"/>
        <rFont val="新細明體"/>
        <family val="1"/>
        <charset val="136"/>
        <scheme val="minor"/>
      </rPr>
      <t xml:space="preserve"> (台灣代理商公司貨)</t>
    </r>
    <phoneticPr fontId="70" type="noConversion"/>
  </si>
  <si>
    <t>G0030800</t>
    <phoneticPr fontId="70" type="noConversion"/>
  </si>
  <si>
    <r>
      <t>施巴嬰兒泡泡浴露 1000ml/大*2瓶/組</t>
    </r>
    <r>
      <rPr>
        <sz val="12"/>
        <color indexed="10"/>
        <rFont val="新細明體"/>
        <family val="1"/>
        <charset val="136"/>
        <scheme val="minor"/>
      </rPr>
      <t xml:space="preserve">     </t>
    </r>
    <r>
      <rPr>
        <sz val="12"/>
        <color rgb="FF0000FF"/>
        <rFont val="新細明體"/>
        <family val="1"/>
        <charset val="136"/>
        <scheme val="minor"/>
      </rPr>
      <t xml:space="preserve">                                                         (台灣代理商公司貨)</t>
    </r>
    <phoneticPr fontId="70" type="noConversion"/>
  </si>
  <si>
    <r>
      <t>L'OREAL 萊雅</t>
    </r>
    <r>
      <rPr>
        <sz val="12"/>
        <color indexed="8"/>
        <rFont val="新細明體"/>
        <family val="1"/>
        <charset val="136"/>
        <scheme val="minor"/>
      </rPr>
      <t>絲漾博飽和</t>
    </r>
    <r>
      <rPr>
        <sz val="12"/>
        <rFont val="新細明體"/>
        <family val="1"/>
        <charset val="136"/>
        <scheme val="minor"/>
      </rPr>
      <t>護色發光噴霧 190ml</t>
    </r>
    <r>
      <rPr>
        <sz val="12"/>
        <color rgb="FF0000FF"/>
        <rFont val="新細明體"/>
        <family val="1"/>
        <charset val="136"/>
        <scheme val="minor"/>
      </rPr>
      <t xml:space="preserve">                         染後護色</t>
    </r>
    <phoneticPr fontId="70" type="noConversion"/>
  </si>
  <si>
    <t>A0300033</t>
    <phoneticPr fontId="70" type="noConversion"/>
  </si>
  <si>
    <r>
      <t>L'OREAL 萊雅絲漾博小麥胚芽修護黃金髮油 100ml</t>
    </r>
    <r>
      <rPr>
        <sz val="12"/>
        <color rgb="FF0000FF"/>
        <rFont val="新細明體"/>
        <family val="1"/>
        <charset val="136"/>
        <scheme val="minor"/>
      </rPr>
      <t xml:space="preserve">  (Repair)  免沖洗護髮油</t>
    </r>
    <phoneticPr fontId="70" type="noConversion"/>
  </si>
  <si>
    <t>A0300066</t>
    <phoneticPr fontId="70" type="noConversion"/>
  </si>
  <si>
    <t xml:space="preserve">20 Sheet </t>
    <phoneticPr fontId="70" type="noConversion"/>
  </si>
  <si>
    <r>
      <t>L'OREAL 萊雅</t>
    </r>
    <r>
      <rPr>
        <sz val="12"/>
        <color indexed="8"/>
        <rFont val="新細明體"/>
        <family val="1"/>
        <charset val="136"/>
        <scheme val="minor"/>
      </rPr>
      <t>絲漾博重整逆時</t>
    </r>
    <r>
      <rPr>
        <sz val="12"/>
        <rFont val="新細明體"/>
        <family val="1"/>
        <charset val="136"/>
        <scheme val="minor"/>
      </rPr>
      <t xml:space="preserve">護髮乳 </t>
    </r>
    <r>
      <rPr>
        <sz val="12"/>
        <color rgb="FF0000FF"/>
        <rFont val="新細明體"/>
        <family val="1"/>
        <charset val="136"/>
        <scheme val="minor"/>
      </rPr>
      <t>200ml/小/條裝      添加B6, 增加強軔度</t>
    </r>
    <phoneticPr fontId="70" type="noConversion"/>
  </si>
  <si>
    <r>
      <t>L'OREAL 萊雅</t>
    </r>
    <r>
      <rPr>
        <sz val="12"/>
        <color indexed="8"/>
        <rFont val="新細明體"/>
        <family val="1"/>
        <charset val="136"/>
        <scheme val="minor"/>
      </rPr>
      <t>絲漾博</t>
    </r>
    <r>
      <rPr>
        <sz val="12"/>
        <rFont val="新細明體"/>
        <family val="1"/>
        <charset val="136"/>
        <scheme val="minor"/>
      </rPr>
      <t xml:space="preserve">重整逆時洗髮精 </t>
    </r>
    <r>
      <rPr>
        <sz val="12"/>
        <color indexed="12"/>
        <rFont val="新細明體"/>
        <family val="1"/>
        <charset val="136"/>
        <scheme val="minor"/>
      </rPr>
      <t>1500ml/大             添加B6, 增加強軔度</t>
    </r>
    <phoneticPr fontId="70" type="noConversion"/>
  </si>
  <si>
    <r>
      <t>L'OREAL 萊雅</t>
    </r>
    <r>
      <rPr>
        <sz val="12"/>
        <color indexed="8"/>
        <rFont val="新細明體"/>
        <family val="1"/>
        <charset val="136"/>
        <scheme val="minor"/>
      </rPr>
      <t>絲漾博</t>
    </r>
    <r>
      <rPr>
        <sz val="12"/>
        <rFont val="新細明體"/>
        <family val="1"/>
        <charset val="136"/>
        <scheme val="minor"/>
      </rPr>
      <t xml:space="preserve">重整逆時洗髮精 </t>
    </r>
    <r>
      <rPr>
        <sz val="12"/>
        <color indexed="12"/>
        <rFont val="新細明體"/>
        <family val="1"/>
        <charset val="136"/>
        <scheme val="minor"/>
      </rPr>
      <t>300ml/小              添加B6, 增加強軔度</t>
    </r>
    <phoneticPr fontId="70" type="noConversion"/>
  </si>
  <si>
    <r>
      <t>L'OREAL 萊雅</t>
    </r>
    <r>
      <rPr>
        <sz val="12"/>
        <color indexed="8"/>
        <rFont val="新細明體"/>
        <family val="1"/>
        <charset val="136"/>
        <scheme val="minor"/>
      </rPr>
      <t>絲漾博重整逆時</t>
    </r>
    <r>
      <rPr>
        <sz val="12"/>
        <rFont val="新細明體"/>
        <family val="1"/>
        <charset val="136"/>
        <scheme val="minor"/>
      </rPr>
      <t>護髮乳 750ml/</t>
    </r>
    <r>
      <rPr>
        <sz val="12"/>
        <color rgb="FF0000FF"/>
        <rFont val="新細明體"/>
        <family val="1"/>
        <charset val="136"/>
        <scheme val="minor"/>
      </rPr>
      <t>按壓瓶       添加B6, 增加強軔度</t>
    </r>
    <phoneticPr fontId="70" type="noConversion"/>
  </si>
  <si>
    <r>
      <t xml:space="preserve">L'OREAL 萊雅絲漾博胺基酸敏弱修護洗髮精 </t>
    </r>
    <r>
      <rPr>
        <sz val="12"/>
        <color indexed="12"/>
        <rFont val="新細明體"/>
        <family val="1"/>
        <charset val="136"/>
        <scheme val="minor"/>
      </rPr>
      <t xml:space="preserve">1500ml/大    </t>
    </r>
    <r>
      <rPr>
        <sz val="12"/>
        <rFont val="新細明體"/>
        <family val="1"/>
        <charset val="136"/>
        <scheme val="minor"/>
      </rPr>
      <t xml:space="preserve">     </t>
    </r>
    <r>
      <rPr>
        <sz val="12"/>
        <color indexed="12"/>
        <rFont val="新細明體"/>
        <family val="1"/>
        <charset val="136"/>
        <scheme val="minor"/>
      </rPr>
      <t>適敏感頭皮</t>
    </r>
    <r>
      <rPr>
        <sz val="12"/>
        <rFont val="新細明體"/>
        <family val="1"/>
        <charset val="136"/>
        <scheme val="minor"/>
      </rPr>
      <t xml:space="preserve">      </t>
    </r>
    <phoneticPr fontId="70" type="noConversion"/>
  </si>
  <si>
    <r>
      <t>L'OREAL 萊雅</t>
    </r>
    <r>
      <rPr>
        <sz val="12"/>
        <color indexed="8"/>
        <rFont val="新細明體"/>
        <family val="1"/>
        <charset val="136"/>
        <scheme val="minor"/>
      </rPr>
      <t>絲漾博胺基酸</t>
    </r>
    <r>
      <rPr>
        <sz val="12"/>
        <rFont val="新細明體"/>
        <family val="1"/>
        <charset val="136"/>
        <scheme val="minor"/>
      </rPr>
      <t xml:space="preserve">敏弱修護洗髮精 </t>
    </r>
    <r>
      <rPr>
        <sz val="12"/>
        <color indexed="12"/>
        <rFont val="新細明體"/>
        <family val="1"/>
        <charset val="136"/>
        <scheme val="minor"/>
      </rPr>
      <t xml:space="preserve">300ml/小     </t>
    </r>
    <r>
      <rPr>
        <sz val="12"/>
        <rFont val="新細明體"/>
        <family val="1"/>
        <charset val="136"/>
        <scheme val="minor"/>
      </rPr>
      <t xml:space="preserve">     </t>
    </r>
    <r>
      <rPr>
        <sz val="12"/>
        <color indexed="12"/>
        <rFont val="新細明體"/>
        <family val="1"/>
        <charset val="136"/>
        <scheme val="minor"/>
      </rPr>
      <t>適敏感頭皮</t>
    </r>
    <r>
      <rPr>
        <sz val="12"/>
        <rFont val="新細明體"/>
        <family val="1"/>
        <charset val="136"/>
        <scheme val="minor"/>
      </rPr>
      <t xml:space="preserve">      </t>
    </r>
    <phoneticPr fontId="70" type="noConversion"/>
  </si>
  <si>
    <r>
      <t>L'OREAL 萊雅絲漾博甦活髮韌洗髮精</t>
    </r>
    <r>
      <rPr>
        <sz val="12"/>
        <color rgb="FF0000FF"/>
        <rFont val="新細明體"/>
        <family val="1"/>
        <charset val="136"/>
        <scheme val="minor"/>
      </rPr>
      <t xml:space="preserve"> 300ml/小              細軟脆弱 易斷裂髮</t>
    </r>
    <phoneticPr fontId="70" type="noConversion"/>
  </si>
  <si>
    <r>
      <t>L'OREAL 萊雅絲漾博甦活髮韌洗髮精</t>
    </r>
    <r>
      <rPr>
        <sz val="12"/>
        <color rgb="FF0000FF"/>
        <rFont val="新細明體"/>
        <family val="1"/>
        <charset val="136"/>
        <scheme val="minor"/>
      </rPr>
      <t xml:space="preserve"> 1500ml/大            細軟脆弱 易斷裂髮</t>
    </r>
    <phoneticPr fontId="70" type="noConversion"/>
  </si>
  <si>
    <r>
      <t>L'OREAL 萊雅絲漾博銀采矯色洗髮精</t>
    </r>
    <r>
      <rPr>
        <sz val="12"/>
        <color rgb="FF0000FF"/>
        <rFont val="新細明體"/>
        <family val="1"/>
        <charset val="136"/>
        <scheme val="minor"/>
      </rPr>
      <t xml:space="preserve"> 1500ml/大  </t>
    </r>
    <r>
      <rPr>
        <sz val="12"/>
        <rFont val="新細明體"/>
        <family val="1"/>
        <charset val="136"/>
        <scheme val="minor"/>
      </rPr>
      <t xml:space="preserve">          </t>
    </r>
    <r>
      <rPr>
        <sz val="12"/>
        <color rgb="FF0000FF"/>
        <rFont val="新細明體"/>
        <family val="1"/>
        <charset val="136"/>
        <scheme val="minor"/>
      </rPr>
      <t>中和褪橘、黃髮色</t>
    </r>
    <phoneticPr fontId="70" type="noConversion"/>
  </si>
  <si>
    <r>
      <t>L'OREAL 萊雅絲漾博銀采矯色洗髮精</t>
    </r>
    <r>
      <rPr>
        <sz val="12"/>
        <color rgb="FF0000FF"/>
        <rFont val="新細明體"/>
        <family val="1"/>
        <charset val="136"/>
        <scheme val="minor"/>
      </rPr>
      <t xml:space="preserve"> 300ml/小  </t>
    </r>
    <r>
      <rPr>
        <sz val="12"/>
        <rFont val="新細明體"/>
        <family val="1"/>
        <charset val="136"/>
        <scheme val="minor"/>
      </rPr>
      <t xml:space="preserve">            </t>
    </r>
    <r>
      <rPr>
        <sz val="12"/>
        <color rgb="FF0000FF"/>
        <rFont val="新細明體"/>
        <family val="1"/>
        <charset val="136"/>
        <scheme val="minor"/>
      </rPr>
      <t>中和褪橘、黃髮色</t>
    </r>
    <phoneticPr fontId="70" type="noConversion"/>
  </si>
  <si>
    <t>琳媽在美妝保養品網購界已超過19年的時間了:自民國92年立足於雅虎奇摩, 95年因分身乏術離開奇摩; 專心製Excel 只靠口碑經營</t>
    <phoneticPr fontId="70" type="noConversion"/>
  </si>
  <si>
    <t>A0300002</t>
    <phoneticPr fontId="70" type="noConversion"/>
  </si>
  <si>
    <r>
      <t>L'OREAL 萊雅豐盈洗髮精</t>
    </r>
    <r>
      <rPr>
        <sz val="12"/>
        <color rgb="FF0000FF"/>
        <rFont val="新細明體"/>
        <family val="1"/>
        <charset val="136"/>
        <scheme val="minor"/>
      </rPr>
      <t xml:space="preserve"> 1500ml/大  </t>
    </r>
    <r>
      <rPr>
        <sz val="12"/>
        <rFont val="新細明體"/>
        <family val="1"/>
        <charset val="136"/>
        <scheme val="minor"/>
      </rPr>
      <t xml:space="preserve">                            </t>
    </r>
    <r>
      <rPr>
        <sz val="12"/>
        <color rgb="FF0000FF"/>
        <rFont val="新細明體"/>
        <family val="1"/>
        <charset val="136"/>
        <scheme val="minor"/>
      </rPr>
      <t xml:space="preserve"> 適細軟扁褟髮</t>
    </r>
    <phoneticPr fontId="70" type="noConversion"/>
  </si>
  <si>
    <t>I0030007</t>
    <phoneticPr fontId="70" type="noConversion"/>
  </si>
  <si>
    <t>東方美人 為寬口瓶, 不適用通用壓頭, 專用壓頭可另外加購 $70/支</t>
    <phoneticPr fontId="70" type="noConversion"/>
  </si>
  <si>
    <t>I0030010</t>
    <phoneticPr fontId="70" type="noConversion"/>
  </si>
  <si>
    <r>
      <t xml:space="preserve">DAVINES 達芬尼斯東方美人輕髮膜 250ml/小罐裝    </t>
    </r>
    <r>
      <rPr>
        <sz val="12"/>
        <color indexed="12"/>
        <rFont val="新細明體"/>
        <family val="1"/>
        <charset val="136"/>
        <scheme val="minor"/>
      </rPr>
      <t xml:space="preserve"> 毛燥受損</t>
    </r>
    <phoneticPr fontId="70" type="noConversion"/>
  </si>
  <si>
    <r>
      <t xml:space="preserve">DAVINES 達芬尼斯東方美人輕髮膜 1000ml </t>
    </r>
    <r>
      <rPr>
        <sz val="12"/>
        <color rgb="FF0000FF"/>
        <rFont val="新細明體"/>
        <family val="1"/>
        <charset val="136"/>
        <scheme val="minor"/>
      </rPr>
      <t xml:space="preserve"> (無壓頭) 毛燥受損</t>
    </r>
    <phoneticPr fontId="70" type="noConversion"/>
  </si>
  <si>
    <t>I0030033</t>
    <phoneticPr fontId="70" type="noConversion"/>
  </si>
  <si>
    <t>I0030037</t>
    <phoneticPr fontId="70" type="noConversion"/>
  </si>
  <si>
    <r>
      <t>DAVINES 達芬尼斯</t>
    </r>
    <r>
      <rPr>
        <sz val="12"/>
        <color rgb="FF0000FF"/>
        <rFont val="新細明體"/>
        <family val="1"/>
        <charset val="136"/>
        <scheme val="minor"/>
      </rPr>
      <t>能量豐茂</t>
    </r>
    <r>
      <rPr>
        <sz val="12"/>
        <rFont val="新細明體"/>
        <family val="1"/>
        <charset val="136"/>
        <scheme val="minor"/>
      </rPr>
      <t xml:space="preserve">凝膠 150ml     </t>
    </r>
    <phoneticPr fontId="70" type="noConversion"/>
  </si>
  <si>
    <r>
      <t>DAVINES 達芬尼斯</t>
    </r>
    <r>
      <rPr>
        <sz val="12"/>
        <color rgb="FF0000FF"/>
        <rFont val="新細明體"/>
        <family val="1"/>
        <charset val="136"/>
        <scheme val="minor"/>
      </rPr>
      <t>純淨抗屑</t>
    </r>
    <r>
      <rPr>
        <sz val="12"/>
        <rFont val="新細明體"/>
        <family val="1"/>
        <charset val="136"/>
        <scheme val="minor"/>
      </rPr>
      <t xml:space="preserve">凝膠 150ml     </t>
    </r>
    <phoneticPr fontId="70" type="noConversion"/>
  </si>
  <si>
    <t>I0030013</t>
    <phoneticPr fontId="70" type="noConversion"/>
  </si>
  <si>
    <r>
      <t>DAVINES 達芬尼斯</t>
    </r>
    <r>
      <rPr>
        <sz val="12"/>
        <color indexed="12"/>
        <rFont val="新細明體"/>
        <family val="1"/>
        <charset val="136"/>
        <scheme val="minor"/>
      </rPr>
      <t>平衡控油</t>
    </r>
    <r>
      <rPr>
        <sz val="12"/>
        <rFont val="新細明體"/>
        <family val="1"/>
        <charset val="136"/>
        <scheme val="minor"/>
      </rPr>
      <t xml:space="preserve">洗髮露 1000ml/大      </t>
    </r>
    <r>
      <rPr>
        <sz val="12"/>
        <color rgb="FF0000FF"/>
        <rFont val="新細明體"/>
        <family val="1"/>
        <charset val="136"/>
        <scheme val="minor"/>
      </rPr>
      <t>適易出油頭皮和秀髮</t>
    </r>
    <phoneticPr fontId="70" type="noConversion"/>
  </si>
  <si>
    <r>
      <t>DAVINES 達芬尼斯</t>
    </r>
    <r>
      <rPr>
        <sz val="12"/>
        <color rgb="FFFF0000"/>
        <rFont val="新細明體"/>
        <family val="1"/>
        <charset val="136"/>
        <scheme val="minor"/>
      </rPr>
      <t>寬口瓶專用</t>
    </r>
    <r>
      <rPr>
        <sz val="12"/>
        <rFont val="新細明體"/>
        <family val="1"/>
        <charset val="136"/>
        <scheme val="minor"/>
      </rPr>
      <t xml:space="preserve">洗潤髮1000ml - </t>
    </r>
    <r>
      <rPr>
        <sz val="12"/>
        <color rgb="FFFF0000"/>
        <rFont val="新細明體"/>
        <family val="1"/>
        <charset val="136"/>
        <scheme val="minor"/>
      </rPr>
      <t xml:space="preserve">專用壓頭 </t>
    </r>
    <r>
      <rPr>
        <sz val="12"/>
        <color rgb="FF0000FF"/>
        <rFont val="新細明體"/>
        <family val="1"/>
        <charset val="136"/>
        <scheme val="minor"/>
      </rPr>
      <t xml:space="preserve">  </t>
    </r>
    <r>
      <rPr>
        <sz val="12"/>
        <rFont val="新細明體"/>
        <family val="1"/>
        <charset val="136"/>
        <scheme val="minor"/>
      </rPr>
      <t xml:space="preserve">   </t>
    </r>
    <phoneticPr fontId="70" type="noConversion"/>
  </si>
  <si>
    <r>
      <t>奇士美 花漾美姬</t>
    </r>
    <r>
      <rPr>
        <sz val="12"/>
        <color indexed="12"/>
        <rFont val="新細明體"/>
        <family val="1"/>
        <charset val="136"/>
        <scheme val="minor"/>
      </rPr>
      <t>超持久立挺翹濃</t>
    </r>
    <r>
      <rPr>
        <sz val="12"/>
        <color indexed="8"/>
        <rFont val="新細明體"/>
        <family val="1"/>
        <charset val="136"/>
        <scheme val="minor"/>
      </rPr>
      <t>防水</t>
    </r>
    <r>
      <rPr>
        <sz val="12"/>
        <rFont val="新細明體"/>
        <family val="1"/>
        <charset val="136"/>
        <scheme val="minor"/>
      </rPr>
      <t xml:space="preserve">睫毛膏 6g </t>
    </r>
    <r>
      <rPr>
        <sz val="12"/>
        <color indexed="12"/>
        <rFont val="新細明體"/>
        <family val="1"/>
        <charset val="136"/>
        <scheme val="minor"/>
      </rPr>
      <t xml:space="preserve">(黑色濃密-紫標)       </t>
    </r>
    <phoneticPr fontId="70" type="noConversion"/>
  </si>
  <si>
    <r>
      <t>奇士美 花漾美姬</t>
    </r>
    <r>
      <rPr>
        <sz val="12"/>
        <color indexed="12"/>
        <rFont val="新細明體"/>
        <family val="1"/>
        <charset val="136"/>
        <scheme val="minor"/>
      </rPr>
      <t>超持久立挺翹長</t>
    </r>
    <r>
      <rPr>
        <sz val="12"/>
        <color indexed="8"/>
        <rFont val="新細明體"/>
        <family val="1"/>
        <charset val="136"/>
        <scheme val="minor"/>
      </rPr>
      <t>防水</t>
    </r>
    <r>
      <rPr>
        <sz val="12"/>
        <rFont val="新細明體"/>
        <family val="1"/>
        <charset val="136"/>
        <scheme val="minor"/>
      </rPr>
      <t>睫毛膏 6g</t>
    </r>
    <r>
      <rPr>
        <sz val="12"/>
        <color indexed="10"/>
        <rFont val="新細明體"/>
        <family val="1"/>
        <charset val="136"/>
        <scheme val="minor"/>
      </rPr>
      <t xml:space="preserve"> </t>
    </r>
    <r>
      <rPr>
        <sz val="12"/>
        <color indexed="12"/>
        <rFont val="新細明體"/>
        <family val="1"/>
        <charset val="136"/>
        <scheme val="minor"/>
      </rPr>
      <t xml:space="preserve">(黑色纖長-紅標)         </t>
    </r>
    <phoneticPr fontId="70" type="noConversion"/>
  </si>
  <si>
    <r>
      <t>日本 ROHTO 肌研極潤玻尿酸保濕潔膚乳 100g/</t>
    </r>
    <r>
      <rPr>
        <sz val="12"/>
        <color rgb="FF0000FF"/>
        <rFont val="新細明體"/>
        <family val="1"/>
        <charset val="136"/>
        <scheme val="minor"/>
      </rPr>
      <t xml:space="preserve">條裝 </t>
    </r>
    <r>
      <rPr>
        <sz val="12"/>
        <rFont val="新細明體"/>
        <family val="1"/>
        <charset val="136"/>
        <scheme val="minor"/>
      </rPr>
      <t xml:space="preserve">            </t>
    </r>
    <phoneticPr fontId="70" type="noConversion"/>
  </si>
  <si>
    <r>
      <t>日本 ROHTO 肌研極潤</t>
    </r>
    <r>
      <rPr>
        <sz val="12"/>
        <color indexed="12"/>
        <rFont val="新細明體"/>
        <family val="1"/>
        <charset val="136"/>
        <scheme val="minor"/>
      </rPr>
      <t>薏仁</t>
    </r>
    <r>
      <rPr>
        <sz val="12"/>
        <color theme="1"/>
        <rFont val="新細明體"/>
        <family val="1"/>
        <charset val="136"/>
        <scheme val="minor"/>
      </rPr>
      <t>洗面乳</t>
    </r>
    <r>
      <rPr>
        <sz val="12"/>
        <rFont val="新細明體"/>
        <family val="1"/>
        <charset val="136"/>
        <scheme val="minor"/>
      </rPr>
      <t xml:space="preserve"> 100g/</t>
    </r>
    <r>
      <rPr>
        <sz val="12"/>
        <color rgb="FF0000FF"/>
        <rFont val="新細明體"/>
        <family val="1"/>
        <charset val="136"/>
        <scheme val="minor"/>
      </rPr>
      <t xml:space="preserve">條裝        </t>
    </r>
    <r>
      <rPr>
        <sz val="12"/>
        <rFont val="新細明體"/>
        <family val="1"/>
        <charset val="136"/>
        <scheme val="minor"/>
      </rPr>
      <t xml:space="preserve">    </t>
    </r>
    <phoneticPr fontId="70" type="noConversion"/>
  </si>
  <si>
    <r>
      <t>日本 ROHTO 肌研極潤玻尿酸保濕泡沫卸粧潔顏乳 160ml/</t>
    </r>
    <r>
      <rPr>
        <sz val="12"/>
        <color rgb="FF0000FF"/>
        <rFont val="新細明體"/>
        <family val="1"/>
        <charset val="136"/>
        <scheme val="minor"/>
      </rPr>
      <t>按壓瓶</t>
    </r>
    <r>
      <rPr>
        <sz val="12"/>
        <rFont val="新細明體"/>
        <family val="1"/>
        <charset val="136"/>
        <scheme val="minor"/>
      </rPr>
      <t xml:space="preserve">             </t>
    </r>
    <phoneticPr fontId="70" type="noConversion"/>
  </si>
  <si>
    <r>
      <t>日本 ROHTO 肌研極潤</t>
    </r>
    <r>
      <rPr>
        <sz val="12"/>
        <color indexed="12"/>
        <rFont val="新細明體"/>
        <family val="1"/>
        <charset val="136"/>
        <scheme val="minor"/>
      </rPr>
      <t>薏仁</t>
    </r>
    <r>
      <rPr>
        <sz val="12"/>
        <rFont val="新細明體"/>
        <family val="1"/>
        <charset val="136"/>
        <scheme val="minor"/>
      </rPr>
      <t>保濕泡沫潔顏乳 160ml</t>
    </r>
    <r>
      <rPr>
        <sz val="12"/>
        <color rgb="FF0000FF"/>
        <rFont val="新細明體"/>
        <family val="1"/>
        <charset val="136"/>
        <scheme val="minor"/>
      </rPr>
      <t xml:space="preserve">/按壓瓶   </t>
    </r>
    <r>
      <rPr>
        <sz val="12"/>
        <rFont val="新細明體"/>
        <family val="1"/>
        <charset val="136"/>
        <scheme val="minor"/>
      </rPr>
      <t xml:space="preserve">               </t>
    </r>
    <phoneticPr fontId="70" type="noConversion"/>
  </si>
  <si>
    <r>
      <t xml:space="preserve">法國 VIESO 紫蘇頭皮角質淨化液 250ml         </t>
    </r>
    <r>
      <rPr>
        <sz val="12"/>
        <color rgb="FF0000FF"/>
        <rFont val="新細明體"/>
        <family val="1"/>
        <charset val="136"/>
        <scheme val="minor"/>
      </rPr>
      <t>適皮脂分泌異常及頭皮屑</t>
    </r>
    <phoneticPr fontId="70" type="noConversion"/>
  </si>
  <si>
    <r>
      <t xml:space="preserve">高絲 KOSE 雪肌精 (化妝水) 500ml/大 (按壓瓶) - </t>
    </r>
    <r>
      <rPr>
        <sz val="12"/>
        <color indexed="12"/>
        <rFont val="新細明體"/>
        <family val="1"/>
        <charset val="136"/>
        <scheme val="minor"/>
      </rPr>
      <t xml:space="preserve">專櫃價 : 1980元       </t>
    </r>
    <r>
      <rPr>
        <sz val="12"/>
        <rFont val="新細明體"/>
        <family val="1"/>
        <charset val="136"/>
        <scheme val="minor"/>
      </rPr>
      <t xml:space="preserve">   </t>
    </r>
    <phoneticPr fontId="70" type="noConversion"/>
  </si>
  <si>
    <r>
      <t>歐萊德 O'right (髮色橘子) 竹萃保濕洗髮精 1000ml/</t>
    </r>
    <r>
      <rPr>
        <sz val="12"/>
        <color indexed="12"/>
        <rFont val="新細明體"/>
        <family val="1"/>
        <charset val="136"/>
        <scheme val="minor"/>
      </rPr>
      <t xml:space="preserve">大按壓瓶  乾燥受損髮          </t>
    </r>
    <phoneticPr fontId="70" type="noConversion"/>
  </si>
  <si>
    <r>
      <t>歐萊德 O'right (髮色橘子) 蒲公英低敏洗髮精 1000ml/</t>
    </r>
    <r>
      <rPr>
        <sz val="12"/>
        <color indexed="12"/>
        <rFont val="新細明體"/>
        <family val="1"/>
        <charset val="136"/>
        <scheme val="minor"/>
      </rPr>
      <t xml:space="preserve">大按壓瓶 </t>
    </r>
    <r>
      <rPr>
        <sz val="12"/>
        <color indexed="10"/>
        <rFont val="新細明體"/>
        <family val="1"/>
        <charset val="136"/>
        <scheme val="minor"/>
      </rPr>
      <t xml:space="preserve">    </t>
    </r>
    <r>
      <rPr>
        <b/>
        <sz val="12"/>
        <color indexed="10"/>
        <rFont val="新細明體"/>
        <family val="1"/>
        <charset val="136"/>
        <scheme val="minor"/>
      </rPr>
      <t xml:space="preserve">  </t>
    </r>
    <r>
      <rPr>
        <sz val="12"/>
        <color indexed="10"/>
        <rFont val="新細明體"/>
        <family val="1"/>
        <charset val="136"/>
        <scheme val="minor"/>
      </rPr>
      <t xml:space="preserve"> </t>
    </r>
    <phoneticPr fontId="70" type="noConversion"/>
  </si>
  <si>
    <t>F0140023</t>
    <phoneticPr fontId="70" type="noConversion"/>
  </si>
  <si>
    <r>
      <t>歐萊德 O'right (髮色橘子) 香檳玫瑰護色</t>
    </r>
    <r>
      <rPr>
        <sz val="12"/>
        <color rgb="FFFF0000"/>
        <rFont val="新細明體"/>
        <family val="1"/>
        <charset val="136"/>
        <scheme val="minor"/>
      </rPr>
      <t>護髮素</t>
    </r>
    <r>
      <rPr>
        <sz val="12"/>
        <rFont val="新細明體"/>
        <family val="1"/>
        <charset val="136"/>
        <scheme val="minor"/>
      </rPr>
      <t xml:space="preserve"> 1000ml/</t>
    </r>
    <r>
      <rPr>
        <sz val="12"/>
        <color indexed="12"/>
        <rFont val="新細明體"/>
        <family val="1"/>
        <charset val="136"/>
        <scheme val="minor"/>
      </rPr>
      <t>大按壓瓶</t>
    </r>
    <r>
      <rPr>
        <sz val="12"/>
        <color indexed="10"/>
        <rFont val="新細明體"/>
        <family val="1"/>
        <charset val="136"/>
        <scheme val="minor"/>
      </rPr>
      <t xml:space="preserve">      </t>
    </r>
    <phoneticPr fontId="70" type="noConversion"/>
  </si>
  <si>
    <r>
      <t>歐萊德 O'right (髮色橘子) 紫玫瑰護色</t>
    </r>
    <r>
      <rPr>
        <sz val="12"/>
        <color rgb="FFFF0000"/>
        <rFont val="新細明體"/>
        <family val="1"/>
        <charset val="136"/>
        <scheme val="minor"/>
      </rPr>
      <t>護髮素</t>
    </r>
    <r>
      <rPr>
        <sz val="12"/>
        <rFont val="新細明體"/>
        <family val="1"/>
        <charset val="136"/>
        <scheme val="minor"/>
      </rPr>
      <t xml:space="preserve"> 1000ml/</t>
    </r>
    <r>
      <rPr>
        <sz val="12"/>
        <color indexed="12"/>
        <rFont val="新細明體"/>
        <family val="1"/>
        <charset val="136"/>
        <scheme val="minor"/>
      </rPr>
      <t xml:space="preserve">大按壓瓶          </t>
    </r>
    <phoneticPr fontId="70" type="noConversion"/>
  </si>
  <si>
    <t>F0140024</t>
    <phoneticPr fontId="70" type="noConversion"/>
  </si>
  <si>
    <t xml:space="preserve">     歐萊德 O'right (髮色橘子)+艾爾妮可+幽草+麗比堤+多蜜+卡斯緹娜</t>
    <phoneticPr fontId="70" type="noConversion"/>
  </si>
  <si>
    <t>C0230602</t>
    <phoneticPr fontId="70" type="noConversion"/>
  </si>
  <si>
    <r>
      <t>Kerastase 卡詩粉漾芯生髮膜 2</t>
    </r>
    <r>
      <rPr>
        <sz val="12"/>
        <color theme="1"/>
        <rFont val="新細明體"/>
        <family val="1"/>
        <charset val="136"/>
        <scheme val="minor"/>
      </rPr>
      <t>00ml</t>
    </r>
    <r>
      <rPr>
        <sz val="12"/>
        <rFont val="新細明體"/>
        <family val="1"/>
        <charset val="136"/>
        <scheme val="minor"/>
      </rPr>
      <t xml:space="preserve">                </t>
    </r>
    <r>
      <rPr>
        <sz val="12"/>
        <color rgb="FF0000FF"/>
        <rFont val="新細明體"/>
        <family val="1"/>
        <charset val="136"/>
        <scheme val="minor"/>
      </rPr>
      <t>適細軟扁塌髮</t>
    </r>
    <phoneticPr fontId="70" type="noConversion"/>
  </si>
  <si>
    <t>13-卡詩 + 萊法耶 + 優油 + 肯夢 + 凱文墨菲 + KMS</t>
    <phoneticPr fontId="70" type="noConversion"/>
  </si>
  <si>
    <r>
      <t>Goldwell 歌薇</t>
    </r>
    <r>
      <rPr>
        <sz val="12"/>
        <color rgb="FF0000FF"/>
        <rFont val="新細明體"/>
        <family val="1"/>
        <charset val="136"/>
        <scheme val="minor"/>
      </rPr>
      <t>光纖瞬間</t>
    </r>
    <r>
      <rPr>
        <sz val="12"/>
        <rFont val="新細明體"/>
        <family val="1"/>
        <charset val="136"/>
        <scheme val="minor"/>
      </rPr>
      <t xml:space="preserve">髮膜 1000ml/按壓瓶    </t>
    </r>
    <r>
      <rPr>
        <sz val="12"/>
        <color rgb="FF0000FF"/>
        <rFont val="新細明體"/>
        <family val="1"/>
        <charset val="136"/>
        <scheme val="minor"/>
      </rPr>
      <t>(潤髮/護髮素)</t>
    </r>
    <phoneticPr fontId="70" type="noConversion"/>
  </si>
  <si>
    <r>
      <t xml:space="preserve">Goldwell </t>
    </r>
    <r>
      <rPr>
        <sz val="12"/>
        <color indexed="8"/>
        <rFont val="新細明體"/>
        <family val="1"/>
        <charset val="136"/>
        <scheme val="minor"/>
      </rPr>
      <t>歌薇</t>
    </r>
    <r>
      <rPr>
        <sz val="12"/>
        <color indexed="12"/>
        <rFont val="新細明體"/>
        <family val="1"/>
        <charset val="136"/>
        <scheme val="minor"/>
      </rPr>
      <t>光感</t>
    </r>
    <r>
      <rPr>
        <sz val="12"/>
        <color indexed="8"/>
        <rFont val="新細明體"/>
        <family val="1"/>
        <charset val="136"/>
        <scheme val="minor"/>
      </rPr>
      <t xml:space="preserve">瞬間髮膜 1000ml/按壓瓶  </t>
    </r>
    <r>
      <rPr>
        <sz val="12"/>
        <color indexed="12"/>
        <rFont val="新細明體"/>
        <family val="1"/>
        <charset val="136"/>
        <scheme val="minor"/>
      </rPr>
      <t>(潤髮/護髮素)</t>
    </r>
    <phoneticPr fontId="70" type="noConversion"/>
  </si>
  <si>
    <r>
      <t>Goldwell 歌薇</t>
    </r>
    <r>
      <rPr>
        <sz val="12"/>
        <color indexed="12"/>
        <rFont val="新細明體"/>
        <family val="1"/>
        <charset val="136"/>
        <scheme val="minor"/>
      </rPr>
      <t>水感極水</t>
    </r>
    <r>
      <rPr>
        <sz val="12"/>
        <color indexed="8"/>
        <rFont val="新細明體"/>
        <family val="1"/>
        <charset val="136"/>
        <scheme val="minor"/>
      </rPr>
      <t xml:space="preserve">髮膜 1000ml/按壓瓶  </t>
    </r>
    <r>
      <rPr>
        <sz val="12"/>
        <color rgb="FF0000FF"/>
        <rFont val="新細明體"/>
        <family val="1"/>
        <charset val="136"/>
        <scheme val="minor"/>
      </rPr>
      <t xml:space="preserve"> (潤髮/護髮素)      </t>
    </r>
    <r>
      <rPr>
        <sz val="12"/>
        <color indexed="8"/>
        <rFont val="新細明體"/>
        <family val="1"/>
        <charset val="136"/>
        <scheme val="minor"/>
      </rPr>
      <t xml:space="preserve">     </t>
    </r>
    <phoneticPr fontId="70" type="noConversion"/>
  </si>
  <si>
    <r>
      <t xml:space="preserve">Goldwell </t>
    </r>
    <r>
      <rPr>
        <sz val="12"/>
        <color indexed="8"/>
        <rFont val="新細明體"/>
        <family val="1"/>
        <charset val="136"/>
        <scheme val="minor"/>
      </rPr>
      <t>歌薇</t>
    </r>
    <r>
      <rPr>
        <sz val="12"/>
        <color indexed="12"/>
        <rFont val="新細明體"/>
        <family val="1"/>
        <charset val="136"/>
        <scheme val="minor"/>
      </rPr>
      <t>光感</t>
    </r>
    <r>
      <rPr>
        <sz val="12"/>
        <color rgb="FFFF0000"/>
        <rFont val="新細明體"/>
        <family val="1"/>
        <charset val="136"/>
        <scheme val="minor"/>
      </rPr>
      <t>豐潤</t>
    </r>
    <r>
      <rPr>
        <sz val="12"/>
        <color indexed="8"/>
        <rFont val="新細明體"/>
        <family val="1"/>
        <charset val="136"/>
        <scheme val="minor"/>
      </rPr>
      <t xml:space="preserve">瞬間髮膜 1000ml/按壓瓶  </t>
    </r>
    <r>
      <rPr>
        <sz val="12"/>
        <color indexed="12"/>
        <rFont val="新細明體"/>
        <family val="1"/>
        <charset val="136"/>
        <scheme val="minor"/>
      </rPr>
      <t>(滋潤型)</t>
    </r>
    <r>
      <rPr>
        <sz val="12"/>
        <color rgb="FF000000"/>
        <rFont val="新細明體"/>
        <family val="1"/>
        <charset val="136"/>
        <scheme val="minor"/>
      </rPr>
      <t xml:space="preserve"> </t>
    </r>
    <r>
      <rPr>
        <sz val="12"/>
        <color rgb="FF0000FF"/>
        <rFont val="新細明體"/>
        <family val="1"/>
        <charset val="136"/>
        <scheme val="minor"/>
      </rPr>
      <t xml:space="preserve"> (潤髮/護髮素)</t>
    </r>
    <phoneticPr fontId="70" type="noConversion"/>
  </si>
  <si>
    <t>A0170215</t>
    <phoneticPr fontId="70" type="noConversion"/>
  </si>
  <si>
    <r>
      <t xml:space="preserve">AVEDA 蘊活光萃洗髮精 1000ml                    </t>
    </r>
    <r>
      <rPr>
        <sz val="12"/>
        <color indexed="12"/>
        <rFont val="新細明體"/>
        <family val="1"/>
        <charset val="136"/>
        <scheme val="minor"/>
      </rPr>
      <t xml:space="preserve"> 適細軟髮和一般髮, 光澤柔順                            </t>
    </r>
    <phoneticPr fontId="70" type="noConversion"/>
  </si>
  <si>
    <t>其他洗髮</t>
    <phoneticPr fontId="70" type="noConversion"/>
  </si>
  <si>
    <r>
      <t>Goldwell 歌薇</t>
    </r>
    <r>
      <rPr>
        <sz val="12"/>
        <color rgb="FF0000FF"/>
        <rFont val="新細明體"/>
        <family val="1"/>
        <charset val="136"/>
        <scheme val="minor"/>
      </rPr>
      <t>戀色光</t>
    </r>
    <r>
      <rPr>
        <sz val="12"/>
        <color rgb="FF000000"/>
        <rFont val="新細明體"/>
        <family val="1"/>
        <charset val="136"/>
        <scheme val="minor"/>
      </rPr>
      <t xml:space="preserve"> 光導鎖護精萃 22ml </t>
    </r>
    <r>
      <rPr>
        <sz val="12"/>
        <color rgb="FF0000FF"/>
        <rFont val="新細明體"/>
        <family val="1"/>
        <charset val="136"/>
        <scheme val="minor"/>
      </rPr>
      <t>免沖洗/適染後鎖色, 柔軟滋潤</t>
    </r>
    <phoneticPr fontId="70" type="noConversion"/>
  </si>
  <si>
    <r>
      <t xml:space="preserve">Goldwell </t>
    </r>
    <r>
      <rPr>
        <sz val="12"/>
        <color indexed="8"/>
        <rFont val="新細明體"/>
        <family val="1"/>
        <charset val="136"/>
        <scheme val="minor"/>
      </rPr>
      <t>歌薇</t>
    </r>
    <r>
      <rPr>
        <sz val="12"/>
        <color rgb="FF0000FF"/>
        <rFont val="新細明體"/>
        <family val="1"/>
        <charset val="136"/>
        <scheme val="minor"/>
      </rPr>
      <t xml:space="preserve">戀色光 </t>
    </r>
    <r>
      <rPr>
        <sz val="12"/>
        <color theme="1" tint="4.9989318521683403E-2"/>
        <rFont val="新細明體"/>
        <family val="1"/>
        <charset val="136"/>
        <scheme val="minor"/>
      </rPr>
      <t>凝光髮浴</t>
    </r>
    <r>
      <rPr>
        <sz val="12"/>
        <color indexed="8"/>
        <rFont val="新細明體"/>
        <family val="1"/>
        <charset val="136"/>
        <scheme val="minor"/>
      </rPr>
      <t xml:space="preserve"> 1000ml/按壓瓶(洗髮) </t>
    </r>
    <r>
      <rPr>
        <sz val="12"/>
        <color indexed="12"/>
        <rFont val="新細明體"/>
        <family val="1"/>
        <charset val="136"/>
        <scheme val="minor"/>
      </rPr>
      <t>適染後鎖色, 柔軟滋潤</t>
    </r>
    <phoneticPr fontId="70" type="noConversion"/>
  </si>
  <si>
    <r>
      <t xml:space="preserve">Goldwell </t>
    </r>
    <r>
      <rPr>
        <sz val="12"/>
        <color indexed="8"/>
        <rFont val="新細明體"/>
        <family val="1"/>
        <charset val="136"/>
        <scheme val="minor"/>
      </rPr>
      <t>歌薇</t>
    </r>
    <r>
      <rPr>
        <sz val="12"/>
        <color rgb="FF0000FF"/>
        <rFont val="新細明體"/>
        <family val="1"/>
        <charset val="136"/>
        <scheme val="minor"/>
      </rPr>
      <t xml:space="preserve">戀色光 </t>
    </r>
    <r>
      <rPr>
        <sz val="12"/>
        <color theme="1" tint="4.9989318521683403E-2"/>
        <rFont val="新細明體"/>
        <family val="1"/>
        <charset val="136"/>
        <scheme val="minor"/>
      </rPr>
      <t>凝光髮護</t>
    </r>
    <r>
      <rPr>
        <sz val="12"/>
        <color indexed="8"/>
        <rFont val="新細明體"/>
        <family val="1"/>
        <charset val="136"/>
        <scheme val="minor"/>
      </rPr>
      <t xml:space="preserve"> 1000ml/按壓瓶(潤髮) </t>
    </r>
    <r>
      <rPr>
        <sz val="12"/>
        <color indexed="12"/>
        <rFont val="新細明體"/>
        <family val="1"/>
        <charset val="136"/>
        <scheme val="minor"/>
      </rPr>
      <t>適染後鎖色, 柔軟滋潤</t>
    </r>
    <phoneticPr fontId="70" type="noConversion"/>
  </si>
  <si>
    <t>戀色光 系列 - 適染後鎖色, 柔軟滋潤</t>
    <phoneticPr fontId="70" type="noConversion"/>
  </si>
  <si>
    <t>水誘光 系列 - 受損髮恢復健康光澤</t>
    <phoneticPr fontId="70" type="noConversion"/>
  </si>
  <si>
    <r>
      <t xml:space="preserve">Goldwell </t>
    </r>
    <r>
      <rPr>
        <sz val="12"/>
        <color indexed="8"/>
        <rFont val="新細明體"/>
        <family val="1"/>
        <charset val="136"/>
        <scheme val="minor"/>
      </rPr>
      <t>歌薇</t>
    </r>
    <r>
      <rPr>
        <sz val="12"/>
        <color rgb="FF0000FF"/>
        <rFont val="新細明體"/>
        <family val="1"/>
        <charset val="136"/>
        <scheme val="minor"/>
      </rPr>
      <t xml:space="preserve">水誘光 </t>
    </r>
    <r>
      <rPr>
        <sz val="12"/>
        <color theme="1" tint="4.9989318521683403E-2"/>
        <rFont val="新細明體"/>
        <family val="1"/>
        <charset val="136"/>
        <scheme val="minor"/>
      </rPr>
      <t>晶漾髮浴</t>
    </r>
    <r>
      <rPr>
        <sz val="12"/>
        <color indexed="8"/>
        <rFont val="新細明體"/>
        <family val="1"/>
        <charset val="136"/>
        <scheme val="minor"/>
      </rPr>
      <t xml:space="preserve"> 1000ml/按壓瓶(洗髮) </t>
    </r>
    <r>
      <rPr>
        <sz val="12"/>
        <color indexed="12"/>
        <rFont val="新細明體"/>
        <family val="1"/>
        <charset val="136"/>
        <scheme val="minor"/>
      </rPr>
      <t>適受損無光澤髮</t>
    </r>
    <phoneticPr fontId="70" type="noConversion"/>
  </si>
  <si>
    <r>
      <t xml:space="preserve">法國 VIESO 絲柏賦活護髮素 400ml                     </t>
    </r>
    <r>
      <rPr>
        <sz val="12"/>
        <color rgb="FF0000FF"/>
        <rFont val="新細明體"/>
        <family val="1"/>
        <charset val="136"/>
        <scheme val="minor"/>
      </rPr>
      <t xml:space="preserve"> 適易落髮質</t>
    </r>
    <phoneticPr fontId="70" type="noConversion"/>
  </si>
  <si>
    <r>
      <t xml:space="preserve">法國 VIESO 絲柏賦活護髮素 800ml                      </t>
    </r>
    <r>
      <rPr>
        <sz val="12"/>
        <color rgb="FF0000FF"/>
        <rFont val="新細明體"/>
        <family val="1"/>
        <charset val="136"/>
        <scheme val="minor"/>
      </rPr>
      <t>適易落髮質</t>
    </r>
    <phoneticPr fontId="70" type="noConversion"/>
  </si>
  <si>
    <r>
      <t xml:space="preserve">法國 VIESO 蜂蜜滋養精華護髮素 400ml                   </t>
    </r>
    <r>
      <rPr>
        <sz val="12"/>
        <color rgb="FF0000FF"/>
        <rFont val="新細明體"/>
        <family val="1"/>
        <charset val="136"/>
        <scheme val="minor"/>
      </rPr>
      <t>適一般髮/敏感頭皮</t>
    </r>
    <phoneticPr fontId="70" type="noConversion"/>
  </si>
  <si>
    <r>
      <t xml:space="preserve">法國 VIESO 蜂蜜滋養精華護髮素 800ml                   </t>
    </r>
    <r>
      <rPr>
        <sz val="12"/>
        <color rgb="FF0000FF"/>
        <rFont val="新細明體"/>
        <family val="1"/>
        <charset val="136"/>
        <scheme val="minor"/>
      </rPr>
      <t>適一般髮/敏感頭皮</t>
    </r>
    <phoneticPr fontId="70" type="noConversion"/>
  </si>
  <si>
    <r>
      <t xml:space="preserve">法國 VIESO 依蘭依蘭亮色護髮素 400ml             </t>
    </r>
    <r>
      <rPr>
        <sz val="12"/>
        <color rgb="FF0000FF"/>
        <rFont val="新細明體"/>
        <family val="1"/>
        <charset val="136"/>
        <scheme val="minor"/>
      </rPr>
      <t>適染後髮</t>
    </r>
    <phoneticPr fontId="70" type="noConversion"/>
  </si>
  <si>
    <r>
      <t xml:space="preserve">法國 VIESO 依蘭依蘭亮色護髮素 800ml             </t>
    </r>
    <r>
      <rPr>
        <sz val="12"/>
        <color rgb="FF0000FF"/>
        <rFont val="新細明體"/>
        <family val="1"/>
        <charset val="136"/>
        <scheme val="minor"/>
      </rPr>
      <t>適染後髮</t>
    </r>
    <phoneticPr fontId="70" type="noConversion"/>
  </si>
  <si>
    <r>
      <t xml:space="preserve">法國 VIESO 玫瑰豐盈護髮素 400ml            </t>
    </r>
    <r>
      <rPr>
        <sz val="12"/>
        <color rgb="FF0000FF"/>
        <rFont val="新細明體"/>
        <family val="1"/>
        <charset val="136"/>
        <scheme val="minor"/>
      </rPr>
      <t xml:space="preserve"> 適燙後髮/自然捲</t>
    </r>
    <phoneticPr fontId="70" type="noConversion"/>
  </si>
  <si>
    <r>
      <t xml:space="preserve">法國 VIESO 玫瑰豐盈護髮素 800ml             </t>
    </r>
    <r>
      <rPr>
        <sz val="12"/>
        <color rgb="FF0000FF"/>
        <rFont val="新細明體"/>
        <family val="1"/>
        <charset val="136"/>
        <scheme val="minor"/>
      </rPr>
      <t>適燙後髮/自然捲</t>
    </r>
    <phoneticPr fontId="70" type="noConversion"/>
  </si>
  <si>
    <r>
      <t xml:space="preserve">法國 VIESO 薰衣草控油舒緩護髮素 400ml            </t>
    </r>
    <r>
      <rPr>
        <sz val="12"/>
        <color rgb="FF0000FF"/>
        <rFont val="新細明體"/>
        <family val="1"/>
        <charset val="136"/>
        <scheme val="minor"/>
      </rPr>
      <t xml:space="preserve"> 適中油性頭皮</t>
    </r>
    <phoneticPr fontId="70" type="noConversion"/>
  </si>
  <si>
    <r>
      <t xml:space="preserve">法國 VIESO 薰衣草控油舒緩護髮素 800ml             </t>
    </r>
    <r>
      <rPr>
        <sz val="12"/>
        <color rgb="FF0000FF"/>
        <rFont val="新細明體"/>
        <family val="1"/>
        <charset val="136"/>
        <scheme val="minor"/>
      </rPr>
      <t>適中油性頭皮</t>
    </r>
    <phoneticPr fontId="70" type="noConversion"/>
  </si>
  <si>
    <r>
      <t xml:space="preserve">法國 VIESO 摩洛哥極致修護護髮素 400ml          </t>
    </r>
    <r>
      <rPr>
        <sz val="12"/>
        <color rgb="FF0000FF"/>
        <rFont val="新細明體"/>
        <family val="1"/>
        <charset val="136"/>
        <scheme val="minor"/>
      </rPr>
      <t>適中度或極度受損髮</t>
    </r>
    <phoneticPr fontId="70" type="noConversion"/>
  </si>
  <si>
    <r>
      <t xml:space="preserve">法國 VIESO 摩洛哥極致修護護髮素 800ml          </t>
    </r>
    <r>
      <rPr>
        <sz val="12"/>
        <color rgb="FF0000FF"/>
        <rFont val="新細明體"/>
        <family val="1"/>
        <charset val="136"/>
        <scheme val="minor"/>
      </rPr>
      <t>適中度或極度受損髮</t>
    </r>
    <phoneticPr fontId="70" type="noConversion"/>
  </si>
  <si>
    <t>C0170700</t>
    <phoneticPr fontId="70" type="noConversion"/>
  </si>
  <si>
    <r>
      <t>理膚寶水理必佳極效滋潤霜 Lipikar Baume</t>
    </r>
    <r>
      <rPr>
        <sz val="12"/>
        <color indexed="12"/>
        <rFont val="新細明體"/>
        <family val="1"/>
        <charset val="136"/>
        <scheme val="minor"/>
      </rPr>
      <t xml:space="preserve"> </t>
    </r>
    <r>
      <rPr>
        <sz val="12"/>
        <color rgb="FFFF0000"/>
        <rFont val="新細明體"/>
        <family val="1"/>
        <charset val="136"/>
        <scheme val="minor"/>
      </rPr>
      <t>AP+M</t>
    </r>
    <r>
      <rPr>
        <sz val="12"/>
        <color indexed="12"/>
        <rFont val="新細明體"/>
        <family val="1"/>
        <charset val="136"/>
        <scheme val="minor"/>
      </rPr>
      <t xml:space="preserve"> 400ml/大 (適乾癢肌, 極乾性肌) </t>
    </r>
    <r>
      <rPr>
        <b/>
        <sz val="12"/>
        <color rgb="FFFF0000"/>
        <rFont val="新細明體"/>
        <family val="1"/>
        <charset val="136"/>
        <scheme val="minor"/>
      </rPr>
      <t xml:space="preserve">進口商平輸品 </t>
    </r>
    <phoneticPr fontId="70" type="noConversion"/>
  </si>
  <si>
    <r>
      <t>理膚寶水理必佳極效滋潤霜 Lipikar Baume</t>
    </r>
    <r>
      <rPr>
        <sz val="12"/>
        <color indexed="12"/>
        <rFont val="新細明體"/>
        <family val="1"/>
        <charset val="136"/>
        <scheme val="minor"/>
      </rPr>
      <t xml:space="preserve"> </t>
    </r>
    <r>
      <rPr>
        <sz val="12"/>
        <color rgb="FFFF0000"/>
        <rFont val="新細明體"/>
        <family val="1"/>
        <charset val="136"/>
        <scheme val="minor"/>
      </rPr>
      <t>AP+M</t>
    </r>
    <r>
      <rPr>
        <sz val="12"/>
        <color indexed="12"/>
        <rFont val="新細明體"/>
        <family val="1"/>
        <charset val="136"/>
        <scheme val="minor"/>
      </rPr>
      <t xml:space="preserve"> 400ml/大 (適乾癢肌, 極乾性肌) </t>
    </r>
    <r>
      <rPr>
        <b/>
        <sz val="12"/>
        <color rgb="FFFF0000"/>
        <rFont val="新細明體"/>
        <family val="1"/>
        <charset val="136"/>
        <scheme val="minor"/>
      </rPr>
      <t>台灣代理商貨</t>
    </r>
    <phoneticPr fontId="70" type="noConversion"/>
  </si>
  <si>
    <r>
      <t>BIODERMA Atoderm 舒益 輕沐浴油 1000ml/</t>
    </r>
    <r>
      <rPr>
        <sz val="12"/>
        <color rgb="FF0000FF"/>
        <rFont val="新細明體"/>
        <family val="1"/>
        <charset val="136"/>
        <scheme val="minor"/>
      </rPr>
      <t>大-按壓瓶</t>
    </r>
    <r>
      <rPr>
        <sz val="12"/>
        <color indexed="8"/>
        <rFont val="新細明體"/>
        <family val="1"/>
        <charset val="136"/>
        <scheme val="minor"/>
      </rPr>
      <t xml:space="preserve">  </t>
    </r>
    <r>
      <rPr>
        <sz val="12"/>
        <color rgb="FF0000FF"/>
        <rFont val="新細明體"/>
        <family val="1"/>
        <charset val="136"/>
        <scheme val="minor"/>
      </rPr>
      <t>沐浴保養一次完成</t>
    </r>
    <phoneticPr fontId="70" type="noConversion"/>
  </si>
  <si>
    <r>
      <t>(5)</t>
    </r>
    <r>
      <rPr>
        <sz val="11.5"/>
        <color indexed="10"/>
        <rFont val="新細明體"/>
        <family val="1"/>
        <charset val="136"/>
      </rPr>
      <t>單次出貨金額滿</t>
    </r>
    <r>
      <rPr>
        <sz val="11.5"/>
        <color indexed="10"/>
        <rFont val="Times New Roman"/>
        <family val="1"/>
      </rPr>
      <t>3800</t>
    </r>
    <r>
      <rPr>
        <sz val="11.5"/>
        <color indexed="10"/>
        <rFont val="新細明體"/>
        <family val="1"/>
        <charset val="136"/>
      </rPr>
      <t>元以上</t>
    </r>
    <r>
      <rPr>
        <sz val="11.5"/>
        <color indexed="10"/>
        <rFont val="Times New Roman"/>
        <family val="1"/>
      </rPr>
      <t>, 85</t>
    </r>
    <r>
      <rPr>
        <sz val="11.5"/>
        <color indexed="10"/>
        <rFont val="新細明體"/>
        <family val="1"/>
        <charset val="136"/>
      </rPr>
      <t>折優惠</t>
    </r>
    <phoneticPr fontId="70" type="noConversion"/>
  </si>
  <si>
    <r>
      <rPr>
        <b/>
        <sz val="12"/>
        <color indexed="10"/>
        <rFont val="細明體"/>
        <family val="3"/>
        <charset val="136"/>
      </rPr>
      <t>單次出貨金額滿</t>
    </r>
    <r>
      <rPr>
        <b/>
        <sz val="12"/>
        <color indexed="10"/>
        <rFont val="Times New Roman"/>
        <family val="1"/>
      </rPr>
      <t>3800</t>
    </r>
    <r>
      <rPr>
        <b/>
        <sz val="12"/>
        <color indexed="10"/>
        <rFont val="細明體"/>
        <family val="3"/>
        <charset val="136"/>
      </rPr>
      <t>元</t>
    </r>
    <r>
      <rPr>
        <b/>
        <sz val="12"/>
        <color rgb="FFFF0000"/>
        <rFont val="Times New Roman"/>
        <family val="3"/>
      </rPr>
      <t>/85</t>
    </r>
    <r>
      <rPr>
        <b/>
        <sz val="12"/>
        <color rgb="FFFF0000"/>
        <rFont val="新細明體"/>
        <family val="3"/>
        <charset val="136"/>
      </rPr>
      <t>折</t>
    </r>
    <phoneticPr fontId="70" type="noConversion"/>
  </si>
  <si>
    <r>
      <t>(</t>
    </r>
    <r>
      <rPr>
        <b/>
        <sz val="12"/>
        <color indexed="10"/>
        <rFont val="細明體"/>
        <family val="3"/>
        <charset val="136"/>
      </rPr>
      <t>必填</t>
    </r>
    <r>
      <rPr>
        <b/>
        <sz val="12"/>
        <color indexed="10"/>
        <rFont val="Times New Roman"/>
        <family val="1"/>
      </rPr>
      <t>) Y or N (85</t>
    </r>
    <r>
      <rPr>
        <b/>
        <sz val="12"/>
        <color indexed="10"/>
        <rFont val="細明體"/>
        <family val="3"/>
        <charset val="136"/>
      </rPr>
      <t>折</t>
    </r>
    <r>
      <rPr>
        <b/>
        <sz val="12"/>
        <color rgb="FFFF0000"/>
        <rFont val="新細明體"/>
        <family val="3"/>
        <charset val="136"/>
      </rPr>
      <t>訂單</t>
    </r>
    <r>
      <rPr>
        <b/>
        <sz val="12"/>
        <color rgb="FFFF0000"/>
        <rFont val="Times New Roman"/>
        <family val="3"/>
      </rPr>
      <t>-</t>
    </r>
    <r>
      <rPr>
        <b/>
        <sz val="12"/>
        <color rgb="FFFF0000"/>
        <rFont val="新細明體"/>
        <family val="3"/>
        <charset val="136"/>
      </rPr>
      <t>限</t>
    </r>
    <r>
      <rPr>
        <b/>
        <sz val="12"/>
        <color indexed="10"/>
        <rFont val="細明體"/>
        <family val="3"/>
        <charset val="136"/>
      </rPr>
      <t>使用</t>
    </r>
    <r>
      <rPr>
        <b/>
        <sz val="12"/>
        <color indexed="10"/>
        <rFont val="Times New Roman"/>
        <family val="1"/>
      </rPr>
      <t>ATM</t>
    </r>
    <r>
      <rPr>
        <b/>
        <sz val="12"/>
        <color indexed="10"/>
        <rFont val="細明體"/>
        <family val="3"/>
        <charset val="136"/>
      </rPr>
      <t>轉帳</t>
    </r>
    <r>
      <rPr>
        <b/>
        <sz val="12"/>
        <color indexed="10"/>
        <rFont val="Times New Roman"/>
        <family val="1"/>
      </rPr>
      <t>)</t>
    </r>
    <phoneticPr fontId="70" type="noConversion"/>
  </si>
  <si>
    <r>
      <rPr>
        <b/>
        <sz val="12"/>
        <color rgb="FF0000FF"/>
        <rFont val="新細明體"/>
        <family val="1"/>
        <charset val="136"/>
      </rPr>
      <t>指定</t>
    </r>
    <r>
      <rPr>
        <b/>
        <sz val="12"/>
        <color rgb="FF0000FF"/>
        <rFont val="Times New Roman"/>
        <family val="1"/>
      </rPr>
      <t>7-11</t>
    </r>
    <r>
      <rPr>
        <b/>
        <sz val="12"/>
        <color rgb="FF0000FF"/>
        <rFont val="新細明體"/>
        <family val="1"/>
        <charset val="136"/>
      </rPr>
      <t>超商取件</t>
    </r>
    <r>
      <rPr>
        <b/>
        <sz val="12"/>
        <color indexed="12"/>
        <rFont val="新細明體"/>
        <family val="1"/>
        <charset val="136"/>
      </rPr>
      <t>：</t>
    </r>
    <phoneticPr fontId="70" type="noConversion"/>
  </si>
  <si>
    <r>
      <t xml:space="preserve">(A </t>
    </r>
    <r>
      <rPr>
        <sz val="12"/>
        <color indexed="10"/>
        <rFont val="細明體"/>
        <family val="3"/>
        <charset val="136"/>
      </rPr>
      <t>或</t>
    </r>
    <r>
      <rPr>
        <sz val="12"/>
        <color indexed="10"/>
        <rFont val="Times New Roman"/>
        <family val="1"/>
      </rPr>
      <t xml:space="preserve"> B </t>
    </r>
    <r>
      <rPr>
        <sz val="12"/>
        <color indexed="10"/>
        <rFont val="細明體"/>
        <family val="3"/>
        <charset val="136"/>
      </rPr>
      <t>或</t>
    </r>
    <r>
      <rPr>
        <sz val="12"/>
        <color indexed="10"/>
        <rFont val="Times New Roman"/>
        <family val="1"/>
      </rPr>
      <t xml:space="preserve"> C)</t>
    </r>
    <r>
      <rPr>
        <sz val="12"/>
        <color rgb="FFFF0000"/>
        <rFont val="Times New Roman"/>
        <family val="1"/>
      </rPr>
      <t xml:space="preserve"> </t>
    </r>
    <r>
      <rPr>
        <sz val="12"/>
        <color rgb="FFFF0000"/>
        <rFont val="新細明體"/>
        <family val="1"/>
        <charset val="136"/>
      </rPr>
      <t>黑貓宅急便無夜間服務</t>
    </r>
    <phoneticPr fontId="70" type="noConversion"/>
  </si>
  <si>
    <t xml:space="preserve"> 例假日是否收件：</t>
    <phoneticPr fontId="70" type="noConversion"/>
  </si>
  <si>
    <t>(先匯款再取件, 請填寫7-11超商門市名稱)</t>
    <phoneticPr fontId="70" type="noConversion"/>
  </si>
  <si>
    <r>
      <rPr>
        <sz val="12"/>
        <color rgb="FFFF0000"/>
        <rFont val="新細明體"/>
        <family val="3"/>
        <charset val="136"/>
      </rPr>
      <t>匯款後,</t>
    </r>
    <r>
      <rPr>
        <sz val="12"/>
        <color rgb="FFFF0000"/>
        <rFont val="Times New Roman"/>
        <family val="3"/>
      </rPr>
      <t xml:space="preserve"> </t>
    </r>
    <r>
      <rPr>
        <sz val="12"/>
        <color indexed="10"/>
        <rFont val="細明體"/>
        <family val="3"/>
        <charset val="136"/>
      </rPr>
      <t>郵局航空快捷</t>
    </r>
    <r>
      <rPr>
        <sz val="12"/>
        <rFont val="細明體"/>
        <family val="3"/>
        <charset val="136"/>
      </rPr>
      <t>寄出</t>
    </r>
    <r>
      <rPr>
        <sz val="12"/>
        <rFont val="Times New Roman"/>
        <family val="3"/>
      </rPr>
      <t xml:space="preserve"> </t>
    </r>
    <phoneticPr fontId="70" type="noConversion"/>
  </si>
  <si>
    <t>運費計算：</t>
    <phoneticPr fontId="70" type="noConversion"/>
  </si>
  <si>
    <r>
      <rPr>
        <sz val="12"/>
        <color rgb="FF0000FF"/>
        <rFont val="新細明體"/>
        <family val="1"/>
        <charset val="136"/>
      </rPr>
      <t>單次出貨金額未滿</t>
    </r>
    <r>
      <rPr>
        <sz val="12"/>
        <color rgb="FF0000FF"/>
        <rFont val="Times New Roman"/>
        <family val="1"/>
      </rPr>
      <t>1500</t>
    </r>
    <r>
      <rPr>
        <sz val="12"/>
        <color rgb="FF0000FF"/>
        <rFont val="新細明體"/>
        <family val="1"/>
        <charset val="136"/>
      </rPr>
      <t xml:space="preserve">元, </t>
    </r>
    <r>
      <rPr>
        <sz val="12"/>
        <color rgb="FF0000FF"/>
        <rFont val="細明體"/>
        <family val="1"/>
        <charset val="136"/>
      </rPr>
      <t>黑貓宅急便</t>
    </r>
    <r>
      <rPr>
        <sz val="12"/>
        <color rgb="FF0000FF"/>
        <rFont val="Times New Roman"/>
        <family val="1"/>
      </rPr>
      <t>90</t>
    </r>
    <r>
      <rPr>
        <sz val="12"/>
        <color rgb="FF0000FF"/>
        <rFont val="細明體"/>
        <family val="1"/>
        <charset val="136"/>
      </rPr>
      <t>元</t>
    </r>
    <phoneticPr fontId="70" type="noConversion"/>
  </si>
  <si>
    <r>
      <rPr>
        <sz val="12"/>
        <color rgb="FF0000FF"/>
        <rFont val="新細明體"/>
        <family val="1"/>
        <charset val="136"/>
      </rPr>
      <t>單次出貨金額未滿</t>
    </r>
    <r>
      <rPr>
        <sz val="12"/>
        <color rgb="FF0000FF"/>
        <rFont val="Times New Roman"/>
        <family val="1"/>
      </rPr>
      <t>1500</t>
    </r>
    <r>
      <rPr>
        <sz val="12"/>
        <color rgb="FF0000FF"/>
        <rFont val="新細明體"/>
        <family val="1"/>
        <charset val="136"/>
      </rPr>
      <t xml:space="preserve">元, </t>
    </r>
    <r>
      <rPr>
        <sz val="12"/>
        <color rgb="FF0000FF"/>
        <rFont val="細明體"/>
        <family val="1"/>
        <charset val="136"/>
      </rPr>
      <t>7-11</t>
    </r>
    <r>
      <rPr>
        <sz val="12"/>
        <color rgb="FF0000FF"/>
        <rFont val="新細明體"/>
        <family val="1"/>
        <charset val="136"/>
      </rPr>
      <t>超商取貨</t>
    </r>
    <r>
      <rPr>
        <sz val="12"/>
        <color rgb="FF0000FF"/>
        <rFont val="Times New Roman"/>
        <family val="1"/>
      </rPr>
      <t>60</t>
    </r>
    <r>
      <rPr>
        <sz val="12"/>
        <color rgb="FF0000FF"/>
        <rFont val="細明體"/>
        <family val="1"/>
        <charset val="136"/>
      </rPr>
      <t>元</t>
    </r>
    <phoneticPr fontId="70" type="noConversion"/>
  </si>
  <si>
    <t>E0420315</t>
    <phoneticPr fontId="70" type="noConversion"/>
  </si>
  <si>
    <r>
      <t>高絲 KOSE Precious Garden 花園香氛護手霜 70g/</t>
    </r>
    <r>
      <rPr>
        <sz val="12"/>
        <color rgb="FF0000FF"/>
        <rFont val="新細明體"/>
        <family val="1"/>
        <charset val="136"/>
        <scheme val="minor"/>
      </rPr>
      <t>夢幻莓果</t>
    </r>
    <r>
      <rPr>
        <b/>
        <sz val="12"/>
        <color indexed="10"/>
        <rFont val="新細明體"/>
        <family val="1"/>
        <charset val="136"/>
        <scheme val="minor"/>
      </rPr>
      <t xml:space="preserve">         </t>
    </r>
    <phoneticPr fontId="70" type="noConversion"/>
  </si>
  <si>
    <r>
      <t>高絲 KOSE Precious Garden 花園香氛護手霜 70g/</t>
    </r>
    <r>
      <rPr>
        <sz val="12"/>
        <color rgb="FF0000FF"/>
        <rFont val="新細明體"/>
        <family val="1"/>
        <charset val="136"/>
        <scheme val="minor"/>
      </rPr>
      <t xml:space="preserve">薰衣草 </t>
    </r>
    <r>
      <rPr>
        <b/>
        <sz val="12"/>
        <color indexed="10"/>
        <rFont val="新細明體"/>
        <family val="1"/>
        <charset val="136"/>
        <scheme val="minor"/>
      </rPr>
      <t xml:space="preserve">          </t>
    </r>
    <phoneticPr fontId="70" type="noConversion"/>
  </si>
  <si>
    <t>E0420316</t>
    <phoneticPr fontId="70" type="noConversion"/>
  </si>
  <si>
    <t>E0420317</t>
    <phoneticPr fontId="70" type="noConversion"/>
  </si>
  <si>
    <r>
      <t xml:space="preserve">美容紗布/水織布美容棉片 - 台灣製  </t>
    </r>
    <r>
      <rPr>
        <b/>
        <sz val="14"/>
        <color rgb="FFFF0000"/>
        <rFont val="新細明體"/>
        <family val="1"/>
        <charset val="136"/>
        <scheme val="minor"/>
      </rPr>
      <t xml:space="preserve"> (超商取貨有材積限制 最多6盒)</t>
    </r>
    <phoneticPr fontId="70" type="noConversion"/>
  </si>
  <si>
    <r>
      <t>高絲 KOSE Je l'aime 膠原蛋白修護美容液</t>
    </r>
    <r>
      <rPr>
        <sz val="12"/>
        <color rgb="FF0000FF"/>
        <rFont val="新細明體"/>
        <family val="1"/>
        <charset val="136"/>
        <scheme val="minor"/>
      </rPr>
      <t>潤髮</t>
    </r>
    <r>
      <rPr>
        <sz val="12"/>
        <rFont val="新細明體"/>
        <family val="1"/>
        <charset val="136"/>
        <scheme val="minor"/>
      </rPr>
      <t>乳 480ml/</t>
    </r>
    <r>
      <rPr>
        <sz val="12"/>
        <color rgb="FF0000FF"/>
        <rFont val="新細明體"/>
        <family val="1"/>
        <charset val="136"/>
        <scheme val="minor"/>
      </rPr>
      <t>按壓瓶       深層潤澤</t>
    </r>
    <phoneticPr fontId="70" type="noConversion"/>
  </si>
  <si>
    <r>
      <t>0939-69-6688...</t>
    </r>
    <r>
      <rPr>
        <sz val="12"/>
        <color indexed="10"/>
        <rFont val="細明體"/>
        <family val="3"/>
        <charset val="136"/>
      </rPr>
      <t>手機已設定拒接無號碼電話</t>
    </r>
    <r>
      <rPr>
        <sz val="12"/>
        <color indexed="10"/>
        <rFont val="Times New Roman"/>
        <family val="1"/>
      </rPr>
      <t>...</t>
    </r>
    <r>
      <rPr>
        <sz val="12"/>
        <color indexed="10"/>
        <rFont val="細明體"/>
        <family val="3"/>
        <charset val="136"/>
      </rPr>
      <t>來電請務必顯示號碼</t>
    </r>
    <phoneticPr fontId="70" type="noConversion"/>
  </si>
  <si>
    <r>
      <t xml:space="preserve"> YANKEE CANDLE 洋基蠟燭 </t>
    </r>
    <r>
      <rPr>
        <sz val="12"/>
        <color rgb="FF0000FF"/>
        <rFont val="新細明體"/>
        <family val="1"/>
        <charset val="136"/>
        <scheme val="minor"/>
      </rPr>
      <t>享樂沙灘</t>
    </r>
    <r>
      <rPr>
        <sz val="12"/>
        <rFont val="新細明體"/>
        <family val="1"/>
        <charset val="136"/>
        <scheme val="minor"/>
      </rPr>
      <t xml:space="preserve"> 623g           BEACH ESCAPE</t>
    </r>
    <phoneticPr fontId="70" type="noConversion"/>
  </si>
  <si>
    <r>
      <t xml:space="preserve"> YANKEE CANDLE 洋基蠟燭 </t>
    </r>
    <r>
      <rPr>
        <sz val="12"/>
        <color rgb="FF0000FF"/>
        <rFont val="新細明體"/>
        <family val="1"/>
        <charset val="136"/>
        <scheme val="minor"/>
      </rPr>
      <t>陽光明媚的秋天</t>
    </r>
    <r>
      <rPr>
        <sz val="12"/>
        <rFont val="新細明體"/>
        <family val="1"/>
        <charset val="136"/>
        <scheme val="minor"/>
      </rPr>
      <t xml:space="preserve"> 623g      SUNLIT AUTUMN</t>
    </r>
    <phoneticPr fontId="70" type="noConversion"/>
  </si>
  <si>
    <t>A0060105</t>
    <phoneticPr fontId="70" type="noConversion"/>
  </si>
  <si>
    <r>
      <t xml:space="preserve"> YANKEE CANDLE 洋基蠟燭 </t>
    </r>
    <r>
      <rPr>
        <sz val="12"/>
        <color rgb="FF0000FF"/>
        <rFont val="新細明體"/>
        <family val="1"/>
        <charset val="136"/>
        <scheme val="minor"/>
      </rPr>
      <t>粉紅沙灘</t>
    </r>
    <r>
      <rPr>
        <sz val="12"/>
        <rFont val="新細明體"/>
        <family val="1"/>
        <charset val="136"/>
        <scheme val="minor"/>
      </rPr>
      <t xml:space="preserve"> 623g           PINK SANDS</t>
    </r>
    <phoneticPr fontId="70" type="noConversion"/>
  </si>
  <si>
    <r>
      <t xml:space="preserve"> YANKEE CANDLE 洋基蠟燭 </t>
    </r>
    <r>
      <rPr>
        <sz val="12"/>
        <color rgb="FF0000FF"/>
        <rFont val="新細明體"/>
        <family val="1"/>
        <charset val="136"/>
        <scheme val="minor"/>
      </rPr>
      <t>西西里檸檬</t>
    </r>
    <r>
      <rPr>
        <sz val="12"/>
        <rFont val="新細明體"/>
        <family val="1"/>
        <charset val="136"/>
        <scheme val="minor"/>
      </rPr>
      <t xml:space="preserve"> 623g       SICILIAN LEMON </t>
    </r>
    <phoneticPr fontId="70" type="noConversion"/>
  </si>
  <si>
    <r>
      <t xml:space="preserve"> YANKEE CANDLE 洋基蠟燭 </t>
    </r>
    <r>
      <rPr>
        <sz val="12"/>
        <color rgb="FF0000FF"/>
        <rFont val="新細明體"/>
        <family val="1"/>
        <charset val="136"/>
        <scheme val="minor"/>
      </rPr>
      <t>清爽棉</t>
    </r>
    <r>
      <rPr>
        <sz val="12"/>
        <rFont val="新細明體"/>
        <family val="1"/>
        <charset val="136"/>
        <scheme val="minor"/>
      </rPr>
      <t xml:space="preserve"> 623g              CLEAN COTTON</t>
    </r>
    <phoneticPr fontId="70" type="noConversion"/>
  </si>
  <si>
    <t>A0060132</t>
    <phoneticPr fontId="70" type="noConversion"/>
  </si>
  <si>
    <t>A0060131</t>
    <phoneticPr fontId="70" type="noConversion"/>
  </si>
  <si>
    <r>
      <t xml:space="preserve"> YANKEE CANDLE 洋基蠟燭 </t>
    </r>
    <r>
      <rPr>
        <sz val="12"/>
        <color rgb="FF0000FF"/>
        <rFont val="新細明體"/>
        <family val="1"/>
        <charset val="136"/>
        <scheme val="minor"/>
      </rPr>
      <t>熊寶貝</t>
    </r>
    <r>
      <rPr>
        <sz val="12"/>
        <rFont val="新細明體"/>
        <family val="1"/>
        <charset val="136"/>
        <scheme val="minor"/>
      </rPr>
      <t xml:space="preserve"> 623g              SOFT BLANKET</t>
    </r>
    <phoneticPr fontId="70" type="noConversion"/>
  </si>
  <si>
    <t>A0060139</t>
    <phoneticPr fontId="70" type="noConversion"/>
  </si>
  <si>
    <r>
      <t xml:space="preserve"> YANKEE CANDLE 洋基蠟燭 </t>
    </r>
    <r>
      <rPr>
        <sz val="12"/>
        <color rgb="FF0000FF"/>
        <rFont val="新細明體"/>
        <family val="1"/>
        <charset val="136"/>
        <scheme val="minor"/>
      </rPr>
      <t>夜半茉莉</t>
    </r>
    <r>
      <rPr>
        <sz val="12"/>
        <rFont val="新細明體"/>
        <family val="1"/>
        <charset val="136"/>
        <scheme val="minor"/>
      </rPr>
      <t xml:space="preserve"> 623g       MIDNIGHT JASMINE</t>
    </r>
    <phoneticPr fontId="70" type="noConversion"/>
  </si>
  <si>
    <t>施華蔻+達芬尼斯+NAPLA 娜普菈+FIOLE 艾淂</t>
    <phoneticPr fontId="70" type="noConversion"/>
  </si>
  <si>
    <t>施華蔻+達芬尼斯+NAPLA 娜普菈+FIOLE 艾淂+INSIGHT茵色+VIESO+中野製藥</t>
    <phoneticPr fontId="70" type="noConversion"/>
  </si>
  <si>
    <r>
      <t>Schwarzkopf 施華蔻極緻修護胜肽髮尾精華 100ml/</t>
    </r>
    <r>
      <rPr>
        <sz val="12"/>
        <color indexed="12"/>
        <rFont val="新細明體"/>
        <family val="1"/>
        <charset val="136"/>
        <scheme val="minor"/>
      </rPr>
      <t xml:space="preserve">免沖洗   </t>
    </r>
    <phoneticPr fontId="70" type="noConversion"/>
  </si>
  <si>
    <r>
      <t>BVLGARI 寶格麗 綠茶 淡香精 10ml-</t>
    </r>
    <r>
      <rPr>
        <sz val="12"/>
        <color indexed="10"/>
        <rFont val="新細明體"/>
        <family val="1"/>
        <charset val="136"/>
        <scheme val="minor"/>
      </rPr>
      <t xml:space="preserve">限量小香水                           </t>
    </r>
    <r>
      <rPr>
        <sz val="12"/>
        <color rgb="FF0000FF"/>
        <rFont val="新細明體"/>
        <family val="1"/>
        <charset val="136"/>
        <scheme val="minor"/>
      </rPr>
      <t xml:space="preserve"> 噴式</t>
    </r>
    <r>
      <rPr>
        <sz val="12"/>
        <color indexed="10"/>
        <rFont val="新細明體"/>
        <family val="1"/>
        <charset val="136"/>
        <scheme val="minor"/>
      </rPr>
      <t xml:space="preserve">      </t>
    </r>
    <r>
      <rPr>
        <b/>
        <sz val="12"/>
        <rFont val="新細明體"/>
        <family val="1"/>
        <charset val="136"/>
        <scheme val="minor"/>
      </rPr>
      <t xml:space="preserve"> </t>
    </r>
    <r>
      <rPr>
        <sz val="12"/>
        <rFont val="新細明體"/>
        <family val="1"/>
        <charset val="136"/>
        <scheme val="minor"/>
      </rPr>
      <t xml:space="preserve">                                               </t>
    </r>
    <phoneticPr fontId="70" type="noConversion"/>
  </si>
  <si>
    <r>
      <t>BVLGARI 寶格麗 白茶 淡香精 10ml-</t>
    </r>
    <r>
      <rPr>
        <sz val="12"/>
        <color indexed="10"/>
        <rFont val="新細明體"/>
        <family val="1"/>
        <charset val="136"/>
        <scheme val="minor"/>
      </rPr>
      <t xml:space="preserve">限量小香水                           </t>
    </r>
    <r>
      <rPr>
        <sz val="12"/>
        <color rgb="FF0000FF"/>
        <rFont val="新細明體"/>
        <family val="1"/>
        <charset val="136"/>
        <scheme val="minor"/>
      </rPr>
      <t xml:space="preserve"> 噴式</t>
    </r>
    <r>
      <rPr>
        <sz val="12"/>
        <color indexed="10"/>
        <rFont val="新細明體"/>
        <family val="1"/>
        <charset val="136"/>
        <scheme val="minor"/>
      </rPr>
      <t xml:space="preserve">       </t>
    </r>
    <r>
      <rPr>
        <b/>
        <sz val="12"/>
        <rFont val="新細明體"/>
        <family val="1"/>
        <charset val="136"/>
        <scheme val="minor"/>
      </rPr>
      <t xml:space="preserve"> </t>
    </r>
    <r>
      <rPr>
        <sz val="12"/>
        <rFont val="新細明體"/>
        <family val="1"/>
        <charset val="136"/>
        <scheme val="minor"/>
      </rPr>
      <t xml:space="preserve">                                               </t>
    </r>
    <phoneticPr fontId="70" type="noConversion"/>
  </si>
  <si>
    <r>
      <t>TOUS 淘醉時氛 女性淡香水 15ml-</t>
    </r>
    <r>
      <rPr>
        <sz val="12"/>
        <color indexed="10"/>
        <rFont val="新細明體"/>
        <family val="1"/>
        <charset val="136"/>
        <scheme val="minor"/>
      </rPr>
      <t xml:space="preserve">限量小香水                                      </t>
    </r>
    <r>
      <rPr>
        <sz val="12"/>
        <color rgb="FF0000FF"/>
        <rFont val="新細明體"/>
        <family val="1"/>
        <charset val="136"/>
        <scheme val="minor"/>
      </rPr>
      <t>噴式</t>
    </r>
    <phoneticPr fontId="70" type="noConversion"/>
  </si>
  <si>
    <t xml:space="preserve"> MUSK 瑞士</t>
    <phoneticPr fontId="70" type="noConversion"/>
  </si>
  <si>
    <t>MUSK 瑞士 COLLECTION 經典白麝香 淡香精 100ml</t>
    <phoneticPr fontId="70" type="noConversion"/>
  </si>
  <si>
    <r>
      <t>MUSK 瑞士 COLLECTION DAY DREAM 春漾夢境淡香精 15ml-</t>
    </r>
    <r>
      <rPr>
        <sz val="12"/>
        <color rgb="FFFF0000"/>
        <rFont val="新細明體"/>
        <family val="1"/>
        <charset val="136"/>
        <scheme val="minor"/>
      </rPr>
      <t>限量小香水</t>
    </r>
    <r>
      <rPr>
        <sz val="12"/>
        <color rgb="FF0000FF"/>
        <rFont val="新細明體"/>
        <family val="1"/>
        <charset val="136"/>
        <scheme val="minor"/>
      </rPr>
      <t xml:space="preserve">噴式  </t>
    </r>
    <phoneticPr fontId="70" type="noConversion"/>
  </si>
  <si>
    <t>MUSK 瑞士 COLLECTION DAY DREAM 春漾夢境淡香精 100ml</t>
    <phoneticPr fontId="70" type="noConversion"/>
  </si>
  <si>
    <r>
      <t>MUSK 瑞士 COLLECTION 經典白麝香 淡香精 15ml-</t>
    </r>
    <r>
      <rPr>
        <sz val="12"/>
        <color indexed="10"/>
        <rFont val="新細明體"/>
        <family val="1"/>
        <charset val="136"/>
        <scheme val="minor"/>
      </rPr>
      <t xml:space="preserve">限量小香水                </t>
    </r>
    <r>
      <rPr>
        <sz val="12"/>
        <color rgb="FF0000FF"/>
        <rFont val="新細明體"/>
        <family val="1"/>
        <charset val="136"/>
        <scheme val="minor"/>
      </rPr>
      <t xml:space="preserve"> 噴式</t>
    </r>
    <phoneticPr fontId="70" type="noConversion"/>
  </si>
  <si>
    <t xml:space="preserve">ACCA KAPPA 白麝香中性淡香水 100ml </t>
    <phoneticPr fontId="70" type="noConversion"/>
  </si>
  <si>
    <t>H0010002</t>
    <phoneticPr fontId="70" type="noConversion"/>
  </si>
  <si>
    <t>H0010003</t>
    <phoneticPr fontId="70" type="noConversion"/>
  </si>
  <si>
    <t>C0230503</t>
    <phoneticPr fontId="70" type="noConversion"/>
  </si>
  <si>
    <r>
      <t xml:space="preserve">Kerastase 卡詩柔舞絲光髮浴 </t>
    </r>
    <r>
      <rPr>
        <sz val="12"/>
        <color indexed="12"/>
        <rFont val="新細明體"/>
        <family val="1"/>
        <charset val="136"/>
        <scheme val="minor"/>
      </rPr>
      <t>1</t>
    </r>
    <r>
      <rPr>
        <sz val="12"/>
        <color theme="1"/>
        <rFont val="新細明體"/>
        <family val="1"/>
        <charset val="136"/>
        <scheme val="minor"/>
      </rPr>
      <t>000ml/大</t>
    </r>
    <r>
      <rPr>
        <sz val="12"/>
        <rFont val="新細明體"/>
        <family val="1"/>
        <charset val="136"/>
        <scheme val="minor"/>
      </rPr>
      <t xml:space="preserve">          </t>
    </r>
    <r>
      <rPr>
        <sz val="12"/>
        <color rgb="FF0000FF"/>
        <rFont val="新細明體"/>
        <family val="1"/>
        <charset val="136"/>
        <scheme val="minor"/>
      </rPr>
      <t>適直髮,柔順輕盈,不扁塌,不毛燥</t>
    </r>
    <phoneticPr fontId="70" type="noConversion"/>
  </si>
  <si>
    <t>C0230302</t>
    <phoneticPr fontId="70" type="noConversion"/>
  </si>
  <si>
    <t>A0110301</t>
    <phoneticPr fontId="70" type="noConversion"/>
  </si>
  <si>
    <r>
      <t>哥德式 QC 營養清涼劑 250g</t>
    </r>
    <r>
      <rPr>
        <sz val="12"/>
        <color indexed="12"/>
        <rFont val="新細明體"/>
        <family val="1"/>
        <charset val="136"/>
        <scheme val="minor"/>
      </rPr>
      <t xml:space="preserve">      </t>
    </r>
    <r>
      <rPr>
        <sz val="12"/>
        <color rgb="FF0000FF"/>
        <rFont val="新細明體"/>
        <family val="1"/>
        <charset val="136"/>
        <scheme val="minor"/>
      </rPr>
      <t xml:space="preserve"> 頭皮清爽, 舒緩壓力 </t>
    </r>
    <phoneticPr fontId="70" type="noConversion"/>
  </si>
  <si>
    <r>
      <t>COLOR DESIGN  舒敏活化菁露 100ml/</t>
    </r>
    <r>
      <rPr>
        <sz val="12"/>
        <color rgb="FFFF0000"/>
        <rFont val="新細明體"/>
        <family val="1"/>
        <charset val="136"/>
        <scheme val="minor"/>
      </rPr>
      <t>噴式</t>
    </r>
    <r>
      <rPr>
        <sz val="12"/>
        <rFont val="新細明體"/>
        <family val="1"/>
        <charset val="136"/>
        <scheme val="minor"/>
      </rPr>
      <t xml:space="preserve"> </t>
    </r>
    <r>
      <rPr>
        <sz val="12"/>
        <color rgb="FF0000FF"/>
        <rFont val="新細明體"/>
        <family val="1"/>
        <charset val="136"/>
        <scheme val="minor"/>
      </rPr>
      <t xml:space="preserve">  鎖水保濕, 維護頭皮健康</t>
    </r>
    <phoneticPr fontId="70" type="noConversion"/>
  </si>
  <si>
    <r>
      <t>COLOR DESIGN  活髮能量菁露 100ml/</t>
    </r>
    <r>
      <rPr>
        <sz val="12"/>
        <color rgb="FFFF0000"/>
        <rFont val="新細明體"/>
        <family val="1"/>
        <charset val="136"/>
        <scheme val="minor"/>
      </rPr>
      <t>噴式</t>
    </r>
    <r>
      <rPr>
        <sz val="12"/>
        <color rgb="FF0000FF"/>
        <rFont val="新細明體"/>
        <family val="1"/>
        <charset val="136"/>
        <scheme val="minor"/>
      </rPr>
      <t xml:space="preserve">   平衡油水, 健全頭皮</t>
    </r>
    <phoneticPr fontId="70" type="noConversion"/>
  </si>
  <si>
    <t>A0300048</t>
    <phoneticPr fontId="70" type="noConversion"/>
  </si>
  <si>
    <r>
      <t>L'OREAL 萊雅黃捲風雙效凝乳 150ml-</t>
    </r>
    <r>
      <rPr>
        <sz val="12"/>
        <color rgb="FF0000FF"/>
        <rFont val="新細明體"/>
        <family val="1"/>
        <charset val="136"/>
        <scheme val="minor"/>
      </rPr>
      <t xml:space="preserve">代理商公司貨             </t>
    </r>
    <phoneticPr fontId="70" type="noConversion"/>
  </si>
  <si>
    <r>
      <t xml:space="preserve">娜拉兒 粉底蓋斑膏 20g </t>
    </r>
    <r>
      <rPr>
        <sz val="12"/>
        <color indexed="12"/>
        <rFont val="新細明體"/>
        <family val="1"/>
        <charset val="136"/>
        <scheme val="minor"/>
      </rPr>
      <t>No. 130/淺膚-適偏白肌</t>
    </r>
    <r>
      <rPr>
        <sz val="12"/>
        <color indexed="8"/>
        <rFont val="新細明體"/>
        <family val="1"/>
        <charset val="136"/>
        <scheme val="minor"/>
      </rPr>
      <t xml:space="preserve">  </t>
    </r>
    <phoneticPr fontId="70" type="noConversion"/>
  </si>
  <si>
    <r>
      <t xml:space="preserve">娜拉兒 粉底蓋斑膏 20g </t>
    </r>
    <r>
      <rPr>
        <sz val="12"/>
        <color indexed="12"/>
        <rFont val="新細明體"/>
        <family val="1"/>
        <charset val="136"/>
        <scheme val="minor"/>
      </rPr>
      <t>No. 140/粉膚-適一般肌</t>
    </r>
    <r>
      <rPr>
        <sz val="12"/>
        <color indexed="8"/>
        <rFont val="新細明體"/>
        <family val="1"/>
        <charset val="136"/>
        <scheme val="minor"/>
      </rPr>
      <t xml:space="preserve">  </t>
    </r>
    <phoneticPr fontId="70" type="noConversion"/>
  </si>
  <si>
    <r>
      <t xml:space="preserve">娜拉兒 粉底蓋斑膏 20g </t>
    </r>
    <r>
      <rPr>
        <sz val="12"/>
        <color indexed="12"/>
        <rFont val="新細明體"/>
        <family val="1"/>
        <charset val="136"/>
        <scheme val="minor"/>
      </rPr>
      <t>No. 141/中膚系-適偏黃肌</t>
    </r>
    <r>
      <rPr>
        <sz val="12"/>
        <color indexed="8"/>
        <rFont val="新細明體"/>
        <family val="1"/>
        <charset val="136"/>
        <scheme val="minor"/>
      </rPr>
      <t xml:space="preserve">   </t>
    </r>
    <phoneticPr fontId="70" type="noConversion"/>
  </si>
  <si>
    <r>
      <t xml:space="preserve">娜拉兒 粉底蓋斑膏 20g </t>
    </r>
    <r>
      <rPr>
        <sz val="12"/>
        <color indexed="12"/>
        <rFont val="新細明體"/>
        <family val="1"/>
        <charset val="136"/>
        <scheme val="minor"/>
      </rPr>
      <t>No. 151/深膚系-適深膚肌</t>
    </r>
    <r>
      <rPr>
        <sz val="12"/>
        <color indexed="8"/>
        <rFont val="新細明體"/>
        <family val="1"/>
        <charset val="136"/>
        <scheme val="minor"/>
      </rPr>
      <t xml:space="preserve">   </t>
    </r>
    <phoneticPr fontId="70" type="noConversion"/>
  </si>
  <si>
    <r>
      <t xml:space="preserve">娜拉兒 護膚粉餅 13g </t>
    </r>
    <r>
      <rPr>
        <sz val="12"/>
        <color indexed="12"/>
        <rFont val="新細明體"/>
        <family val="1"/>
        <charset val="136"/>
        <scheme val="minor"/>
      </rPr>
      <t>No. 230/粉嫩膚</t>
    </r>
    <r>
      <rPr>
        <sz val="12"/>
        <color indexed="8"/>
        <rFont val="新細明體"/>
        <family val="1"/>
        <charset val="136"/>
        <scheme val="minor"/>
      </rPr>
      <t xml:space="preserve">           </t>
    </r>
    <phoneticPr fontId="70" type="noConversion"/>
  </si>
  <si>
    <r>
      <t xml:space="preserve">娜拉兒 護膚粉餅 13g </t>
    </r>
    <r>
      <rPr>
        <sz val="12"/>
        <color indexed="12"/>
        <rFont val="新細明體"/>
        <family val="1"/>
        <charset val="136"/>
        <scheme val="minor"/>
      </rPr>
      <t>No. 240/自然膚</t>
    </r>
    <r>
      <rPr>
        <sz val="12"/>
        <color indexed="8"/>
        <rFont val="新細明體"/>
        <family val="1"/>
        <charset val="136"/>
        <scheme val="minor"/>
      </rPr>
      <t xml:space="preserve">           </t>
    </r>
    <phoneticPr fontId="70" type="noConversion"/>
  </si>
  <si>
    <r>
      <t xml:space="preserve">娜拉兒 乾爽護膚粉餅 15g </t>
    </r>
    <r>
      <rPr>
        <sz val="12"/>
        <color indexed="12"/>
        <rFont val="新細明體"/>
        <family val="1"/>
        <charset val="136"/>
        <scheme val="minor"/>
      </rPr>
      <t>No. 441/自然膚</t>
    </r>
    <r>
      <rPr>
        <sz val="12"/>
        <color indexed="8"/>
        <rFont val="新細明體"/>
        <family val="1"/>
        <charset val="136"/>
        <scheme val="minor"/>
      </rPr>
      <t xml:space="preserve">       </t>
    </r>
    <phoneticPr fontId="70" type="noConversion"/>
  </si>
  <si>
    <r>
      <t xml:space="preserve">娜拉兒 乾爽護膚粉餅 15g </t>
    </r>
    <r>
      <rPr>
        <sz val="12"/>
        <color indexed="12"/>
        <rFont val="新細明體"/>
        <family val="1"/>
        <charset val="136"/>
        <scheme val="minor"/>
      </rPr>
      <t>No. 451/深膚系</t>
    </r>
    <r>
      <rPr>
        <sz val="12"/>
        <color indexed="8"/>
        <rFont val="新細明體"/>
        <family val="1"/>
        <charset val="136"/>
        <scheme val="minor"/>
      </rPr>
      <t xml:space="preserve">   </t>
    </r>
    <phoneticPr fontId="70" type="noConversion"/>
  </si>
  <si>
    <t xml:space="preserve">     體香膏+牙膏+Batiste乾洗髮+髮控+去角質 ...</t>
    <phoneticPr fontId="70" type="noConversion"/>
  </si>
  <si>
    <r>
      <t>娜拉兒 護膚</t>
    </r>
    <r>
      <rPr>
        <sz val="12"/>
        <color indexed="8"/>
        <rFont val="新細明體"/>
        <family val="1"/>
        <charset val="136"/>
        <scheme val="minor"/>
      </rPr>
      <t>蜜粉</t>
    </r>
    <r>
      <rPr>
        <sz val="12"/>
        <rFont val="新細明體"/>
        <family val="1"/>
        <charset val="136"/>
        <scheme val="minor"/>
      </rPr>
      <t xml:space="preserve"> 25g </t>
    </r>
    <r>
      <rPr>
        <sz val="12"/>
        <color indexed="12"/>
        <rFont val="新細明體"/>
        <family val="1"/>
        <charset val="136"/>
        <scheme val="minor"/>
      </rPr>
      <t>No. 31/粉膚色</t>
    </r>
    <r>
      <rPr>
        <sz val="12"/>
        <rFont val="新細明體"/>
        <family val="1"/>
        <charset val="136"/>
        <scheme val="minor"/>
      </rPr>
      <t xml:space="preserve">       </t>
    </r>
    <phoneticPr fontId="70" type="noConversion"/>
  </si>
  <si>
    <r>
      <t>娜拉兒 護膚</t>
    </r>
    <r>
      <rPr>
        <sz val="12"/>
        <color indexed="8"/>
        <rFont val="新細明體"/>
        <family val="1"/>
        <charset val="136"/>
        <scheme val="minor"/>
      </rPr>
      <t>蜜粉</t>
    </r>
    <r>
      <rPr>
        <sz val="12"/>
        <rFont val="新細明體"/>
        <family val="1"/>
        <charset val="136"/>
        <scheme val="minor"/>
      </rPr>
      <t xml:space="preserve"> 25g </t>
    </r>
    <r>
      <rPr>
        <sz val="12"/>
        <color indexed="12"/>
        <rFont val="新細明體"/>
        <family val="1"/>
        <charset val="136"/>
        <scheme val="minor"/>
      </rPr>
      <t>No. 41/明亮膚</t>
    </r>
    <r>
      <rPr>
        <sz val="12"/>
        <rFont val="新細明體"/>
        <family val="1"/>
        <charset val="136"/>
        <scheme val="minor"/>
      </rPr>
      <t xml:space="preserve">           </t>
    </r>
    <phoneticPr fontId="70" type="noConversion"/>
  </si>
  <si>
    <r>
      <t>娜拉兒 護膚</t>
    </r>
    <r>
      <rPr>
        <sz val="12"/>
        <color indexed="8"/>
        <rFont val="新細明體"/>
        <family val="1"/>
        <charset val="136"/>
        <scheme val="minor"/>
      </rPr>
      <t>蜜粉</t>
    </r>
    <r>
      <rPr>
        <sz val="12"/>
        <rFont val="新細明體"/>
        <family val="1"/>
        <charset val="136"/>
        <scheme val="minor"/>
      </rPr>
      <t xml:space="preserve"> 25g </t>
    </r>
    <r>
      <rPr>
        <sz val="12"/>
        <color indexed="12"/>
        <rFont val="新細明體"/>
        <family val="1"/>
        <charset val="136"/>
        <scheme val="minor"/>
      </rPr>
      <t>No. 51/自然膚</t>
    </r>
    <r>
      <rPr>
        <sz val="12"/>
        <rFont val="新細明體"/>
        <family val="1"/>
        <charset val="136"/>
        <scheme val="minor"/>
      </rPr>
      <t xml:space="preserve">            </t>
    </r>
    <phoneticPr fontId="70" type="noConversion"/>
  </si>
  <si>
    <t xml:space="preserve">日本 OCTARD 歐達兒系列        </t>
    <phoneticPr fontId="70" type="noConversion"/>
  </si>
  <si>
    <r>
      <t>日本 熊野 無矽靈沙龍級</t>
    </r>
    <r>
      <rPr>
        <sz val="12"/>
        <color indexed="12"/>
        <rFont val="新細明體"/>
        <family val="1"/>
        <charset val="136"/>
        <scheme val="minor"/>
      </rPr>
      <t>氨基酸修護</t>
    </r>
    <r>
      <rPr>
        <sz val="12"/>
        <rFont val="新細明體"/>
        <family val="1"/>
        <charset val="136"/>
        <scheme val="minor"/>
      </rPr>
      <t>洗髮精 1000ml-</t>
    </r>
    <r>
      <rPr>
        <sz val="12"/>
        <color indexed="10"/>
        <rFont val="新細明體"/>
        <family val="1"/>
        <charset val="136"/>
        <scheme val="minor"/>
      </rPr>
      <t xml:space="preserve">粉瓶      </t>
    </r>
    <r>
      <rPr>
        <sz val="12"/>
        <color indexed="12"/>
        <rFont val="新細明體"/>
        <family val="1"/>
        <charset val="136"/>
        <scheme val="minor"/>
      </rPr>
      <t xml:space="preserve"> (014152) </t>
    </r>
    <r>
      <rPr>
        <b/>
        <sz val="12"/>
        <color indexed="12"/>
        <rFont val="新細明體"/>
        <family val="1"/>
        <charset val="136"/>
        <scheme val="minor"/>
      </rPr>
      <t xml:space="preserve"> </t>
    </r>
    <phoneticPr fontId="70" type="noConversion"/>
  </si>
  <si>
    <r>
      <t>日本 熊野 無矽靈沙龍級高保濕洗髮精 1000ml -</t>
    </r>
    <r>
      <rPr>
        <sz val="12"/>
        <color indexed="10"/>
        <rFont val="新細明體"/>
        <family val="1"/>
        <charset val="136"/>
        <scheme val="minor"/>
      </rPr>
      <t>淺紫瓶</t>
    </r>
    <r>
      <rPr>
        <sz val="12"/>
        <rFont val="新細明體"/>
        <family val="1"/>
        <charset val="136"/>
        <scheme val="minor"/>
      </rPr>
      <t xml:space="preserve">         </t>
    </r>
    <r>
      <rPr>
        <sz val="12"/>
        <color indexed="12"/>
        <rFont val="新細明體"/>
        <family val="1"/>
        <charset val="136"/>
        <scheme val="minor"/>
      </rPr>
      <t xml:space="preserve"> (016101)           </t>
    </r>
    <phoneticPr fontId="70" type="noConversion"/>
  </si>
  <si>
    <r>
      <t xml:space="preserve">日本 熊野 無矽靈沙龍級高保濕潤絲精 1000ml </t>
    </r>
    <r>
      <rPr>
        <sz val="12"/>
        <color indexed="10"/>
        <rFont val="新細明體"/>
        <family val="1"/>
        <charset val="136"/>
        <scheme val="minor"/>
      </rPr>
      <t>-深紫瓶</t>
    </r>
    <r>
      <rPr>
        <sz val="12"/>
        <rFont val="新細明體"/>
        <family val="1"/>
        <charset val="136"/>
        <scheme val="minor"/>
      </rPr>
      <t xml:space="preserve">        </t>
    </r>
    <r>
      <rPr>
        <sz val="12"/>
        <color indexed="12"/>
        <rFont val="新細明體"/>
        <family val="1"/>
        <charset val="136"/>
        <scheme val="minor"/>
      </rPr>
      <t xml:space="preserve">  (016118)                   </t>
    </r>
    <phoneticPr fontId="70" type="noConversion"/>
  </si>
  <si>
    <t>日本 熊野 無矽靈馬油洗髮精 600ml            (012752)</t>
    <phoneticPr fontId="70" type="noConversion"/>
  </si>
  <si>
    <t>日本 熊野 無矽靈馬油潤髮乳 600ml            (012769)</t>
    <phoneticPr fontId="70" type="noConversion"/>
  </si>
  <si>
    <t xml:space="preserve">日本 熊野 無矽靈馬油沐浴乳 600ml            (015951)      </t>
    <phoneticPr fontId="70" type="noConversion"/>
  </si>
  <si>
    <r>
      <t xml:space="preserve">歐達兒 遮瑕膏 20g </t>
    </r>
    <r>
      <rPr>
        <sz val="12"/>
        <color indexed="12"/>
        <rFont val="新細明體"/>
        <family val="1"/>
        <charset val="136"/>
        <scheme val="minor"/>
      </rPr>
      <t>No. S31/粉膚</t>
    </r>
    <r>
      <rPr>
        <sz val="12"/>
        <color indexed="8"/>
        <rFont val="新細明體"/>
        <family val="1"/>
        <charset val="136"/>
        <scheme val="minor"/>
      </rPr>
      <t xml:space="preserve">    蓋斑膏</t>
    </r>
    <phoneticPr fontId="70" type="noConversion"/>
  </si>
  <si>
    <r>
      <t xml:space="preserve">歐達兒 遮瑕膏 20g </t>
    </r>
    <r>
      <rPr>
        <sz val="12"/>
        <color indexed="12"/>
        <rFont val="新細明體"/>
        <family val="1"/>
        <charset val="136"/>
        <scheme val="minor"/>
      </rPr>
      <t>No. S41/淺膚</t>
    </r>
    <r>
      <rPr>
        <sz val="12"/>
        <color indexed="8"/>
        <rFont val="新細明體"/>
        <family val="1"/>
        <charset val="136"/>
        <scheme val="minor"/>
      </rPr>
      <t xml:space="preserve">    蓋斑膏</t>
    </r>
    <phoneticPr fontId="70" type="noConversion"/>
  </si>
  <si>
    <r>
      <t xml:space="preserve">歐達兒 遮瑕膏 20g </t>
    </r>
    <r>
      <rPr>
        <sz val="12"/>
        <color indexed="12"/>
        <rFont val="新細明體"/>
        <family val="1"/>
        <charset val="136"/>
        <scheme val="minor"/>
      </rPr>
      <t>No. S51/中膚</t>
    </r>
    <r>
      <rPr>
        <sz val="12"/>
        <color indexed="8"/>
        <rFont val="新細明體"/>
        <family val="1"/>
        <charset val="136"/>
        <scheme val="minor"/>
      </rPr>
      <t xml:space="preserve">    蓋斑膏</t>
    </r>
    <phoneticPr fontId="70" type="noConversion"/>
  </si>
  <si>
    <r>
      <t xml:space="preserve">歐達兒 遮瑕膏 20g </t>
    </r>
    <r>
      <rPr>
        <sz val="12"/>
        <color indexed="12"/>
        <rFont val="新細明體"/>
        <family val="1"/>
        <charset val="136"/>
        <scheme val="minor"/>
      </rPr>
      <t>No. S52/深膚</t>
    </r>
    <r>
      <rPr>
        <sz val="12"/>
        <color indexed="8"/>
        <rFont val="新細明體"/>
        <family val="1"/>
        <charset val="136"/>
        <scheme val="minor"/>
      </rPr>
      <t xml:space="preserve">    蓋斑膏</t>
    </r>
    <phoneticPr fontId="70" type="noConversion"/>
  </si>
  <si>
    <r>
      <t>歐達兒 兩用</t>
    </r>
    <r>
      <rPr>
        <sz val="12"/>
        <color indexed="10"/>
        <rFont val="新細明體"/>
        <family val="1"/>
        <charset val="136"/>
        <scheme val="minor"/>
      </rPr>
      <t>水粉餅芯 (不含盒)</t>
    </r>
    <r>
      <rPr>
        <sz val="12"/>
        <rFont val="新細明體"/>
        <family val="1"/>
        <charset val="136"/>
        <scheme val="minor"/>
      </rPr>
      <t xml:space="preserve"> 10g </t>
    </r>
    <r>
      <rPr>
        <sz val="12"/>
        <color indexed="12"/>
        <rFont val="新細明體"/>
        <family val="1"/>
        <charset val="136"/>
        <scheme val="minor"/>
      </rPr>
      <t>No. 743/自然膚</t>
    </r>
    <phoneticPr fontId="70" type="noConversion"/>
  </si>
  <si>
    <r>
      <t>歐達兒 兩用</t>
    </r>
    <r>
      <rPr>
        <sz val="12"/>
        <color indexed="10"/>
        <rFont val="新細明體"/>
        <family val="1"/>
        <charset val="136"/>
        <scheme val="minor"/>
      </rPr>
      <t>水粉餅芯 (不含盒)</t>
    </r>
    <r>
      <rPr>
        <sz val="12"/>
        <rFont val="新細明體"/>
        <family val="1"/>
        <charset val="136"/>
        <scheme val="minor"/>
      </rPr>
      <t xml:space="preserve"> 10g </t>
    </r>
    <r>
      <rPr>
        <sz val="12"/>
        <color indexed="12"/>
        <rFont val="新細明體"/>
        <family val="1"/>
        <charset val="136"/>
        <scheme val="minor"/>
      </rPr>
      <t>No. 731/中偏白</t>
    </r>
    <phoneticPr fontId="70" type="noConversion"/>
  </si>
  <si>
    <r>
      <t>歐達兒 乾性護膚</t>
    </r>
    <r>
      <rPr>
        <sz val="12"/>
        <color indexed="10"/>
        <rFont val="新細明體"/>
        <family val="1"/>
        <charset val="136"/>
        <scheme val="minor"/>
      </rPr>
      <t>粉餅芯 (不含盒)</t>
    </r>
    <r>
      <rPr>
        <sz val="12"/>
        <rFont val="新細明體"/>
        <family val="1"/>
        <charset val="136"/>
        <scheme val="minor"/>
      </rPr>
      <t xml:space="preserve"> 12g </t>
    </r>
    <r>
      <rPr>
        <sz val="12"/>
        <color indexed="12"/>
        <rFont val="新細明體"/>
        <family val="1"/>
        <charset val="136"/>
        <scheme val="minor"/>
      </rPr>
      <t>No. 831/粉膚色</t>
    </r>
    <r>
      <rPr>
        <sz val="12"/>
        <rFont val="新細明體"/>
        <family val="1"/>
        <charset val="136"/>
        <scheme val="minor"/>
      </rPr>
      <t xml:space="preserve">                         </t>
    </r>
    <phoneticPr fontId="70" type="noConversion"/>
  </si>
  <si>
    <r>
      <t xml:space="preserve">歐達兒 兩用水粉餅 10g </t>
    </r>
    <r>
      <rPr>
        <sz val="12"/>
        <color indexed="12"/>
        <rFont val="新細明體"/>
        <family val="1"/>
        <charset val="136"/>
        <scheme val="minor"/>
      </rPr>
      <t>No. 731/中偏白                      (有盒附粉撲)</t>
    </r>
    <phoneticPr fontId="70" type="noConversion"/>
  </si>
  <si>
    <r>
      <t xml:space="preserve">歐達兒 兩用水粉餅 10g </t>
    </r>
    <r>
      <rPr>
        <sz val="12"/>
        <color indexed="12"/>
        <rFont val="新細明體"/>
        <family val="1"/>
        <charset val="136"/>
        <scheme val="minor"/>
      </rPr>
      <t>No. 743/自然膚                      (有盒附粉撲)</t>
    </r>
    <phoneticPr fontId="70" type="noConversion"/>
  </si>
  <si>
    <r>
      <t>歐達兒 乾性護膚</t>
    </r>
    <r>
      <rPr>
        <sz val="12"/>
        <color indexed="10"/>
        <rFont val="新細明體"/>
        <family val="1"/>
        <charset val="136"/>
        <scheme val="minor"/>
      </rPr>
      <t>粉餅芯 (不含盒)</t>
    </r>
    <r>
      <rPr>
        <sz val="12"/>
        <rFont val="新細明體"/>
        <family val="1"/>
        <charset val="136"/>
        <scheme val="minor"/>
      </rPr>
      <t xml:space="preserve"> 12g </t>
    </r>
    <r>
      <rPr>
        <sz val="12"/>
        <color indexed="12"/>
        <rFont val="新細明體"/>
        <family val="1"/>
        <charset val="136"/>
        <scheme val="minor"/>
      </rPr>
      <t xml:space="preserve">No. 840/自然膚 </t>
    </r>
    <r>
      <rPr>
        <sz val="12"/>
        <rFont val="新細明體"/>
        <family val="1"/>
        <charset val="136"/>
        <scheme val="minor"/>
      </rPr>
      <t xml:space="preserve">                      </t>
    </r>
    <phoneticPr fontId="70" type="noConversion"/>
  </si>
  <si>
    <r>
      <t xml:space="preserve">歐達兒 乾性護膚粉餅 12g </t>
    </r>
    <r>
      <rPr>
        <sz val="12"/>
        <color indexed="12"/>
        <rFont val="新細明體"/>
        <family val="1"/>
        <charset val="136"/>
        <scheme val="minor"/>
      </rPr>
      <t>No.831/粉膚色</t>
    </r>
    <r>
      <rPr>
        <sz val="12"/>
        <rFont val="新細明體"/>
        <family val="1"/>
        <charset val="136"/>
        <scheme val="minor"/>
      </rPr>
      <t xml:space="preserve">                  </t>
    </r>
    <r>
      <rPr>
        <sz val="12"/>
        <color rgb="FF0000FF"/>
        <rFont val="新細明體"/>
        <family val="1"/>
        <charset val="136"/>
        <scheme val="minor"/>
      </rPr>
      <t xml:space="preserve"> (有盒附粉撲)</t>
    </r>
    <phoneticPr fontId="70" type="noConversion"/>
  </si>
  <si>
    <r>
      <t xml:space="preserve">歐達兒 乾性護膚粉餅 12g </t>
    </r>
    <r>
      <rPr>
        <sz val="12"/>
        <color indexed="12"/>
        <rFont val="新細明體"/>
        <family val="1"/>
        <charset val="136"/>
        <scheme val="minor"/>
      </rPr>
      <t>No.840/自然膚</t>
    </r>
    <r>
      <rPr>
        <sz val="12"/>
        <rFont val="新細明體"/>
        <family val="1"/>
        <charset val="136"/>
        <scheme val="minor"/>
      </rPr>
      <t xml:space="preserve">                  </t>
    </r>
    <r>
      <rPr>
        <sz val="12"/>
        <color rgb="FF0000FF"/>
        <rFont val="新細明體"/>
        <family val="1"/>
        <charset val="136"/>
        <scheme val="minor"/>
      </rPr>
      <t xml:space="preserve"> (有盒附粉撲)</t>
    </r>
    <phoneticPr fontId="70" type="noConversion"/>
  </si>
  <si>
    <t>G0020009</t>
    <phoneticPr fontId="70" type="noConversion"/>
  </si>
  <si>
    <t>G0020043</t>
    <phoneticPr fontId="70" type="noConversion"/>
  </si>
  <si>
    <r>
      <t>Goldwell 歌薇</t>
    </r>
    <r>
      <rPr>
        <sz val="12"/>
        <color rgb="FF0000FF"/>
        <rFont val="新細明體"/>
        <family val="1"/>
        <charset val="136"/>
        <scheme val="minor"/>
      </rPr>
      <t>水感</t>
    </r>
    <r>
      <rPr>
        <sz val="12"/>
        <color theme="1"/>
        <rFont val="新細明體"/>
        <family val="1"/>
        <charset val="136"/>
        <scheme val="minor"/>
      </rPr>
      <t>鑽石露</t>
    </r>
    <r>
      <rPr>
        <sz val="12"/>
        <color indexed="8"/>
        <rFont val="新細明體"/>
        <family val="1"/>
        <charset val="136"/>
        <scheme val="minor"/>
      </rPr>
      <t xml:space="preserve"> 150ml   </t>
    </r>
    <r>
      <rPr>
        <sz val="12"/>
        <color rgb="FF0000FF"/>
        <rFont val="新細明體"/>
        <family val="1"/>
        <charset val="136"/>
        <scheme val="minor"/>
      </rPr>
      <t xml:space="preserve">免沖洗精華/對抗熱傷害          </t>
    </r>
    <r>
      <rPr>
        <b/>
        <sz val="12"/>
        <color rgb="FF0000FF"/>
        <rFont val="新細明體"/>
        <family val="1"/>
        <charset val="136"/>
        <scheme val="minor"/>
      </rPr>
      <t xml:space="preserve"> </t>
    </r>
    <phoneticPr fontId="70" type="noConversion"/>
  </si>
  <si>
    <t>G0020044</t>
    <phoneticPr fontId="70" type="noConversion"/>
  </si>
  <si>
    <t>G0020045</t>
    <phoneticPr fontId="70" type="noConversion"/>
  </si>
  <si>
    <t>G0020046</t>
    <phoneticPr fontId="70" type="noConversion"/>
  </si>
  <si>
    <t>G0020047</t>
    <phoneticPr fontId="70" type="noConversion"/>
  </si>
  <si>
    <r>
      <t xml:space="preserve">Goldwell </t>
    </r>
    <r>
      <rPr>
        <sz val="12"/>
        <color indexed="8"/>
        <rFont val="新細明體"/>
        <family val="1"/>
        <charset val="136"/>
        <scheme val="minor"/>
      </rPr>
      <t>歌薇</t>
    </r>
    <r>
      <rPr>
        <sz val="12"/>
        <color rgb="FF0000FF"/>
        <rFont val="新細明體"/>
        <family val="1"/>
        <charset val="136"/>
        <scheme val="minor"/>
      </rPr>
      <t xml:space="preserve">水誘光 </t>
    </r>
    <r>
      <rPr>
        <sz val="12"/>
        <color theme="1" tint="4.9989318521683403E-2"/>
        <rFont val="新細明體"/>
        <family val="1"/>
        <charset val="136"/>
        <scheme val="minor"/>
      </rPr>
      <t>晶漾髮護</t>
    </r>
    <r>
      <rPr>
        <sz val="12"/>
        <color indexed="8"/>
        <rFont val="新細明體"/>
        <family val="1"/>
        <charset val="136"/>
        <scheme val="minor"/>
      </rPr>
      <t xml:space="preserve"> 1000ml/按壓瓶(潤髮) </t>
    </r>
    <r>
      <rPr>
        <sz val="12"/>
        <color indexed="12"/>
        <rFont val="新細明體"/>
        <family val="1"/>
        <charset val="136"/>
        <scheme val="minor"/>
      </rPr>
      <t>適受損無光澤髮</t>
    </r>
    <phoneticPr fontId="70" type="noConversion"/>
  </si>
  <si>
    <t>15-哥德式+京喚羽+歌薇+EKS+儷康絲+威娜</t>
    <phoneticPr fontId="70" type="noConversion"/>
  </si>
  <si>
    <t>哥德式+京喚羽+歌薇+EKS+儷康絲+威娜</t>
    <phoneticPr fontId="70" type="noConversion"/>
  </si>
  <si>
    <t>日本中野製藥-台灣代理商公司貨</t>
    <phoneticPr fontId="70" type="noConversion"/>
  </si>
  <si>
    <r>
      <t>日本 NAKANO 中野製藥 肌活青春髮沐(</t>
    </r>
    <r>
      <rPr>
        <sz val="12"/>
        <color rgb="FF0000FF"/>
        <rFont val="新細明體"/>
        <family val="1"/>
        <charset val="136"/>
        <scheme val="minor"/>
      </rPr>
      <t>一般偏油性頭皮)</t>
    </r>
    <r>
      <rPr>
        <sz val="12"/>
        <rFont val="新細明體"/>
        <family val="1"/>
        <charset val="136"/>
        <scheme val="minor"/>
      </rPr>
      <t xml:space="preserve"> 500ml</t>
    </r>
    <r>
      <rPr>
        <sz val="12"/>
        <color rgb="FF0000FF"/>
        <rFont val="新細明體"/>
        <family val="1"/>
        <charset val="136"/>
        <scheme val="minor"/>
      </rPr>
      <t xml:space="preserve"> 洗髮精                </t>
    </r>
    <r>
      <rPr>
        <sz val="12"/>
        <color indexed="12"/>
        <rFont val="新細明體"/>
        <family val="1"/>
        <charset val="136"/>
        <scheme val="minor"/>
      </rPr>
      <t xml:space="preserve">                          </t>
    </r>
    <phoneticPr fontId="70" type="noConversion"/>
  </si>
  <si>
    <r>
      <t>日本 NAKANO 中野製藥 肌活青春髮沐(</t>
    </r>
    <r>
      <rPr>
        <sz val="12"/>
        <color rgb="FF0000FF"/>
        <rFont val="新細明體"/>
        <family val="1"/>
        <charset val="136"/>
        <scheme val="minor"/>
      </rPr>
      <t xml:space="preserve">油性頭皮) </t>
    </r>
    <r>
      <rPr>
        <sz val="12"/>
        <rFont val="新細明體"/>
        <family val="1"/>
        <charset val="136"/>
        <scheme val="minor"/>
      </rPr>
      <t>500ml</t>
    </r>
    <r>
      <rPr>
        <sz val="12"/>
        <color rgb="FF0000FF"/>
        <rFont val="新細明體"/>
        <family val="1"/>
        <charset val="136"/>
        <scheme val="minor"/>
      </rPr>
      <t xml:space="preserve">            洗髮精            </t>
    </r>
    <r>
      <rPr>
        <sz val="12"/>
        <color indexed="12"/>
        <rFont val="新細明體"/>
        <family val="1"/>
        <charset val="136"/>
        <scheme val="minor"/>
      </rPr>
      <t xml:space="preserve">                          </t>
    </r>
    <phoneticPr fontId="70" type="noConversion"/>
  </si>
  <si>
    <r>
      <t>日本 NAKANO 中野製藥 肌活青春髮沐(</t>
    </r>
    <r>
      <rPr>
        <sz val="12"/>
        <color rgb="FF0000FF"/>
        <rFont val="新細明體"/>
        <family val="1"/>
        <charset val="136"/>
        <scheme val="minor"/>
      </rPr>
      <t>乾性頭皮)</t>
    </r>
    <r>
      <rPr>
        <sz val="12"/>
        <rFont val="新細明體"/>
        <family val="1"/>
        <charset val="136"/>
        <scheme val="minor"/>
      </rPr>
      <t xml:space="preserve"> 500ml</t>
    </r>
    <r>
      <rPr>
        <sz val="12"/>
        <color rgb="FF0000FF"/>
        <rFont val="新細明體"/>
        <family val="1"/>
        <charset val="136"/>
        <scheme val="minor"/>
      </rPr>
      <t xml:space="preserve">            洗髮精           </t>
    </r>
    <r>
      <rPr>
        <sz val="12"/>
        <color indexed="12"/>
        <rFont val="新細明體"/>
        <family val="1"/>
        <charset val="136"/>
        <scheme val="minor"/>
      </rPr>
      <t xml:space="preserve">                          </t>
    </r>
    <phoneticPr fontId="70" type="noConversion"/>
  </si>
  <si>
    <r>
      <t xml:space="preserve">日本 NAKANO 中野製藥 亟光梭 </t>
    </r>
    <r>
      <rPr>
        <sz val="12"/>
        <color rgb="FFFF0000"/>
        <rFont val="新細明體"/>
        <family val="1"/>
        <charset val="136"/>
        <scheme val="minor"/>
      </rPr>
      <t>恆柔</t>
    </r>
    <r>
      <rPr>
        <sz val="12"/>
        <rFont val="新細明體"/>
        <family val="1"/>
        <charset val="136"/>
        <scheme val="minor"/>
      </rPr>
      <t>修復精華 80g/</t>
    </r>
    <r>
      <rPr>
        <sz val="12"/>
        <color rgb="FF0000FF"/>
        <rFont val="新細明體"/>
        <family val="1"/>
        <charset val="136"/>
        <scheme val="minor"/>
      </rPr>
      <t>輕柔 (Smooth)</t>
    </r>
    <phoneticPr fontId="70" type="noConversion"/>
  </si>
  <si>
    <r>
      <t xml:space="preserve">日本 NAKANO 中野製藥 亟光梭 </t>
    </r>
    <r>
      <rPr>
        <sz val="12"/>
        <color rgb="FFFF0000"/>
        <rFont val="新細明體"/>
        <family val="1"/>
        <charset val="136"/>
        <scheme val="minor"/>
      </rPr>
      <t>恆潤</t>
    </r>
    <r>
      <rPr>
        <sz val="12"/>
        <rFont val="新細明體"/>
        <family val="1"/>
        <charset val="136"/>
        <scheme val="minor"/>
      </rPr>
      <t>修復精華 80g/</t>
    </r>
    <r>
      <rPr>
        <sz val="12"/>
        <color rgb="FF0000FF"/>
        <rFont val="新細明體"/>
        <family val="1"/>
        <charset val="136"/>
        <scheme val="minor"/>
      </rPr>
      <t>滋潤 (Moist)</t>
    </r>
    <phoneticPr fontId="70" type="noConversion"/>
  </si>
  <si>
    <r>
      <t xml:space="preserve">日本 NAKANO 中野製藥 亟光梭 </t>
    </r>
    <r>
      <rPr>
        <sz val="12"/>
        <color rgb="FFFF0000"/>
        <rFont val="新細明體"/>
        <family val="1"/>
        <charset val="136"/>
        <scheme val="minor"/>
      </rPr>
      <t>恆漾</t>
    </r>
    <r>
      <rPr>
        <sz val="12"/>
        <rFont val="新細明體"/>
        <family val="1"/>
        <charset val="136"/>
        <scheme val="minor"/>
      </rPr>
      <t>修復精華 80g/</t>
    </r>
    <r>
      <rPr>
        <sz val="12"/>
        <color rgb="FF0000FF"/>
        <rFont val="新細明體"/>
        <family val="1"/>
        <charset val="136"/>
        <scheme val="minor"/>
      </rPr>
      <t>重損 (Deep Moist)</t>
    </r>
    <phoneticPr fontId="70" type="noConversion"/>
  </si>
  <si>
    <r>
      <t>FIOLE 露西亞 增色洗髮露(洗髮精) 250ml/</t>
    </r>
    <r>
      <rPr>
        <sz val="12"/>
        <color rgb="FF0000FF"/>
        <rFont val="新細明體"/>
        <family val="1"/>
        <charset val="136"/>
        <scheme val="minor"/>
      </rPr>
      <t xml:space="preserve">ASH 清水灰          </t>
    </r>
    <r>
      <rPr>
        <sz val="12"/>
        <color indexed="12"/>
        <rFont val="新細明體"/>
        <family val="1"/>
        <charset val="136"/>
        <scheme val="minor"/>
      </rPr>
      <t xml:space="preserve">                          </t>
    </r>
    <phoneticPr fontId="70" type="noConversion"/>
  </si>
  <si>
    <r>
      <t>FIOLE 露西亞 增色洗髮露(洗髮精)  250ml/</t>
    </r>
    <r>
      <rPr>
        <sz val="12"/>
        <color rgb="FF0000FF"/>
        <rFont val="新細明體"/>
        <family val="1"/>
        <charset val="136"/>
        <scheme val="minor"/>
      </rPr>
      <t>PINK 仙氣粉</t>
    </r>
    <r>
      <rPr>
        <sz val="12"/>
        <rFont val="新細明體"/>
        <family val="1"/>
        <charset val="136"/>
        <scheme val="minor"/>
      </rPr>
      <t xml:space="preserve"> </t>
    </r>
    <r>
      <rPr>
        <sz val="12"/>
        <color rgb="FF0000FF"/>
        <rFont val="新細明體"/>
        <family val="1"/>
        <charset val="136"/>
        <scheme val="minor"/>
      </rPr>
      <t xml:space="preserve">           </t>
    </r>
    <r>
      <rPr>
        <sz val="12"/>
        <color indexed="12"/>
        <rFont val="新細明體"/>
        <family val="1"/>
        <charset val="136"/>
        <scheme val="minor"/>
      </rPr>
      <t xml:space="preserve">                          </t>
    </r>
    <phoneticPr fontId="70" type="noConversion"/>
  </si>
  <si>
    <r>
      <t>FIOLE 露西亞 增色洗髮露(洗髮精)  250ml/</t>
    </r>
    <r>
      <rPr>
        <sz val="12"/>
        <color rgb="FF0000FF"/>
        <rFont val="新細明體"/>
        <family val="1"/>
        <charset val="136"/>
        <scheme val="minor"/>
      </rPr>
      <t>PURPLE 極光紫</t>
    </r>
    <r>
      <rPr>
        <sz val="12"/>
        <rFont val="新細明體"/>
        <family val="1"/>
        <charset val="136"/>
        <scheme val="minor"/>
      </rPr>
      <t xml:space="preserve"> </t>
    </r>
    <r>
      <rPr>
        <sz val="12"/>
        <color rgb="FF0000FF"/>
        <rFont val="新細明體"/>
        <family val="1"/>
        <charset val="136"/>
        <scheme val="minor"/>
      </rPr>
      <t xml:space="preserve">           </t>
    </r>
    <r>
      <rPr>
        <sz val="12"/>
        <color indexed="12"/>
        <rFont val="新細明體"/>
        <family val="1"/>
        <charset val="136"/>
        <scheme val="minor"/>
      </rPr>
      <t xml:space="preserve">                          </t>
    </r>
    <phoneticPr fontId="70" type="noConversion"/>
  </si>
  <si>
    <r>
      <t>FIOLE 露西亞 增色洗髮露(洗髮精)  250ml/</t>
    </r>
    <r>
      <rPr>
        <sz val="12"/>
        <color rgb="FF0000FF"/>
        <rFont val="新細明體"/>
        <family val="1"/>
        <charset val="136"/>
        <scheme val="minor"/>
      </rPr>
      <t xml:space="preserve">ORANGE 琥珀橘          </t>
    </r>
    <r>
      <rPr>
        <sz val="12"/>
        <color indexed="12"/>
        <rFont val="新細明體"/>
        <family val="1"/>
        <charset val="136"/>
        <scheme val="minor"/>
      </rPr>
      <t xml:space="preserve">                          </t>
    </r>
    <phoneticPr fontId="70" type="noConversion"/>
  </si>
  <si>
    <t>E0021210</t>
    <phoneticPr fontId="70" type="noConversion"/>
  </si>
  <si>
    <t>E0021211</t>
    <phoneticPr fontId="70" type="noConversion"/>
  </si>
  <si>
    <r>
      <t>PAUL MITCHELL 青蘋果雕 500ml</t>
    </r>
    <r>
      <rPr>
        <sz val="12"/>
        <color indexed="12"/>
        <rFont val="新細明體"/>
        <family val="1"/>
        <charset val="136"/>
        <scheme val="minor"/>
      </rPr>
      <t xml:space="preserve"> (塑造濕亮感,中等支撐)  </t>
    </r>
    <r>
      <rPr>
        <b/>
        <sz val="12"/>
        <color indexed="12"/>
        <rFont val="新細明體"/>
        <family val="1"/>
        <charset val="136"/>
        <scheme val="minor"/>
      </rPr>
      <t xml:space="preserve">    </t>
    </r>
    <r>
      <rPr>
        <b/>
        <sz val="12"/>
        <color indexed="10"/>
        <rFont val="新細明體"/>
        <family val="1"/>
        <charset val="136"/>
        <scheme val="minor"/>
      </rPr>
      <t xml:space="preserve">      </t>
    </r>
    <phoneticPr fontId="70" type="noConversion"/>
  </si>
  <si>
    <t>E0021212</t>
    <phoneticPr fontId="70" type="noConversion"/>
  </si>
  <si>
    <r>
      <t xml:space="preserve">FIOLE 艾淂 輕潤洗髮精 400ml/按壓瓶     </t>
    </r>
    <r>
      <rPr>
        <sz val="12"/>
        <color rgb="FF0000FF"/>
        <rFont val="新細明體"/>
        <family val="1"/>
        <charset val="136"/>
        <scheme val="minor"/>
      </rPr>
      <t>MILD  適所有髮質</t>
    </r>
    <phoneticPr fontId="70" type="noConversion"/>
  </si>
  <si>
    <r>
      <t xml:space="preserve">FIOLE 艾淂 輕潤洗髮精 800ml/補充包     </t>
    </r>
    <r>
      <rPr>
        <sz val="12"/>
        <color rgb="FF0000FF"/>
        <rFont val="新細明體"/>
        <family val="1"/>
        <charset val="136"/>
        <scheme val="minor"/>
      </rPr>
      <t>MILD  適所有髮質</t>
    </r>
    <phoneticPr fontId="70" type="noConversion"/>
  </si>
  <si>
    <t>E0021213</t>
    <phoneticPr fontId="70" type="noConversion"/>
  </si>
  <si>
    <r>
      <t xml:space="preserve">FIOLE 艾淂 羽潤洗髮精 400ml/按壓瓶      </t>
    </r>
    <r>
      <rPr>
        <sz val="12"/>
        <color rgb="FF0000FF"/>
        <rFont val="新細明體"/>
        <family val="1"/>
        <charset val="136"/>
        <scheme val="minor"/>
      </rPr>
      <t xml:space="preserve"> SLEEK 適細軟髮</t>
    </r>
    <phoneticPr fontId="70" type="noConversion"/>
  </si>
  <si>
    <r>
      <t xml:space="preserve">FIOLE 艾淂 羽潤洗髮精 800ml/補充包       </t>
    </r>
    <r>
      <rPr>
        <sz val="12"/>
        <color rgb="FF0000FF"/>
        <rFont val="新細明體"/>
        <family val="1"/>
        <charset val="136"/>
        <scheme val="minor"/>
      </rPr>
      <t>SLEEK 適細軟髮</t>
    </r>
    <phoneticPr fontId="70" type="noConversion"/>
  </si>
  <si>
    <r>
      <t xml:space="preserve">FIOLE 艾淂 羽潤護髮乳 400ml/按壓瓶       </t>
    </r>
    <r>
      <rPr>
        <sz val="12"/>
        <color rgb="FF0000FF"/>
        <rFont val="新細明體"/>
        <family val="1"/>
        <charset val="136"/>
        <scheme val="minor"/>
      </rPr>
      <t>SLEEK 適細軟髮</t>
    </r>
    <phoneticPr fontId="70" type="noConversion"/>
  </si>
  <si>
    <r>
      <t xml:space="preserve">FIOLE 艾淂 羽潤護髮乳 800ml/補充包       </t>
    </r>
    <r>
      <rPr>
        <sz val="12"/>
        <color rgb="FF0000FF"/>
        <rFont val="新細明體"/>
        <family val="1"/>
        <charset val="136"/>
        <scheme val="minor"/>
      </rPr>
      <t>SLEEK 適細軟髮</t>
    </r>
    <phoneticPr fontId="70" type="noConversion"/>
  </si>
  <si>
    <r>
      <t xml:space="preserve">FIOLE 艾淂 極潤護髮乳 800ml/補充包     </t>
    </r>
    <r>
      <rPr>
        <sz val="12"/>
        <color rgb="FF0000FF"/>
        <rFont val="新細明體"/>
        <family val="1"/>
        <charset val="136"/>
        <scheme val="minor"/>
      </rPr>
      <t>DEEP   適粗硬髮</t>
    </r>
    <phoneticPr fontId="70" type="noConversion"/>
  </si>
  <si>
    <r>
      <t xml:space="preserve">FIOLE 艾淂 極潤護髮乳 400ml/按壓瓶     </t>
    </r>
    <r>
      <rPr>
        <sz val="12"/>
        <color rgb="FF0000FF"/>
        <rFont val="新細明體"/>
        <family val="1"/>
        <charset val="136"/>
        <scheme val="minor"/>
      </rPr>
      <t>DEEP   適粗硬髮</t>
    </r>
    <phoneticPr fontId="70" type="noConversion"/>
  </si>
  <si>
    <t>E0021214</t>
    <phoneticPr fontId="70" type="noConversion"/>
  </si>
  <si>
    <r>
      <t xml:space="preserve">FIOLE 艾淂 輕潤護髮乳 800ml/補充包     </t>
    </r>
    <r>
      <rPr>
        <sz val="12"/>
        <color rgb="FF0000FF"/>
        <rFont val="新細明體"/>
        <family val="1"/>
        <charset val="136"/>
        <scheme val="minor"/>
      </rPr>
      <t>MOIST  適所有髮質</t>
    </r>
    <phoneticPr fontId="70" type="noConversion"/>
  </si>
  <si>
    <r>
      <t xml:space="preserve">FIOLE 艾淂 輕潤護髮乳 400ml/按壓瓶     </t>
    </r>
    <r>
      <rPr>
        <sz val="12"/>
        <color rgb="FF0000FF"/>
        <rFont val="新細明體"/>
        <family val="1"/>
        <charset val="136"/>
        <scheme val="minor"/>
      </rPr>
      <t>MOIST  適所有髮質</t>
    </r>
    <phoneticPr fontId="70" type="noConversion"/>
  </si>
  <si>
    <r>
      <t>肯邦</t>
    </r>
    <r>
      <rPr>
        <b/>
        <sz val="14"/>
        <color rgb="FF0000FF"/>
        <rFont val="新細明體"/>
        <family val="1"/>
        <charset val="136"/>
        <scheme val="minor"/>
      </rPr>
      <t>+</t>
    </r>
    <r>
      <rPr>
        <b/>
        <sz val="14"/>
        <color indexed="12"/>
        <rFont val="新細明體"/>
        <family val="1"/>
        <charset val="136"/>
        <scheme val="minor"/>
      </rPr>
      <t>肯葳+萊雅</t>
    </r>
    <r>
      <rPr>
        <b/>
        <sz val="14"/>
        <color rgb="FF0000FF"/>
        <rFont val="新細明體"/>
        <family val="1"/>
        <charset val="136"/>
        <scheme val="minor"/>
      </rPr>
      <t>+莎貝之聖+003</t>
    </r>
    <r>
      <rPr>
        <b/>
        <sz val="14"/>
        <color indexed="12"/>
        <rFont val="新細明體"/>
        <family val="1"/>
        <charset val="136"/>
        <scheme val="minor"/>
      </rPr>
      <t xml:space="preserve"> </t>
    </r>
    <phoneticPr fontId="70" type="noConversion"/>
  </si>
  <si>
    <t>肯邦+肯葳+萊雅+莎貝之聖+003</t>
    <phoneticPr fontId="70" type="noConversion"/>
  </si>
  <si>
    <t>14-肯邦 + 肯葳 + 萊雅 + 莎貝之聖  + 003</t>
    <phoneticPr fontId="70" type="noConversion"/>
  </si>
  <si>
    <t>卡詩+萊法耶+摩洛哥優油+肯夢+凱文墨菲+KMS</t>
    <phoneticPr fontId="70" type="noConversion"/>
  </si>
  <si>
    <r>
      <t>卡詩</t>
    </r>
    <r>
      <rPr>
        <b/>
        <sz val="18"/>
        <color rgb="FF000080"/>
        <rFont val="新細明體"/>
        <family val="1"/>
        <charset val="136"/>
        <scheme val="minor"/>
      </rPr>
      <t>+</t>
    </r>
    <r>
      <rPr>
        <b/>
        <sz val="18"/>
        <color indexed="18"/>
        <rFont val="新細明體"/>
        <family val="1"/>
        <charset val="136"/>
        <scheme val="minor"/>
      </rPr>
      <t>萊法耶</t>
    </r>
    <r>
      <rPr>
        <b/>
        <sz val="18"/>
        <color rgb="FF000080"/>
        <rFont val="新細明體"/>
        <family val="1"/>
        <charset val="136"/>
        <scheme val="minor"/>
      </rPr>
      <t>+</t>
    </r>
    <r>
      <rPr>
        <b/>
        <sz val="18"/>
        <color indexed="18"/>
        <rFont val="新細明體"/>
        <family val="1"/>
        <charset val="136"/>
        <scheme val="minor"/>
      </rPr>
      <t>摩洛哥優油</t>
    </r>
    <r>
      <rPr>
        <b/>
        <sz val="18"/>
        <color rgb="FF000080"/>
        <rFont val="新細明體"/>
        <family val="1"/>
        <charset val="136"/>
        <scheme val="minor"/>
      </rPr>
      <t>+</t>
    </r>
    <r>
      <rPr>
        <b/>
        <sz val="18"/>
        <color indexed="18"/>
        <rFont val="新細明體"/>
        <family val="1"/>
        <charset val="136"/>
        <scheme val="minor"/>
      </rPr>
      <t>肯夢</t>
    </r>
    <r>
      <rPr>
        <b/>
        <sz val="18"/>
        <color rgb="FF000080"/>
        <rFont val="新細明體"/>
        <family val="1"/>
        <charset val="136"/>
        <scheme val="minor"/>
      </rPr>
      <t>+</t>
    </r>
    <r>
      <rPr>
        <b/>
        <sz val="18"/>
        <color indexed="18"/>
        <rFont val="新細明體"/>
        <family val="1"/>
        <charset val="136"/>
        <scheme val="minor"/>
      </rPr>
      <t>凱文墨菲</t>
    </r>
    <r>
      <rPr>
        <b/>
        <sz val="18"/>
        <color rgb="FF000080"/>
        <rFont val="新細明體"/>
        <family val="1"/>
        <charset val="136"/>
        <scheme val="minor"/>
      </rPr>
      <t>+KMS</t>
    </r>
    <phoneticPr fontId="70" type="noConversion"/>
  </si>
  <si>
    <t>日本 FIOLE-台灣代理商公司貨</t>
    <phoneticPr fontId="70" type="noConversion"/>
  </si>
  <si>
    <r>
      <t>日本花朵蓓妮 SPA 酷涼海層水洗髮精 330ml/</t>
    </r>
    <r>
      <rPr>
        <sz val="12"/>
        <color rgb="FF0000FF"/>
        <rFont val="新細明體"/>
        <family val="1"/>
        <charset val="136"/>
        <scheme val="minor"/>
      </rPr>
      <t>瓶裝</t>
    </r>
    <phoneticPr fontId="70" type="noConversion"/>
  </si>
  <si>
    <r>
      <t>日本花朵蓓妮 SPA 酷涼海層水敷髮泥 300g/</t>
    </r>
    <r>
      <rPr>
        <sz val="12"/>
        <color rgb="FF0000FF"/>
        <rFont val="新細明體"/>
        <family val="1"/>
        <charset val="136"/>
        <scheme val="minor"/>
      </rPr>
      <t>罐裝</t>
    </r>
    <phoneticPr fontId="70" type="noConversion"/>
  </si>
  <si>
    <r>
      <t xml:space="preserve">TIGI 紫羅蘭洗髮精 750ml          </t>
    </r>
    <r>
      <rPr>
        <sz val="12"/>
        <color rgb="FF0000FF"/>
        <rFont val="新細明體"/>
        <family val="1"/>
        <charset val="136"/>
        <scheme val="minor"/>
      </rPr>
      <t>去黃/矯色</t>
    </r>
    <phoneticPr fontId="70" type="noConversion"/>
  </si>
  <si>
    <t>A0310000</t>
    <phoneticPr fontId="70" type="noConversion"/>
  </si>
  <si>
    <r>
      <t>TIGI 純淨男孩洗髮精 750ml</t>
    </r>
    <r>
      <rPr>
        <sz val="12"/>
        <color rgb="FF0000FF"/>
        <rFont val="新細明體"/>
        <family val="1"/>
        <charset val="136"/>
        <scheme val="minor"/>
      </rPr>
      <t xml:space="preserve">     舒爽頭皮, 清潔頭髮</t>
    </r>
    <phoneticPr fontId="70" type="noConversion"/>
  </si>
  <si>
    <r>
      <t>TIGI 金髮尤物洗髮精 750ml</t>
    </r>
    <r>
      <rPr>
        <sz val="12"/>
        <color rgb="FF0000FF"/>
        <rFont val="新細明體"/>
        <family val="1"/>
        <charset val="136"/>
        <scheme val="minor"/>
      </rPr>
      <t xml:space="preserve">    保持淺色髮 完美的亮度</t>
    </r>
    <phoneticPr fontId="70" type="noConversion"/>
  </si>
  <si>
    <r>
      <t>FURTERER 萊法耶 複方精油養護髮浴</t>
    </r>
    <r>
      <rPr>
        <sz val="12"/>
        <color indexed="12"/>
        <rFont val="新細明體"/>
        <family val="1"/>
        <charset val="136"/>
        <scheme val="minor"/>
      </rPr>
      <t xml:space="preserve"> </t>
    </r>
    <r>
      <rPr>
        <sz val="12"/>
        <rFont val="新細明體"/>
        <family val="1"/>
        <charset val="136"/>
        <scheme val="minor"/>
      </rPr>
      <t>600ml/</t>
    </r>
    <r>
      <rPr>
        <sz val="12"/>
        <color indexed="12"/>
        <rFont val="新細明體"/>
        <family val="1"/>
        <charset val="136"/>
        <scheme val="minor"/>
      </rPr>
      <t xml:space="preserve">公司貨 </t>
    </r>
    <r>
      <rPr>
        <sz val="12"/>
        <color rgb="FF0000FF"/>
        <rFont val="新細明體"/>
        <family val="1"/>
        <charset val="136"/>
        <scheme val="minor"/>
      </rPr>
      <t xml:space="preserve"> 適暫時型壓力性落髮</t>
    </r>
    <phoneticPr fontId="70" type="noConversion"/>
  </si>
  <si>
    <r>
      <t>FURTERER 萊法耶 複方精油養護髮浴</t>
    </r>
    <r>
      <rPr>
        <sz val="12"/>
        <color indexed="12"/>
        <rFont val="新細明體"/>
        <family val="1"/>
        <charset val="136"/>
        <scheme val="minor"/>
      </rPr>
      <t xml:space="preserve"> </t>
    </r>
    <r>
      <rPr>
        <sz val="12"/>
        <rFont val="新細明體"/>
        <family val="1"/>
        <charset val="136"/>
        <scheme val="minor"/>
      </rPr>
      <t>600ml/</t>
    </r>
    <r>
      <rPr>
        <sz val="12"/>
        <color indexed="12"/>
        <rFont val="新細明體"/>
        <family val="1"/>
        <charset val="136"/>
        <scheme val="minor"/>
      </rPr>
      <t xml:space="preserve">平輸品 </t>
    </r>
    <r>
      <rPr>
        <sz val="12"/>
        <color rgb="FF0000FF"/>
        <rFont val="新細明體"/>
        <family val="1"/>
        <charset val="136"/>
        <scheme val="minor"/>
      </rPr>
      <t xml:space="preserve"> 適暫時型壓力性落髮</t>
    </r>
    <phoneticPr fontId="70" type="noConversion"/>
  </si>
  <si>
    <r>
      <t>TIGI 極黑純淨洗髮精 1000ml/</t>
    </r>
    <r>
      <rPr>
        <sz val="12"/>
        <color rgb="FF0000FF"/>
        <rFont val="新細明體"/>
        <family val="1"/>
        <charset val="136"/>
        <scheme val="minor"/>
      </rPr>
      <t xml:space="preserve">按壓瓶  </t>
    </r>
    <r>
      <rPr>
        <sz val="12"/>
        <rFont val="新細明體"/>
        <family val="1"/>
        <charset val="136"/>
        <scheme val="minor"/>
      </rPr>
      <t xml:space="preserve">   </t>
    </r>
    <r>
      <rPr>
        <sz val="12"/>
        <color rgb="FF0000FF"/>
        <rFont val="新細明體"/>
        <family val="1"/>
        <charset val="136"/>
        <scheme val="minor"/>
      </rPr>
      <t>深層清潔</t>
    </r>
    <phoneticPr fontId="70" type="noConversion"/>
  </si>
  <si>
    <t>A0310012</t>
    <phoneticPr fontId="70" type="noConversion"/>
  </si>
  <si>
    <r>
      <t>琳媽目錄</t>
    </r>
    <r>
      <rPr>
        <b/>
        <sz val="20"/>
        <color rgb="FFFFFFFF"/>
        <rFont val="新細明體"/>
        <family val="1"/>
        <charset val="136"/>
        <scheme val="minor"/>
      </rPr>
      <t xml:space="preserve">  (R188</t>
    </r>
    <r>
      <rPr>
        <b/>
        <sz val="20"/>
        <color indexed="9"/>
        <rFont val="新細明體"/>
        <family val="1"/>
        <charset val="136"/>
        <scheme val="minor"/>
      </rPr>
      <t>版</t>
    </r>
    <r>
      <rPr>
        <b/>
        <sz val="20"/>
        <color rgb="FFFFFFFF"/>
        <rFont val="新細明體"/>
        <family val="1"/>
        <charset val="136"/>
        <scheme val="minor"/>
      </rPr>
      <t>-2023/03/01</t>
    </r>
    <r>
      <rPr>
        <b/>
        <sz val="20"/>
        <color indexed="9"/>
        <rFont val="新細明體"/>
        <family val="1"/>
        <charset val="136"/>
        <scheme val="minor"/>
      </rPr>
      <t>更新</t>
    </r>
    <r>
      <rPr>
        <b/>
        <sz val="20"/>
        <color rgb="FFFFFFFF"/>
        <rFont val="新細明體"/>
        <family val="1"/>
        <charset val="136"/>
        <scheme val="minor"/>
      </rPr>
      <t>)</t>
    </r>
    <phoneticPr fontId="70" type="noConversion"/>
  </si>
  <si>
    <r>
      <t>R188</t>
    </r>
    <r>
      <rPr>
        <b/>
        <u/>
        <sz val="11"/>
        <color indexed="10"/>
        <rFont val="新細明體"/>
        <family val="1"/>
        <charset val="136"/>
      </rPr>
      <t>版</t>
    </r>
    <r>
      <rPr>
        <b/>
        <u/>
        <sz val="11"/>
        <color indexed="10"/>
        <rFont val="Times New Roman"/>
        <family val="1"/>
      </rPr>
      <t xml:space="preserve"> - 2023/03/01</t>
    </r>
    <r>
      <rPr>
        <b/>
        <u/>
        <sz val="11"/>
        <color indexed="10"/>
        <rFont val="新細明體"/>
        <family val="1"/>
        <charset val="136"/>
      </rPr>
      <t>更新</t>
    </r>
    <phoneticPr fontId="70" type="noConversion"/>
  </si>
  <si>
    <t>ex:20230301</t>
    <phoneticPr fontId="70" type="noConversion"/>
  </si>
  <si>
    <r>
      <rPr>
        <sz val="12"/>
        <rFont val="新細明體"/>
        <family val="1"/>
        <charset val="136"/>
      </rPr>
      <t>訂購人</t>
    </r>
    <r>
      <rPr>
        <sz val="12"/>
        <rFont val="Calibri"/>
        <family val="2"/>
      </rPr>
      <t>Email</t>
    </r>
    <r>
      <rPr>
        <sz val="12"/>
        <rFont val="新細明體"/>
        <family val="1"/>
        <charset val="136"/>
      </rPr>
      <t>：</t>
    </r>
    <phoneticPr fontId="70" type="noConversion"/>
  </si>
  <si>
    <r>
      <rPr>
        <sz val="12"/>
        <rFont val="新細明體"/>
        <family val="1"/>
        <charset val="136"/>
      </rPr>
      <t>收件人</t>
    </r>
    <r>
      <rPr>
        <sz val="12"/>
        <rFont val="Calibri"/>
        <family val="2"/>
      </rPr>
      <t>Email</t>
    </r>
    <r>
      <rPr>
        <sz val="12"/>
        <rFont val="新細明體"/>
        <family val="1"/>
        <charset val="136"/>
      </rPr>
      <t>：</t>
    </r>
    <phoneticPr fontId="70" type="noConversion"/>
  </si>
  <si>
    <r>
      <rPr>
        <sz val="11"/>
        <rFont val="新細明體"/>
        <family val="1"/>
        <charset val="136"/>
      </rPr>
      <t>商品編號</t>
    </r>
  </si>
  <si>
    <t>E0560002</t>
    <phoneticPr fontId="70" type="noConversion"/>
  </si>
  <si>
    <r>
      <t>日本 Samourai WOMAN 白玫瑰香氛噴霧 150ml</t>
    </r>
    <r>
      <rPr>
        <sz val="12"/>
        <color rgb="FF0000FF"/>
        <rFont val="新細明體"/>
        <family val="1"/>
        <charset val="136"/>
        <scheme val="minor"/>
      </rPr>
      <t xml:space="preserve"> 室內/身體/頭髮</t>
    </r>
    <phoneticPr fontId="70" type="noConversion"/>
  </si>
  <si>
    <r>
      <t>日本 Samourai WOMAN 藍茉莉香氛噴霧 150ml</t>
    </r>
    <r>
      <rPr>
        <sz val="12"/>
        <color rgb="FF0000FF"/>
        <rFont val="新細明體"/>
        <family val="1"/>
        <charset val="136"/>
        <scheme val="minor"/>
      </rPr>
      <t xml:space="preserve"> 室內/身體/頭髮</t>
    </r>
    <phoneticPr fontId="70" type="noConversion"/>
  </si>
  <si>
    <t>E0560000</t>
    <phoneticPr fontId="70" type="noConversion"/>
  </si>
  <si>
    <t xml:space="preserve">      阿卡將+獅王+小林+MANARA+DOVE+UTENA+ROSETTE+郡是絲襪+柳屋...</t>
    <phoneticPr fontId="70" type="noConversion"/>
  </si>
  <si>
    <t xml:space="preserve">      凡士林+Summer's Eve+慕之恬廊+泡泡先生+摩頓布朗+西班牙學院+PALMER'S</t>
    <phoneticPr fontId="7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</si>
</sst>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quot;$&quot;* #,##0.00_-;_-&quot;$&quot;* &quot;-&quot;??_-;_-@_-"/>
    <numFmt numFmtId="176" formatCode="&quot;$&quot;#,##0_);\(&quot;$&quot;#,##0\)"/>
    <numFmt numFmtId="177" formatCode="&quot;$&quot;#,##0_);[Red]\(&quot;$&quot;#,##0\)"/>
    <numFmt numFmtId="178" formatCode="0.000;[Red]0.000"/>
    <numFmt numFmtId="179" formatCode="#,##0.000_);\(#,##0.000\)"/>
    <numFmt numFmtId="180" formatCode="&quot;$&quot;#,##0;[Red]&quot;$&quot;#,##0"/>
    <numFmt numFmtId="181" formatCode="0_);[Red]\(0\)"/>
    <numFmt numFmtId="182" formatCode="0.000_ "/>
    <numFmt numFmtId="183" formatCode="[$-F800]dddd\,\ mmmm\ dd\,\ yyyy"/>
    <numFmt numFmtId="184" formatCode="&quot;NT$&quot;#,##0_);[Red]\(&quot;NT$&quot;#,##0\)"/>
    <numFmt numFmtId="185" formatCode="0_ "/>
    <numFmt numFmtId="186" formatCode="0.000_);\(0.000\)"/>
    <numFmt numFmtId="187" formatCode="0.00_);[Red]\(0.00\)"/>
    <numFmt numFmtId="188" formatCode="&quot;$&quot;#,##0"/>
    <numFmt numFmtId="189" formatCode="m&quot;月&quot;d&quot;日&quot;"/>
    <numFmt numFmtId="190" formatCode="#,##0_);\(#,##0\)"/>
  </numFmts>
  <fonts count="191">
    <font>
      <sz val="12"/>
      <name val="新細明體"/>
      <family val="1"/>
      <charset val="136"/>
    </font>
    <font>
      <sz val="12"/>
      <color indexed="18"/>
      <name val="新細明體"/>
      <family val="1"/>
      <charset val="136"/>
    </font>
    <font>
      <sz val="12"/>
      <color indexed="10"/>
      <name val="新細明體"/>
      <family val="1"/>
      <charset val="136"/>
    </font>
    <font>
      <b/>
      <sz val="16"/>
      <color indexed="9"/>
      <name val="新細明體"/>
      <family val="1"/>
      <charset val="136"/>
    </font>
    <font>
      <sz val="12"/>
      <color indexed="12"/>
      <name val="細明體"/>
      <family val="3"/>
      <charset val="136"/>
    </font>
    <font>
      <sz val="12"/>
      <color indexed="10"/>
      <name val="Times New Roman"/>
      <family val="1"/>
    </font>
    <font>
      <sz val="12"/>
      <color indexed="18"/>
      <name val="Times New Roman"/>
      <family val="1"/>
    </font>
    <font>
      <b/>
      <sz val="12"/>
      <color indexed="12"/>
      <name val="Times New Roman"/>
      <family val="1"/>
    </font>
    <font>
      <sz val="12"/>
      <color indexed="8"/>
      <name val="Times New Roman"/>
      <family val="1"/>
    </font>
    <font>
      <sz val="11"/>
      <name val="Times New Roman"/>
      <family val="1"/>
    </font>
    <font>
      <sz val="12"/>
      <name val="新細明體"/>
      <family val="1"/>
      <charset val="136"/>
    </font>
    <font>
      <b/>
      <sz val="11"/>
      <name val="Times New Roman"/>
      <family val="1"/>
    </font>
    <font>
      <b/>
      <sz val="14"/>
      <name val="新細明體"/>
      <family val="1"/>
      <charset val="136"/>
    </font>
    <font>
      <sz val="12"/>
      <name val="Times New Roman"/>
      <family val="1"/>
    </font>
    <font>
      <b/>
      <sz val="12"/>
      <name val="新細明體"/>
      <family val="1"/>
      <charset val="136"/>
    </font>
    <font>
      <b/>
      <sz val="14"/>
      <color indexed="18"/>
      <name val="Times New Roman"/>
      <family val="1"/>
    </font>
    <font>
      <b/>
      <sz val="12"/>
      <color indexed="18"/>
      <name val="新細明體"/>
      <family val="1"/>
      <charset val="136"/>
    </font>
    <font>
      <sz val="12"/>
      <color indexed="18"/>
      <name val="細明體"/>
      <family val="3"/>
      <charset val="136"/>
    </font>
    <font>
      <sz val="12"/>
      <color indexed="12"/>
      <name val="新細明體"/>
      <family val="1"/>
      <charset val="136"/>
    </font>
    <font>
      <sz val="12"/>
      <name val="細明體"/>
      <family val="3"/>
      <charset val="136"/>
    </font>
    <font>
      <sz val="10"/>
      <name val="Arial"/>
      <family val="2"/>
    </font>
    <font>
      <sz val="11"/>
      <name val="新細明體"/>
      <family val="1"/>
      <charset val="136"/>
    </font>
    <font>
      <sz val="11"/>
      <color indexed="10"/>
      <name val="Times New Roman"/>
      <family val="1"/>
    </font>
    <font>
      <u/>
      <sz val="12"/>
      <color indexed="12"/>
      <name val="新細明體"/>
      <family val="1"/>
      <charset val="136"/>
    </font>
    <font>
      <sz val="12"/>
      <color indexed="8"/>
      <name val="Times New Roman"/>
      <family val="1"/>
    </font>
    <font>
      <b/>
      <sz val="12"/>
      <color indexed="10"/>
      <name val="新細明體"/>
      <family val="1"/>
      <charset val="136"/>
    </font>
    <font>
      <b/>
      <sz val="11"/>
      <color indexed="12"/>
      <name val="Times New Roman"/>
      <family val="1"/>
    </font>
    <font>
      <u/>
      <sz val="12"/>
      <color indexed="12"/>
      <name val="Times New Roman"/>
      <family val="1"/>
    </font>
    <font>
      <b/>
      <sz val="11"/>
      <color indexed="8"/>
      <name val="新細明體"/>
      <family val="1"/>
      <charset val="136"/>
    </font>
    <font>
      <b/>
      <sz val="11"/>
      <color indexed="10"/>
      <name val="Times New Roman"/>
      <family val="1"/>
    </font>
    <font>
      <b/>
      <sz val="11"/>
      <name val="新細明體"/>
      <family val="1"/>
      <charset val="136"/>
    </font>
    <font>
      <b/>
      <u/>
      <sz val="11"/>
      <color indexed="10"/>
      <name val="Times New Roman"/>
      <family val="1"/>
    </font>
    <font>
      <b/>
      <u/>
      <sz val="12"/>
      <color indexed="10"/>
      <name val="Times New Roman"/>
      <family val="1"/>
    </font>
    <font>
      <b/>
      <sz val="12"/>
      <color indexed="10"/>
      <name val="Times New Roman"/>
      <family val="1"/>
    </font>
    <font>
      <b/>
      <sz val="11"/>
      <color indexed="12"/>
      <name val="Arial Unicode MS"/>
      <family val="1"/>
      <charset val="136"/>
    </font>
    <font>
      <b/>
      <sz val="12"/>
      <color indexed="18"/>
      <name val="Times New Roman"/>
      <family val="1"/>
    </font>
    <font>
      <b/>
      <sz val="11"/>
      <color indexed="18"/>
      <name val="Times New Roman"/>
      <family val="1"/>
    </font>
    <font>
      <b/>
      <sz val="11"/>
      <color indexed="12"/>
      <name val="Times New Roman"/>
      <family val="1"/>
    </font>
    <font>
      <b/>
      <sz val="14"/>
      <color indexed="10"/>
      <name val="Arial Unicode MS"/>
      <family val="1"/>
      <charset val="136"/>
    </font>
    <font>
      <sz val="11"/>
      <color indexed="12"/>
      <name val="Times New Roman"/>
      <family val="1"/>
    </font>
    <font>
      <sz val="11.5"/>
      <color indexed="12"/>
      <name val="Times New Roman"/>
      <family val="1"/>
    </font>
    <font>
      <b/>
      <sz val="11"/>
      <color indexed="8"/>
      <name val="Times New Roman"/>
      <family val="1"/>
    </font>
    <font>
      <b/>
      <sz val="18"/>
      <color indexed="9"/>
      <name val="Times New Roman"/>
      <family val="1"/>
    </font>
    <font>
      <b/>
      <sz val="16"/>
      <color indexed="9"/>
      <name val="Times New Roman"/>
      <family val="1"/>
    </font>
    <font>
      <sz val="12"/>
      <color indexed="12"/>
      <name val="Times New Roman"/>
      <family val="1"/>
    </font>
    <font>
      <sz val="12"/>
      <name val="Calibri"/>
      <family val="2"/>
    </font>
    <font>
      <b/>
      <sz val="12"/>
      <name val="Calibri"/>
      <family val="2"/>
    </font>
    <font>
      <b/>
      <sz val="12"/>
      <name val="細明體"/>
      <family val="3"/>
      <charset val="136"/>
    </font>
    <font>
      <b/>
      <sz val="12"/>
      <color indexed="10"/>
      <name val="Calibri"/>
      <family val="2"/>
    </font>
    <font>
      <sz val="12"/>
      <color indexed="10"/>
      <name val="Calibri"/>
      <family val="2"/>
    </font>
    <font>
      <b/>
      <sz val="12"/>
      <color indexed="10"/>
      <name val="細明體"/>
      <family val="3"/>
      <charset val="136"/>
    </font>
    <font>
      <b/>
      <sz val="12"/>
      <color indexed="12"/>
      <name val="新細明體"/>
      <family val="1"/>
      <charset val="136"/>
    </font>
    <font>
      <b/>
      <u/>
      <sz val="11"/>
      <color indexed="10"/>
      <name val="新細明體"/>
      <family val="1"/>
      <charset val="136"/>
    </font>
    <font>
      <b/>
      <sz val="11"/>
      <color indexed="12"/>
      <name val="新細明體"/>
      <family val="1"/>
      <charset val="136"/>
    </font>
    <font>
      <sz val="12"/>
      <color indexed="10"/>
      <name val="細明體"/>
      <family val="3"/>
      <charset val="136"/>
    </font>
    <font>
      <b/>
      <sz val="11"/>
      <color indexed="12"/>
      <name val="細明體"/>
      <family val="3"/>
      <charset val="136"/>
    </font>
    <font>
      <sz val="11"/>
      <color indexed="10"/>
      <name val="新細明體"/>
      <family val="1"/>
      <charset val="136"/>
    </font>
    <font>
      <sz val="11.5"/>
      <color indexed="10"/>
      <name val="新細明體"/>
      <family val="1"/>
      <charset val="136"/>
    </font>
    <font>
      <sz val="11.5"/>
      <color indexed="10"/>
      <name val="Times New Roman"/>
      <family val="1"/>
    </font>
    <font>
      <sz val="11"/>
      <color indexed="12"/>
      <name val="新細明體"/>
      <family val="1"/>
      <charset val="136"/>
    </font>
    <font>
      <sz val="11.5"/>
      <color indexed="12"/>
      <name val="細明體"/>
      <family val="3"/>
      <charset val="136"/>
    </font>
    <font>
      <b/>
      <sz val="18"/>
      <color indexed="9"/>
      <name val="新細明體"/>
      <family val="1"/>
      <charset val="136"/>
    </font>
    <font>
      <sz val="12"/>
      <name val="新細明體"/>
      <family val="1"/>
      <charset val="136"/>
    </font>
    <font>
      <sz val="12"/>
      <color indexed="8"/>
      <name val="細明體"/>
      <family val="3"/>
      <charset val="136"/>
    </font>
    <font>
      <b/>
      <sz val="12"/>
      <color indexed="12"/>
      <name val="細明體"/>
      <family val="3"/>
      <charset val="136"/>
    </font>
    <font>
      <b/>
      <sz val="12"/>
      <color indexed="56"/>
      <name val="新細明體"/>
      <family val="1"/>
      <charset val="136"/>
    </font>
    <font>
      <b/>
      <sz val="12"/>
      <color indexed="56"/>
      <name val="細明體"/>
      <family val="3"/>
      <charset val="136"/>
    </font>
    <font>
      <b/>
      <sz val="12"/>
      <color indexed="18"/>
      <name val="細明體"/>
      <family val="3"/>
      <charset val="136"/>
    </font>
    <font>
      <sz val="12"/>
      <name val="Tahoma"/>
      <family val="2"/>
    </font>
    <font>
      <sz val="9"/>
      <name val="Tahoma"/>
      <family val="2"/>
    </font>
    <font>
      <sz val="9"/>
      <name val="新細明體"/>
      <family val="1"/>
      <charset val="136"/>
    </font>
    <font>
      <b/>
      <sz val="12"/>
      <name val="Tahoma"/>
      <family val="2"/>
    </font>
    <font>
      <b/>
      <sz val="9"/>
      <name val="細明體"/>
      <family val="3"/>
      <charset val="136"/>
    </font>
    <font>
      <b/>
      <sz val="9"/>
      <name val="Tahoma"/>
      <family val="2"/>
    </font>
    <font>
      <b/>
      <sz val="9"/>
      <name val="新細明體"/>
      <family val="1"/>
      <charset val="136"/>
    </font>
    <font>
      <sz val="12"/>
      <color indexed="39"/>
      <name val="新細明體"/>
      <family val="1"/>
      <charset val="136"/>
    </font>
    <font>
      <sz val="9"/>
      <color indexed="12"/>
      <name val="新細明體"/>
      <family val="1"/>
      <charset val="136"/>
    </font>
    <font>
      <sz val="9"/>
      <name val="細明體"/>
      <family val="3"/>
      <charset val="136"/>
    </font>
    <font>
      <sz val="14"/>
      <name val="細明體"/>
      <family val="3"/>
      <charset val="136"/>
    </font>
    <font>
      <sz val="12"/>
      <color indexed="81"/>
      <name val="Tahoma"/>
      <family val="2"/>
    </font>
    <font>
      <sz val="12"/>
      <color indexed="81"/>
      <name val="細明體"/>
      <family val="3"/>
      <charset val="136"/>
    </font>
    <font>
      <sz val="9"/>
      <color indexed="81"/>
      <name val="Tahoma"/>
      <family val="2"/>
    </font>
    <font>
      <sz val="12"/>
      <color indexed="81"/>
      <name val="新細明體"/>
      <family val="1"/>
      <charset val="136"/>
    </font>
    <font>
      <sz val="9"/>
      <color indexed="81"/>
      <name val="細明體"/>
      <family val="3"/>
      <charset val="136"/>
    </font>
    <font>
      <b/>
      <sz val="9"/>
      <color indexed="81"/>
      <name val="Tahoma"/>
      <family val="2"/>
    </font>
    <font>
      <sz val="12"/>
      <color theme="1"/>
      <name val="新細明體"/>
      <family val="1"/>
      <charset val="136"/>
      <scheme val="minor"/>
    </font>
    <font>
      <sz val="12"/>
      <color rgb="FFFF0000"/>
      <name val="新細明體"/>
      <family val="1"/>
      <charset val="136"/>
      <scheme val="minor"/>
    </font>
    <font>
      <sz val="12"/>
      <color rgb="FF0000FF"/>
      <name val="細明體"/>
      <family val="3"/>
      <charset val="136"/>
    </font>
    <font>
      <b/>
      <sz val="12"/>
      <color rgb="FF0000FF"/>
      <name val="Times New Roman"/>
      <family val="1"/>
    </font>
    <font>
      <sz val="12"/>
      <color rgb="FF002060"/>
      <name val="Times New Roman"/>
      <family val="1"/>
    </font>
    <font>
      <sz val="12"/>
      <name val="新細明體"/>
      <family val="1"/>
      <charset val="136"/>
      <scheme val="minor"/>
    </font>
    <font>
      <b/>
      <sz val="14"/>
      <name val="新細明體"/>
      <family val="1"/>
      <charset val="136"/>
      <scheme val="minor"/>
    </font>
    <font>
      <b/>
      <sz val="14"/>
      <color rgb="FF0000FF"/>
      <name val="新細明體"/>
      <family val="1"/>
      <charset val="136"/>
      <scheme val="minor"/>
    </font>
    <font>
      <b/>
      <sz val="12"/>
      <name val="新細明體"/>
      <family val="1"/>
      <charset val="136"/>
      <scheme val="minor"/>
    </font>
    <font>
      <sz val="12"/>
      <color indexed="10"/>
      <name val="新細明體"/>
      <family val="1"/>
      <charset val="136"/>
      <scheme val="minor"/>
    </font>
    <font>
      <sz val="12"/>
      <color indexed="8"/>
      <name val="新細明體"/>
      <family val="1"/>
      <charset val="136"/>
      <scheme val="minor"/>
    </font>
    <font>
      <sz val="10"/>
      <name val="新細明體"/>
      <family val="1"/>
      <charset val="136"/>
      <scheme val="minor"/>
    </font>
    <font>
      <sz val="12"/>
      <color rgb="FFFF0000"/>
      <name val="Times New Roman"/>
      <family val="1"/>
    </font>
    <font>
      <sz val="12"/>
      <color indexed="12"/>
      <name val="新細明體"/>
      <family val="1"/>
      <charset val="136"/>
      <scheme val="minor"/>
    </font>
    <font>
      <b/>
      <sz val="11"/>
      <color rgb="FF0000FF"/>
      <name val="Times New Roman"/>
      <family val="1"/>
    </font>
    <font>
      <b/>
      <sz val="11"/>
      <color rgb="FF0000FF"/>
      <name val="Arial Unicode MS"/>
      <family val="1"/>
      <charset val="136"/>
    </font>
    <font>
      <sz val="12"/>
      <color rgb="FF0000CC"/>
      <name val="Times New Roman"/>
      <family val="1"/>
    </font>
    <font>
      <b/>
      <sz val="12"/>
      <color indexed="10"/>
      <name val="新細明體"/>
      <family val="1"/>
      <charset val="136"/>
      <scheme val="minor"/>
    </font>
    <font>
      <sz val="12"/>
      <color rgb="FF0000FF"/>
      <name val="新細明體"/>
      <family val="1"/>
      <charset val="136"/>
      <scheme val="minor"/>
    </font>
    <font>
      <b/>
      <sz val="12"/>
      <color rgb="FFFF0000"/>
      <name val="Calibri"/>
      <family val="2"/>
    </font>
    <font>
      <sz val="12"/>
      <color rgb="FF0000FF"/>
      <name val="Times New Roman"/>
      <family val="1"/>
    </font>
    <font>
      <b/>
      <sz val="12"/>
      <color rgb="FF0000FF"/>
      <name val="新細明體"/>
      <family val="1"/>
      <charset val="136"/>
      <scheme val="minor"/>
    </font>
    <font>
      <b/>
      <sz val="12"/>
      <color rgb="FF0000FF"/>
      <name val="細明體"/>
      <family val="3"/>
      <charset val="136"/>
    </font>
    <font>
      <b/>
      <sz val="12"/>
      <color rgb="FF0000FF"/>
      <name val="新細明體"/>
      <family val="1"/>
      <charset val="136"/>
    </font>
    <font>
      <b/>
      <sz val="12"/>
      <color rgb="FFFF0000"/>
      <name val="Times New Roman"/>
      <family val="1"/>
    </font>
    <font>
      <sz val="12"/>
      <color theme="1"/>
      <name val="Times New Roman"/>
      <family val="1"/>
    </font>
    <font>
      <sz val="11"/>
      <color rgb="FF0000FF"/>
      <name val="Times New Roman"/>
      <family val="1"/>
    </font>
    <font>
      <u/>
      <sz val="12"/>
      <color rgb="FF002060"/>
      <name val="新細明體"/>
      <family val="1"/>
      <charset val="136"/>
    </font>
    <font>
      <sz val="11.5"/>
      <color rgb="FFFF0000"/>
      <name val="Times New Roman"/>
      <family val="1"/>
    </font>
    <font>
      <sz val="11.5"/>
      <color rgb="FF0000FF"/>
      <name val="Times New Roman"/>
      <family val="1"/>
    </font>
    <font>
      <sz val="12"/>
      <color rgb="FF0000FF"/>
      <name val="新細明體"/>
      <family val="1"/>
      <charset val="136"/>
    </font>
    <font>
      <sz val="12"/>
      <color rgb="FF002060"/>
      <name val="細明體"/>
      <family val="3"/>
      <charset val="136"/>
    </font>
    <font>
      <b/>
      <sz val="12"/>
      <color indexed="10"/>
      <name val="Times New Roman"/>
      <family val="3"/>
      <charset val="136"/>
    </font>
    <font>
      <sz val="12"/>
      <color indexed="81"/>
      <name val="新細明體"/>
      <family val="1"/>
      <charset val="136"/>
      <scheme val="minor"/>
    </font>
    <font>
      <sz val="11.5"/>
      <color rgb="FFFF0000"/>
      <name val="新細明體"/>
      <family val="1"/>
      <charset val="136"/>
    </font>
    <font>
      <sz val="12"/>
      <color indexed="8"/>
      <name val="Calibri"/>
      <family val="2"/>
    </font>
    <font>
      <sz val="12"/>
      <name val="細明體"/>
      <family val="2"/>
      <charset val="136"/>
    </font>
    <font>
      <b/>
      <sz val="14"/>
      <color indexed="18"/>
      <name val="新細明體"/>
      <family val="1"/>
      <charset val="136"/>
      <scheme val="minor"/>
    </font>
    <font>
      <sz val="11"/>
      <name val="新細明體"/>
      <family val="1"/>
      <charset val="136"/>
      <scheme val="minor"/>
    </font>
    <font>
      <b/>
      <sz val="14"/>
      <color rgb="FF002060"/>
      <name val="新細明體"/>
      <family val="1"/>
      <charset val="136"/>
      <scheme val="minor"/>
    </font>
    <font>
      <b/>
      <sz val="14"/>
      <color rgb="FF000080"/>
      <name val="新細明體"/>
      <family val="1"/>
      <charset val="136"/>
      <scheme val="minor"/>
    </font>
    <font>
      <b/>
      <sz val="14"/>
      <color indexed="10"/>
      <name val="新細明體"/>
      <family val="1"/>
      <charset val="136"/>
      <scheme val="minor"/>
    </font>
    <font>
      <sz val="12"/>
      <color indexed="18"/>
      <name val="新細明體"/>
      <family val="1"/>
      <charset val="136"/>
      <scheme val="minor"/>
    </font>
    <font>
      <sz val="14"/>
      <color indexed="18"/>
      <name val="新細明體"/>
      <family val="1"/>
      <charset val="136"/>
      <scheme val="minor"/>
    </font>
    <font>
      <b/>
      <sz val="14"/>
      <color indexed="12"/>
      <name val="新細明體"/>
      <family val="1"/>
      <charset val="136"/>
      <scheme val="minor"/>
    </font>
    <font>
      <sz val="14"/>
      <color rgb="FF0000FF"/>
      <name val="新細明體"/>
      <family val="1"/>
      <charset val="136"/>
      <scheme val="minor"/>
    </font>
    <font>
      <sz val="14"/>
      <name val="新細明體"/>
      <family val="1"/>
      <charset val="136"/>
      <scheme val="minor"/>
    </font>
    <font>
      <b/>
      <sz val="12"/>
      <color rgb="FFFF0000"/>
      <name val="新細明體"/>
      <family val="1"/>
      <charset val="136"/>
      <scheme val="minor"/>
    </font>
    <font>
      <sz val="12"/>
      <color rgb="FF000000"/>
      <name val="新細明體"/>
      <family val="1"/>
      <charset val="136"/>
      <scheme val="minor"/>
    </font>
    <font>
      <b/>
      <sz val="12"/>
      <color indexed="8"/>
      <name val="新細明體"/>
      <family val="1"/>
      <charset val="136"/>
      <scheme val="minor"/>
    </font>
    <font>
      <b/>
      <sz val="12"/>
      <color indexed="18"/>
      <name val="新細明體"/>
      <family val="1"/>
      <charset val="136"/>
      <scheme val="minor"/>
    </font>
    <font>
      <b/>
      <sz val="12"/>
      <color indexed="12"/>
      <name val="新細明體"/>
      <family val="1"/>
      <charset val="136"/>
      <scheme val="minor"/>
    </font>
    <font>
      <b/>
      <sz val="22"/>
      <color rgb="FF0000FF"/>
      <name val="新細明體"/>
      <family val="1"/>
      <charset val="136"/>
      <scheme val="minor"/>
    </font>
    <font>
      <sz val="12"/>
      <color indexed="30"/>
      <name val="新細明體"/>
      <family val="1"/>
      <charset val="136"/>
      <scheme val="minor"/>
    </font>
    <font>
      <b/>
      <sz val="16"/>
      <color indexed="12"/>
      <name val="新細明體"/>
      <family val="1"/>
      <charset val="136"/>
      <scheme val="minor"/>
    </font>
    <font>
      <b/>
      <sz val="16"/>
      <color rgb="FF0000FF"/>
      <name val="新細明體"/>
      <family val="1"/>
      <charset val="136"/>
      <scheme val="minor"/>
    </font>
    <font>
      <sz val="14"/>
      <color rgb="FFFF0000"/>
      <name val="新細明體"/>
      <family val="1"/>
      <charset val="136"/>
      <scheme val="minor"/>
    </font>
    <font>
      <b/>
      <sz val="14"/>
      <color theme="0"/>
      <name val="新細明體"/>
      <family val="1"/>
      <charset val="136"/>
      <scheme val="minor"/>
    </font>
    <font>
      <b/>
      <sz val="14"/>
      <color indexed="9"/>
      <name val="新細明體"/>
      <family val="1"/>
      <charset val="136"/>
      <scheme val="minor"/>
    </font>
    <font>
      <b/>
      <sz val="12"/>
      <color theme="0"/>
      <name val="新細明體"/>
      <family val="1"/>
      <charset val="136"/>
      <scheme val="minor"/>
    </font>
    <font>
      <b/>
      <sz val="14"/>
      <color theme="3" tint="-0.249977111117893"/>
      <name val="新細明體"/>
      <family val="1"/>
      <charset val="136"/>
      <scheme val="minor"/>
    </font>
    <font>
      <sz val="12"/>
      <color rgb="FF000080"/>
      <name val="新細明體"/>
      <family val="1"/>
      <charset val="136"/>
      <scheme val="minor"/>
    </font>
    <font>
      <sz val="14"/>
      <color rgb="FF000080"/>
      <name val="新細明體"/>
      <family val="1"/>
      <charset val="136"/>
      <scheme val="minor"/>
    </font>
    <font>
      <sz val="12"/>
      <color theme="1" tint="4.9989318521683403E-2"/>
      <name val="新細明體"/>
      <family val="1"/>
      <charset val="136"/>
      <scheme val="minor"/>
    </font>
    <font>
      <b/>
      <sz val="14"/>
      <color rgb="FFFF0000"/>
      <name val="新細明體"/>
      <family val="1"/>
      <charset val="136"/>
      <scheme val="minor"/>
    </font>
    <font>
      <sz val="12"/>
      <color rgb="FF0000CC"/>
      <name val="新細明體"/>
      <family val="1"/>
      <charset val="136"/>
      <scheme val="minor"/>
    </font>
    <font>
      <b/>
      <sz val="12"/>
      <color theme="1" tint="4.9989318521683403E-2"/>
      <name val="新細明體"/>
      <family val="1"/>
      <charset val="136"/>
      <scheme val="minor"/>
    </font>
    <font>
      <sz val="14"/>
      <color indexed="10"/>
      <name val="新細明體"/>
      <family val="1"/>
      <charset val="136"/>
      <scheme val="minor"/>
    </font>
    <font>
      <sz val="14"/>
      <color indexed="12"/>
      <name val="新細明體"/>
      <family val="1"/>
      <charset val="136"/>
      <scheme val="minor"/>
    </font>
    <font>
      <sz val="14"/>
      <color rgb="FF002060"/>
      <name val="新細明體"/>
      <family val="1"/>
      <charset val="136"/>
      <scheme val="minor"/>
    </font>
    <font>
      <b/>
      <sz val="24"/>
      <color indexed="9"/>
      <name val="新細明體"/>
      <family val="1"/>
      <charset val="136"/>
      <scheme val="minor"/>
    </font>
    <font>
      <b/>
      <sz val="18"/>
      <color indexed="18"/>
      <name val="新細明體"/>
      <family val="1"/>
      <charset val="136"/>
      <scheme val="minor"/>
    </font>
    <font>
      <b/>
      <sz val="18"/>
      <color rgb="FF000080"/>
      <name val="新細明體"/>
      <family val="1"/>
      <charset val="136"/>
      <scheme val="minor"/>
    </font>
    <font>
      <b/>
      <sz val="18"/>
      <color indexed="9"/>
      <name val="新細明體"/>
      <family val="1"/>
      <charset val="136"/>
      <scheme val="minor"/>
    </font>
    <font>
      <b/>
      <sz val="18"/>
      <color rgb="FFFFFFFF"/>
      <name val="新細明體"/>
      <family val="1"/>
      <charset val="136"/>
      <scheme val="minor"/>
    </font>
    <font>
      <b/>
      <sz val="18"/>
      <color theme="0"/>
      <name val="新細明體"/>
      <family val="1"/>
      <charset val="136"/>
      <scheme val="minor"/>
    </font>
    <font>
      <b/>
      <sz val="18"/>
      <color rgb="FF000099"/>
      <name val="新細明體"/>
      <family val="1"/>
      <charset val="136"/>
      <scheme val="minor"/>
    </font>
    <font>
      <sz val="12"/>
      <color rgb="FFFF0000"/>
      <name val="新細明體"/>
      <family val="3"/>
      <charset val="136"/>
    </font>
    <font>
      <b/>
      <sz val="18"/>
      <color rgb="FF0000FF"/>
      <name val="新細明體"/>
      <family val="1"/>
      <charset val="136"/>
      <scheme val="minor"/>
    </font>
    <font>
      <b/>
      <sz val="18"/>
      <color theme="1"/>
      <name val="新細明體"/>
      <family val="1"/>
      <charset val="136"/>
      <scheme val="minor"/>
    </font>
    <font>
      <b/>
      <sz val="20"/>
      <color indexed="9"/>
      <name val="新細明體"/>
      <family val="1"/>
      <charset val="136"/>
      <scheme val="minor"/>
    </font>
    <font>
      <b/>
      <sz val="20"/>
      <color rgb="FFFFFFFF"/>
      <name val="新細明體"/>
      <family val="1"/>
      <charset val="136"/>
      <scheme val="minor"/>
    </font>
    <font>
      <b/>
      <sz val="14"/>
      <name val="Calibri"/>
      <family val="2"/>
    </font>
    <font>
      <sz val="10"/>
      <name val="Calibri"/>
      <family val="2"/>
    </font>
    <font>
      <sz val="11"/>
      <name val="Calibri"/>
      <family val="2"/>
    </font>
    <font>
      <b/>
      <sz val="11"/>
      <name val="Calibri"/>
      <family val="2"/>
    </font>
    <font>
      <sz val="10"/>
      <name val="新細明體"/>
      <family val="1"/>
      <charset val="136"/>
    </font>
    <font>
      <sz val="11"/>
      <color rgb="FFFF0000"/>
      <name val="Calibri"/>
      <family val="2"/>
    </font>
    <font>
      <sz val="11"/>
      <color rgb="FFFF0000"/>
      <name val="新細明體"/>
      <family val="1"/>
      <charset val="136"/>
    </font>
    <font>
      <b/>
      <sz val="12"/>
      <color indexed="10"/>
      <name val="Calibri"/>
      <family val="1"/>
      <charset val="136"/>
    </font>
    <font>
      <sz val="12"/>
      <color theme="3" tint="-0.249977111117893"/>
      <name val="新細明體"/>
      <family val="1"/>
      <charset val="136"/>
      <scheme val="minor"/>
    </font>
    <font>
      <sz val="12"/>
      <color rgb="FF000099"/>
      <name val="新細明體"/>
      <family val="1"/>
      <charset val="136"/>
      <scheme val="minor"/>
    </font>
    <font>
      <sz val="12"/>
      <color rgb="FF0000FF"/>
      <name val="Calibri"/>
      <family val="1"/>
      <charset val="161"/>
    </font>
    <font>
      <b/>
      <sz val="11"/>
      <color rgb="FFFF0000"/>
      <name val="Calibri"/>
      <family val="2"/>
    </font>
    <font>
      <sz val="12"/>
      <color indexed="56"/>
      <name val="新細明體"/>
      <family val="1"/>
      <charset val="136"/>
      <scheme val="minor"/>
    </font>
    <font>
      <sz val="12"/>
      <color rgb="FFFF0000"/>
      <name val="Times New Roman"/>
      <family val="3"/>
    </font>
    <font>
      <b/>
      <sz val="12"/>
      <color rgb="FFFF0000"/>
      <name val="Times New Roman"/>
      <family val="3"/>
    </font>
    <font>
      <b/>
      <sz val="12"/>
      <color rgb="FFFF0000"/>
      <name val="新細明體"/>
      <family val="3"/>
      <charset val="136"/>
    </font>
    <font>
      <b/>
      <sz val="12"/>
      <color rgb="FF0000FF"/>
      <name val="Times New Roman"/>
      <family val="1"/>
      <charset val="136"/>
    </font>
    <font>
      <sz val="12"/>
      <color rgb="FFFF0000"/>
      <name val="新細明體"/>
      <family val="1"/>
      <charset val="136"/>
    </font>
    <font>
      <sz val="12"/>
      <name val="Times New Roman"/>
      <family val="3"/>
    </font>
    <font>
      <sz val="12"/>
      <name val="Times New Roman"/>
      <family val="3"/>
      <charset val="136"/>
    </font>
    <font>
      <sz val="12"/>
      <color rgb="FF0000FF"/>
      <name val="Times New Roman"/>
      <family val="1"/>
      <charset val="136"/>
    </font>
    <font>
      <sz val="12"/>
      <color rgb="FF0000FF"/>
      <name val="細明體"/>
      <family val="1"/>
      <charset val="136"/>
    </font>
    <font>
      <sz val="12"/>
      <name val="Calibri"/>
      <family val="1"/>
      <charset val="136"/>
    </font>
    <font>
      <sz val="12"/>
      <color theme="1"/>
      <name val="細明體"/>
      <family val="3"/>
      <charset val="136"/>
    </font>
  </fonts>
  <fills count="32">
    <fill>
      <patternFill patternType="none"/>
    </fill>
    <fill>
      <patternFill patternType="gray125"/>
    </fill>
    <fill>
      <patternFill patternType="solid">
        <fgColor indexed="9"/>
        <bgColor indexed="64"/>
      </patternFill>
    </fill>
    <fill>
      <patternFill patternType="solid">
        <fgColor indexed="9"/>
        <bgColor indexed="26"/>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indexed="60"/>
        <bgColor indexed="64"/>
      </patternFill>
    </fill>
    <fill>
      <patternFill patternType="solid">
        <fgColor indexed="12"/>
        <bgColor indexed="64"/>
      </patternFill>
    </fill>
    <fill>
      <patternFill patternType="solid">
        <fgColor indexed="16"/>
        <bgColor indexed="64"/>
      </patternFill>
    </fill>
    <fill>
      <patternFill patternType="solid">
        <fgColor indexed="10"/>
        <bgColor indexed="64"/>
      </patternFill>
    </fill>
    <fill>
      <patternFill patternType="solid">
        <fgColor indexed="45"/>
        <bgColor indexed="64"/>
      </patternFill>
    </fill>
    <fill>
      <patternFill patternType="solid">
        <fgColor theme="8" tint="0.79995117038483843"/>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5117038483843"/>
        <bgColor indexed="64"/>
      </patternFill>
    </fill>
    <fill>
      <patternFill patternType="solid">
        <fgColor rgb="FFFFFF00"/>
        <bgColor indexed="64"/>
      </patternFill>
    </fill>
    <fill>
      <patternFill patternType="solid">
        <fgColor theme="0"/>
        <bgColor indexed="26"/>
      </patternFill>
    </fill>
    <fill>
      <patternFill patternType="solid">
        <fgColor theme="8" tint="0.79998168889431442"/>
        <bgColor indexed="64"/>
      </patternFill>
    </fill>
    <fill>
      <patternFill patternType="solid">
        <fgColor rgb="FFFFFF99"/>
        <bgColor indexed="64"/>
      </patternFill>
    </fill>
    <fill>
      <patternFill patternType="solid">
        <fgColor rgb="FF0000FF"/>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rgb="FF0000FF"/>
        <bgColor indexed="26"/>
      </patternFill>
    </fill>
    <fill>
      <patternFill patternType="solid">
        <fgColor rgb="FFFFFFCC"/>
        <bgColor indexed="64"/>
      </patternFill>
    </fill>
    <fill>
      <patternFill patternType="solid">
        <fgColor rgb="FFCCFFCC"/>
        <bgColor indexed="64"/>
      </patternFill>
    </fill>
    <fill>
      <patternFill patternType="solid">
        <fgColor theme="9" tint="0.39994506668294322"/>
        <bgColor indexed="64"/>
      </patternFill>
    </fill>
    <fill>
      <patternFill patternType="solid">
        <fgColor theme="0" tint="-4.9989318521683403E-2"/>
        <bgColor indexed="64"/>
      </patternFill>
    </fill>
    <fill>
      <patternFill patternType="solid">
        <fgColor rgb="FFFFFFFF"/>
        <bgColor rgb="FFFEFEFD"/>
      </patternFill>
    </fill>
    <fill>
      <patternFill patternType="solid">
        <fgColor theme="9" tint="0.79998168889431442"/>
        <bgColor indexed="64"/>
      </patternFill>
    </fill>
    <fill>
      <patternFill patternType="solid">
        <fgColor theme="6" tint="0.79998168889431442"/>
        <bgColor indexed="64"/>
      </patternFill>
    </fill>
  </fills>
  <borders count="76">
    <border>
      <left/>
      <right/>
      <top/>
      <bottom/>
      <diagonal/>
    </border>
    <border>
      <left/>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hair">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hair">
        <color indexed="64"/>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1">
    <xf numFmtId="0" fontId="0" fillId="0" borderId="0"/>
    <xf numFmtId="0" fontId="10" fillId="0" borderId="0"/>
    <xf numFmtId="0" fontId="85" fillId="0" borderId="0">
      <alignment vertical="center"/>
    </xf>
    <xf numFmtId="0" fontId="85" fillId="0" borderId="0">
      <alignment vertical="center"/>
    </xf>
    <xf numFmtId="0" fontId="62" fillId="0" borderId="0"/>
    <xf numFmtId="0" fontId="20" fillId="0" borderId="0"/>
    <xf numFmtId="0" fontId="20" fillId="0" borderId="0"/>
    <xf numFmtId="44" fontId="62" fillId="0" borderId="0" applyFont="0" applyFill="0" applyBorder="0" applyAlignment="0" applyProtection="0">
      <alignment vertical="center"/>
    </xf>
    <xf numFmtId="44" fontId="62" fillId="0" borderId="0" applyFont="0" applyFill="0" applyBorder="0" applyAlignment="0" applyProtection="0">
      <alignment vertical="center"/>
    </xf>
    <xf numFmtId="0" fontId="23" fillId="0" borderId="0" applyNumberFormat="0" applyFill="0" applyBorder="0" applyAlignment="0" applyProtection="0">
      <alignment vertical="top"/>
      <protection locked="0"/>
    </xf>
    <xf numFmtId="0" fontId="20" fillId="0" borderId="0"/>
  </cellStyleXfs>
  <cellXfs count="953">
    <xf numFmtId="0" fontId="0" fillId="0" borderId="0" xfId="0" applyAlignment="1">
      <alignment vertical="center"/>
    </xf>
    <xf numFmtId="0" fontId="1" fillId="2" borderId="0" xfId="0" applyFont="1" applyFill="1" applyAlignment="1">
      <alignment vertical="center"/>
    </xf>
    <xf numFmtId="0" fontId="2" fillId="2" borderId="0" xfId="0" applyFont="1" applyFill="1" applyAlignment="1">
      <alignment vertical="center"/>
    </xf>
    <xf numFmtId="0" fontId="0" fillId="2" borderId="0" xfId="0" applyFill="1" applyAlignment="1">
      <alignment vertical="center"/>
    </xf>
    <xf numFmtId="0" fontId="87" fillId="2" borderId="0" xfId="0" applyFont="1" applyFill="1" applyAlignment="1">
      <alignment horizontal="left" vertical="center"/>
    </xf>
    <xf numFmtId="0" fontId="1" fillId="2" borderId="1" xfId="0" applyFont="1" applyFill="1" applyBorder="1" applyAlignment="1">
      <alignment vertical="center"/>
    </xf>
    <xf numFmtId="0" fontId="88" fillId="2" borderId="1" xfId="0" applyFont="1" applyFill="1" applyBorder="1" applyAlignment="1">
      <alignment vertical="center"/>
    </xf>
    <xf numFmtId="0" fontId="5" fillId="2" borderId="1" xfId="0" applyFont="1" applyFill="1" applyBorder="1" applyAlignment="1">
      <alignment vertical="center"/>
    </xf>
    <xf numFmtId="0" fontId="0" fillId="2" borderId="1" xfId="0" applyFill="1" applyBorder="1" applyAlignment="1">
      <alignment vertical="center"/>
    </xf>
    <xf numFmtId="0" fontId="89" fillId="2" borderId="1" xfId="0" applyFont="1" applyFill="1" applyBorder="1" applyAlignment="1">
      <alignment vertical="center"/>
    </xf>
    <xf numFmtId="0" fontId="2" fillId="2" borderId="1" xfId="0" applyFont="1" applyFill="1" applyBorder="1" applyAlignment="1">
      <alignment vertical="center"/>
    </xf>
    <xf numFmtId="0" fontId="90" fillId="2" borderId="0" xfId="0" applyFont="1" applyFill="1" applyAlignment="1">
      <alignment vertical="center" wrapText="1"/>
    </xf>
    <xf numFmtId="0" fontId="91" fillId="13" borderId="3" xfId="0" applyFont="1" applyFill="1" applyBorder="1" applyAlignment="1">
      <alignment horizontal="center" vertical="center" wrapText="1"/>
    </xf>
    <xf numFmtId="0" fontId="90" fillId="14" borderId="6" xfId="0" applyFont="1" applyFill="1" applyBorder="1" applyAlignment="1">
      <alignment vertical="center"/>
    </xf>
    <xf numFmtId="0" fontId="92" fillId="2" borderId="11" xfId="0" applyFont="1" applyFill="1" applyBorder="1" applyAlignment="1">
      <alignment horizontal="right" vertical="center" wrapText="1"/>
    </xf>
    <xf numFmtId="182" fontId="9" fillId="2" borderId="0" xfId="0" applyNumberFormat="1" applyFont="1" applyFill="1" applyAlignment="1">
      <alignment horizontal="center" vertical="center"/>
    </xf>
    <xf numFmtId="0" fontId="90" fillId="2" borderId="0" xfId="0" applyFont="1" applyFill="1" applyAlignment="1">
      <alignment horizontal="left" vertical="center" wrapText="1"/>
    </xf>
    <xf numFmtId="181" fontId="94" fillId="2" borderId="6" xfId="0" applyNumberFormat="1" applyFont="1" applyFill="1" applyBorder="1" applyAlignment="1">
      <alignment vertical="center"/>
    </xf>
    <xf numFmtId="0" fontId="96" fillId="2" borderId="0" xfId="0" applyFont="1" applyFill="1" applyAlignment="1">
      <alignment vertical="center"/>
    </xf>
    <xf numFmtId="0" fontId="96" fillId="2" borderId="0" xfId="0" applyFont="1" applyFill="1"/>
    <xf numFmtId="0" fontId="90" fillId="2" borderId="0" xfId="0" applyFont="1" applyFill="1"/>
    <xf numFmtId="0" fontId="93" fillId="4" borderId="18" xfId="0" applyFont="1" applyFill="1" applyBorder="1" applyAlignment="1">
      <alignment horizontal="center" vertical="center"/>
    </xf>
    <xf numFmtId="185" fontId="93" fillId="4" borderId="18" xfId="0" applyNumberFormat="1" applyFont="1" applyFill="1" applyBorder="1" applyAlignment="1">
      <alignment horizontal="center" vertical="center"/>
    </xf>
    <xf numFmtId="181" fontId="93" fillId="4" borderId="18" xfId="0" applyNumberFormat="1" applyFont="1" applyFill="1" applyBorder="1" applyAlignment="1">
      <alignment horizontal="center" vertical="center"/>
    </xf>
    <xf numFmtId="0" fontId="95" fillId="14" borderId="7" xfId="0" applyFont="1" applyFill="1" applyBorder="1" applyAlignment="1">
      <alignment horizontal="left" vertical="center"/>
    </xf>
    <xf numFmtId="181" fontId="94" fillId="2" borderId="9" xfId="0" applyNumberFormat="1" applyFont="1" applyFill="1" applyBorder="1" applyAlignment="1">
      <alignment vertical="center"/>
    </xf>
    <xf numFmtId="0" fontId="90" fillId="2" borderId="0" xfId="0" applyFont="1" applyFill="1" applyAlignment="1">
      <alignment vertical="center"/>
    </xf>
    <xf numFmtId="181" fontId="90" fillId="2" borderId="0" xfId="0" applyNumberFormat="1" applyFont="1" applyFill="1" applyAlignment="1">
      <alignment vertical="center"/>
    </xf>
    <xf numFmtId="0" fontId="13" fillId="2" borderId="0" xfId="0" applyFont="1" applyFill="1" applyAlignment="1">
      <alignment vertical="center"/>
    </xf>
    <xf numFmtId="181" fontId="90" fillId="0" borderId="0" xfId="0" applyNumberFormat="1" applyFont="1" applyAlignment="1">
      <alignment vertical="center"/>
    </xf>
    <xf numFmtId="181" fontId="93" fillId="15" borderId="6" xfId="0" applyNumberFormat="1" applyFont="1" applyFill="1" applyBorder="1" applyAlignment="1">
      <alignment horizontal="center" vertical="center"/>
    </xf>
    <xf numFmtId="181" fontId="94" fillId="2" borderId="6" xfId="0" applyNumberFormat="1" applyFont="1" applyFill="1" applyBorder="1" applyAlignment="1">
      <alignment horizontal="right" vertical="center"/>
    </xf>
    <xf numFmtId="0" fontId="24" fillId="2" borderId="0" xfId="0" applyFont="1" applyFill="1" applyAlignment="1">
      <alignment vertical="center"/>
    </xf>
    <xf numFmtId="185" fontId="9" fillId="2" borderId="0" xfId="0" applyNumberFormat="1" applyFont="1" applyFill="1" applyAlignment="1">
      <alignment vertical="center"/>
    </xf>
    <xf numFmtId="0" fontId="99" fillId="2" borderId="0" xfId="0" applyFont="1" applyFill="1" applyAlignment="1">
      <alignment horizontal="right" vertical="center"/>
    </xf>
    <xf numFmtId="0" fontId="28" fillId="2" borderId="0" xfId="9" applyFont="1" applyFill="1" applyAlignment="1" applyProtection="1">
      <alignment horizontal="right" vertical="center"/>
    </xf>
    <xf numFmtId="183" fontId="29" fillId="2" borderId="37" xfId="0" applyNumberFormat="1" applyFont="1" applyFill="1" applyBorder="1" applyAlignment="1">
      <alignment horizontal="left" vertical="center"/>
    </xf>
    <xf numFmtId="0" fontId="13" fillId="2" borderId="37" xfId="0" applyFont="1" applyFill="1" applyBorder="1" applyAlignment="1">
      <alignment vertical="center"/>
    </xf>
    <xf numFmtId="0" fontId="30" fillId="2" borderId="0" xfId="0" applyFont="1" applyFill="1" applyAlignment="1">
      <alignment horizontal="right" vertical="center"/>
    </xf>
    <xf numFmtId="0" fontId="11" fillId="2" borderId="0" xfId="0" applyFont="1" applyFill="1" applyAlignment="1">
      <alignment horizontal="right" vertical="center"/>
    </xf>
    <xf numFmtId="0" fontId="31" fillId="2" borderId="0" xfId="9" applyFont="1" applyFill="1" applyAlignment="1" applyProtection="1">
      <alignment horizontal="left" vertical="center"/>
    </xf>
    <xf numFmtId="0" fontId="33" fillId="0" borderId="0" xfId="0" applyFont="1" applyAlignment="1">
      <alignment vertical="center"/>
    </xf>
    <xf numFmtId="0" fontId="100" fillId="2" borderId="0" xfId="0" applyFont="1" applyFill="1" applyAlignment="1">
      <alignment horizontal="right" vertical="center"/>
    </xf>
    <xf numFmtId="0" fontId="35" fillId="2" borderId="1" xfId="0" applyFont="1" applyFill="1" applyBorder="1" applyAlignment="1">
      <alignment vertical="center"/>
    </xf>
    <xf numFmtId="0" fontId="36" fillId="2" borderId="1" xfId="0" applyFont="1" applyFill="1" applyBorder="1" applyAlignment="1">
      <alignment vertical="center"/>
    </xf>
    <xf numFmtId="0" fontId="23" fillId="2" borderId="0" xfId="9" applyFill="1" applyAlignment="1" applyProtection="1">
      <alignment vertical="center"/>
    </xf>
    <xf numFmtId="0" fontId="16" fillId="2" borderId="37" xfId="0" applyFont="1" applyFill="1" applyBorder="1" applyAlignment="1" applyProtection="1">
      <alignment vertical="center"/>
      <protection locked="0"/>
    </xf>
    <xf numFmtId="0" fontId="37" fillId="2" borderId="37" xfId="0" applyFont="1" applyFill="1" applyBorder="1" applyAlignment="1">
      <alignment vertical="center"/>
    </xf>
    <xf numFmtId="0" fontId="11" fillId="2" borderId="0" xfId="9" applyFont="1" applyFill="1" applyAlignment="1" applyProtection="1">
      <alignment horizontal="right" vertical="center"/>
    </xf>
    <xf numFmtId="181" fontId="16" fillId="2" borderId="37" xfId="0" applyNumberFormat="1" applyFont="1" applyFill="1" applyBorder="1" applyAlignment="1">
      <alignment horizontal="left" vertical="center"/>
    </xf>
    <xf numFmtId="181" fontId="9" fillId="2" borderId="37" xfId="0" applyNumberFormat="1" applyFont="1" applyFill="1" applyBorder="1" applyAlignment="1">
      <alignment vertical="center"/>
    </xf>
    <xf numFmtId="0" fontId="38" fillId="2" borderId="0" xfId="0" applyFont="1" applyFill="1" applyAlignment="1">
      <alignment horizontal="right" vertical="center"/>
    </xf>
    <xf numFmtId="0" fontId="41" fillId="2" borderId="0" xfId="0" applyFont="1" applyFill="1" applyAlignment="1">
      <alignment horizontal="right" vertical="center"/>
    </xf>
    <xf numFmtId="0" fontId="42" fillId="2" borderId="0" xfId="0" applyFont="1" applyFill="1" applyAlignment="1">
      <alignment horizontal="center" vertical="center"/>
    </xf>
    <xf numFmtId="0" fontId="42" fillId="2" borderId="0" xfId="0" applyFont="1" applyFill="1" applyAlignment="1">
      <alignment vertical="center"/>
    </xf>
    <xf numFmtId="182" fontId="13" fillId="2" borderId="0" xfId="0" applyNumberFormat="1" applyFont="1" applyFill="1" applyAlignment="1">
      <alignment horizontal="right" vertical="center"/>
    </xf>
    <xf numFmtId="184" fontId="43" fillId="8" borderId="38" xfId="0" applyNumberFormat="1" applyFont="1" applyFill="1" applyBorder="1" applyAlignment="1">
      <alignment horizontal="center" vertical="center"/>
    </xf>
    <xf numFmtId="0" fontId="101" fillId="2" borderId="0" xfId="0" applyFont="1" applyFill="1" applyAlignment="1">
      <alignment vertical="center"/>
    </xf>
    <xf numFmtId="0" fontId="5" fillId="2" borderId="0" xfId="0" applyFont="1" applyFill="1" applyAlignment="1" applyProtection="1">
      <alignment vertical="center"/>
      <protection locked="0"/>
    </xf>
    <xf numFmtId="0" fontId="16" fillId="2" borderId="0" xfId="0" applyFont="1" applyFill="1" applyAlignment="1">
      <alignment horizontal="right" vertical="center"/>
    </xf>
    <xf numFmtId="0" fontId="6" fillId="2" borderId="0" xfId="0" applyFont="1" applyFill="1" applyAlignment="1">
      <alignment vertical="center"/>
    </xf>
    <xf numFmtId="0" fontId="13" fillId="2" borderId="0" xfId="0" applyFont="1" applyFill="1" applyAlignment="1" applyProtection="1">
      <alignment horizontal="left" vertical="center"/>
      <protection locked="0"/>
    </xf>
    <xf numFmtId="0" fontId="102" fillId="14" borderId="10" xfId="0" applyFont="1" applyFill="1" applyBorder="1" applyAlignment="1">
      <alignment horizontal="right" vertical="center"/>
    </xf>
    <xf numFmtId="0" fontId="103" fillId="14" borderId="31" xfId="0" applyFont="1" applyFill="1" applyBorder="1" applyAlignment="1">
      <alignment horizontal="left" vertical="center"/>
    </xf>
    <xf numFmtId="182" fontId="13" fillId="2" borderId="0" xfId="0" applyNumberFormat="1" applyFont="1" applyFill="1" applyAlignment="1">
      <alignment horizontal="center" vertical="center"/>
    </xf>
    <xf numFmtId="0" fontId="102" fillId="14" borderId="10" xfId="0" applyFont="1" applyFill="1" applyBorder="1" applyAlignment="1">
      <alignment vertical="center"/>
    </xf>
    <xf numFmtId="0" fontId="45" fillId="14" borderId="0" xfId="0" applyFont="1" applyFill="1" applyAlignment="1">
      <alignment vertical="center"/>
    </xf>
    <xf numFmtId="185" fontId="45" fillId="14" borderId="0" xfId="0" applyNumberFormat="1" applyFont="1" applyFill="1" applyAlignment="1">
      <alignment vertical="center"/>
    </xf>
    <xf numFmtId="0" fontId="45" fillId="14" borderId="39" xfId="0" applyFont="1" applyFill="1" applyBorder="1" applyAlignment="1">
      <alignment horizontal="left" vertical="center"/>
    </xf>
    <xf numFmtId="0" fontId="45" fillId="14" borderId="13" xfId="0" applyFont="1" applyFill="1" applyBorder="1" applyAlignment="1">
      <alignment vertical="center"/>
    </xf>
    <xf numFmtId="0" fontId="46" fillId="14" borderId="31" xfId="0" applyFont="1" applyFill="1" applyBorder="1" applyAlignment="1">
      <alignment vertical="center"/>
    </xf>
    <xf numFmtId="185" fontId="45" fillId="14" borderId="13" xfId="0" applyNumberFormat="1" applyFont="1" applyFill="1" applyBorder="1" applyAlignment="1">
      <alignment vertical="center"/>
    </xf>
    <xf numFmtId="0" fontId="45" fillId="14" borderId="40" xfId="0" applyFont="1" applyFill="1" applyBorder="1" applyAlignment="1">
      <alignment horizontal="left" vertical="center"/>
    </xf>
    <xf numFmtId="0" fontId="45" fillId="14" borderId="31" xfId="0" applyFont="1" applyFill="1" applyBorder="1" applyAlignment="1">
      <alignment vertical="center"/>
    </xf>
    <xf numFmtId="0" fontId="46" fillId="14" borderId="31" xfId="0" applyFont="1" applyFill="1" applyBorder="1" applyAlignment="1">
      <alignment horizontal="left" vertical="center"/>
    </xf>
    <xf numFmtId="0" fontId="45" fillId="14" borderId="31" xfId="0" applyFont="1" applyFill="1" applyBorder="1" applyAlignment="1">
      <alignment horizontal="left" vertical="center"/>
    </xf>
    <xf numFmtId="0" fontId="45" fillId="14" borderId="32" xfId="0" applyFont="1" applyFill="1" applyBorder="1" applyAlignment="1">
      <alignment vertical="center"/>
    </xf>
    <xf numFmtId="0" fontId="45" fillId="14" borderId="41" xfId="0" applyFont="1" applyFill="1" applyBorder="1" applyAlignment="1">
      <alignment horizontal="left" vertical="center"/>
    </xf>
    <xf numFmtId="0" fontId="45" fillId="14" borderId="43" xfId="0" applyFont="1" applyFill="1" applyBorder="1" applyAlignment="1">
      <alignment vertical="center"/>
    </xf>
    <xf numFmtId="0" fontId="45" fillId="14" borderId="0" xfId="0" applyFont="1" applyFill="1" applyAlignment="1">
      <alignment horizontal="center" vertical="center"/>
    </xf>
    <xf numFmtId="0" fontId="45" fillId="13" borderId="7" xfId="0" applyFont="1" applyFill="1" applyBorder="1" applyAlignment="1">
      <alignment horizontal="center" vertical="center"/>
    </xf>
    <xf numFmtId="185" fontId="45" fillId="13" borderId="7" xfId="0" applyNumberFormat="1" applyFont="1" applyFill="1" applyBorder="1" applyAlignment="1">
      <alignment horizontal="center" vertical="center"/>
    </xf>
    <xf numFmtId="0" fontId="45" fillId="14" borderId="7" xfId="0" applyFont="1" applyFill="1" applyBorder="1" applyAlignment="1">
      <alignment horizontal="center" vertical="center"/>
    </xf>
    <xf numFmtId="185" fontId="45" fillId="14" borderId="7" xfId="0" applyNumberFormat="1" applyFont="1" applyFill="1" applyBorder="1" applyAlignment="1">
      <alignment vertical="center"/>
    </xf>
    <xf numFmtId="0" fontId="45" fillId="14" borderId="7" xfId="0" applyFont="1" applyFill="1" applyBorder="1" applyAlignment="1">
      <alignment vertical="center"/>
    </xf>
    <xf numFmtId="0" fontId="45" fillId="0" borderId="7" xfId="0" applyFont="1" applyBorder="1" applyAlignment="1">
      <alignment vertical="center"/>
    </xf>
    <xf numFmtId="0" fontId="49" fillId="0" borderId="7" xfId="0" applyFont="1" applyBorder="1" applyAlignment="1">
      <alignment vertical="center"/>
    </xf>
    <xf numFmtId="0" fontId="45" fillId="17" borderId="7" xfId="0" applyFont="1" applyFill="1" applyBorder="1" applyAlignment="1">
      <alignment vertical="center"/>
    </xf>
    <xf numFmtId="0" fontId="45" fillId="14" borderId="44" xfId="0" applyFont="1" applyFill="1" applyBorder="1" applyAlignment="1">
      <alignment vertical="center"/>
    </xf>
    <xf numFmtId="182" fontId="105" fillId="2" borderId="0" xfId="0" applyNumberFormat="1" applyFont="1" applyFill="1" applyAlignment="1">
      <alignment horizontal="right" vertical="center"/>
    </xf>
    <xf numFmtId="0" fontId="106" fillId="2" borderId="0" xfId="0" applyFont="1" applyFill="1" applyAlignment="1">
      <alignment horizontal="right" vertical="center"/>
    </xf>
    <xf numFmtId="182" fontId="105" fillId="14" borderId="0" xfId="0" applyNumberFormat="1" applyFont="1" applyFill="1" applyAlignment="1">
      <alignment horizontal="right" vertical="center"/>
    </xf>
    <xf numFmtId="0" fontId="105" fillId="2" borderId="0" xfId="0" applyFont="1" applyFill="1" applyAlignment="1">
      <alignment vertical="center"/>
    </xf>
    <xf numFmtId="0" fontId="88" fillId="2" borderId="0" xfId="0" applyFont="1" applyFill="1" applyAlignment="1">
      <alignment horizontal="right" vertical="center"/>
    </xf>
    <xf numFmtId="0" fontId="107" fillId="2" borderId="0" xfId="0" applyFont="1" applyFill="1" applyAlignment="1">
      <alignment horizontal="right" vertical="center"/>
    </xf>
    <xf numFmtId="0" fontId="108" fillId="2" borderId="0" xfId="0" applyFont="1" applyFill="1" applyAlignment="1">
      <alignment horizontal="right" vertical="center"/>
    </xf>
    <xf numFmtId="181" fontId="94" fillId="14" borderId="6" xfId="0" applyNumberFormat="1" applyFont="1" applyFill="1" applyBorder="1" applyAlignment="1">
      <alignment vertical="center"/>
    </xf>
    <xf numFmtId="0" fontId="90" fillId="0" borderId="7" xfId="0" applyFont="1" applyBorder="1" applyAlignment="1">
      <alignment vertical="center"/>
    </xf>
    <xf numFmtId="181" fontId="94" fillId="2" borderId="7" xfId="0" applyNumberFormat="1" applyFont="1" applyFill="1" applyBorder="1" applyAlignment="1">
      <alignment vertical="center"/>
    </xf>
    <xf numFmtId="181" fontId="94" fillId="2" borderId="27" xfId="0" applyNumberFormat="1" applyFont="1" applyFill="1" applyBorder="1" applyAlignment="1">
      <alignment horizontal="right" vertical="center"/>
    </xf>
    <xf numFmtId="181" fontId="94" fillId="2" borderId="7" xfId="0" applyNumberFormat="1" applyFont="1" applyFill="1" applyBorder="1" applyAlignment="1">
      <alignment horizontal="right" vertical="center"/>
    </xf>
    <xf numFmtId="0" fontId="90" fillId="2" borderId="7" xfId="0" applyFont="1" applyFill="1" applyBorder="1" applyAlignment="1">
      <alignment vertical="center"/>
    </xf>
    <xf numFmtId="181" fontId="90" fillId="2" borderId="7" xfId="0" applyNumberFormat="1" applyFont="1" applyFill="1" applyBorder="1" applyAlignment="1">
      <alignment vertical="center"/>
    </xf>
    <xf numFmtId="0" fontId="90" fillId="2" borderId="27" xfId="0" applyFont="1" applyFill="1" applyBorder="1" applyAlignment="1">
      <alignment vertical="center"/>
    </xf>
    <xf numFmtId="181" fontId="94" fillId="0" borderId="7" xfId="7" applyNumberFormat="1" applyFont="1" applyBorder="1">
      <alignment vertical="center"/>
    </xf>
    <xf numFmtId="181" fontId="94" fillId="14" borderId="7" xfId="0" applyNumberFormat="1" applyFont="1" applyFill="1" applyBorder="1" applyAlignment="1">
      <alignment vertical="center"/>
    </xf>
    <xf numFmtId="181" fontId="94" fillId="14" borderId="7" xfId="7" applyNumberFormat="1" applyFont="1" applyFill="1" applyBorder="1">
      <alignment vertical="center"/>
    </xf>
    <xf numFmtId="181" fontId="94" fillId="0" borderId="7" xfId="0" applyNumberFormat="1" applyFont="1" applyBorder="1" applyAlignment="1">
      <alignment vertical="center"/>
    </xf>
    <xf numFmtId="181" fontId="86" fillId="0" borderId="7" xfId="0" applyNumberFormat="1" applyFont="1" applyBorder="1" applyAlignment="1">
      <alignment vertical="center"/>
    </xf>
    <xf numFmtId="0" fontId="90" fillId="14" borderId="7" xfId="0" applyFont="1" applyFill="1" applyBorder="1" applyAlignment="1">
      <alignment vertical="center"/>
    </xf>
    <xf numFmtId="0" fontId="90" fillId="14" borderId="27" xfId="0" applyFont="1" applyFill="1" applyBorder="1" applyAlignment="1">
      <alignment vertical="center"/>
    </xf>
    <xf numFmtId="0" fontId="90" fillId="14" borderId="7" xfId="0" applyFont="1" applyFill="1" applyBorder="1" applyAlignment="1">
      <alignment horizontal="left" vertical="center"/>
    </xf>
    <xf numFmtId="181" fontId="90" fillId="2" borderId="27" xfId="0" applyNumberFormat="1" applyFont="1" applyFill="1" applyBorder="1" applyAlignment="1">
      <alignment vertical="center"/>
    </xf>
    <xf numFmtId="181" fontId="94" fillId="14" borderId="7" xfId="0" applyNumberFormat="1" applyFont="1" applyFill="1" applyBorder="1" applyAlignment="1">
      <alignment horizontal="right" vertical="center"/>
    </xf>
    <xf numFmtId="0" fontId="90" fillId="16" borderId="7" xfId="0" applyFont="1" applyFill="1" applyBorder="1" applyAlignment="1">
      <alignment vertical="center"/>
    </xf>
    <xf numFmtId="0" fontId="96" fillId="16" borderId="7" xfId="0" applyFont="1" applyFill="1" applyBorder="1"/>
    <xf numFmtId="0" fontId="104" fillId="17" borderId="7" xfId="0" applyFont="1" applyFill="1" applyBorder="1" applyAlignment="1">
      <alignment vertical="center"/>
    </xf>
    <xf numFmtId="0" fontId="6" fillId="2" borderId="1" xfId="0" applyFont="1" applyFill="1" applyBorder="1" applyAlignment="1">
      <alignment vertical="center"/>
    </xf>
    <xf numFmtId="181" fontId="94" fillId="2" borderId="7" xfId="7" applyNumberFormat="1" applyFont="1" applyFill="1" applyBorder="1">
      <alignment vertical="center"/>
    </xf>
    <xf numFmtId="0" fontId="97" fillId="0" borderId="51" xfId="9" applyFont="1" applyBorder="1" applyAlignment="1" applyProtection="1">
      <alignment vertical="center"/>
    </xf>
    <xf numFmtId="184" fontId="94" fillId="14" borderId="52" xfId="9" applyNumberFormat="1" applyFont="1" applyFill="1" applyBorder="1" applyAlignment="1" applyProtection="1">
      <alignment horizontal="right" vertical="center"/>
    </xf>
    <xf numFmtId="184" fontId="98" fillId="14" borderId="40" xfId="0" applyNumberFormat="1" applyFont="1" applyFill="1" applyBorder="1" applyAlignment="1">
      <alignment horizontal="right"/>
    </xf>
    <xf numFmtId="185" fontId="45" fillId="17" borderId="7" xfId="0" applyNumberFormat="1" applyFont="1" applyFill="1" applyBorder="1" applyAlignment="1">
      <alignment vertical="center"/>
    </xf>
    <xf numFmtId="184" fontId="102" fillId="17" borderId="52" xfId="0" applyNumberFormat="1" applyFont="1" applyFill="1" applyBorder="1" applyAlignment="1">
      <alignment horizontal="right" vertical="center"/>
    </xf>
    <xf numFmtId="185" fontId="94" fillId="14" borderId="7" xfId="0" applyNumberFormat="1" applyFont="1" applyFill="1" applyBorder="1" applyAlignment="1">
      <alignment horizontal="right" vertical="center"/>
    </xf>
    <xf numFmtId="0" fontId="46" fillId="14" borderId="0" xfId="0" applyFont="1" applyFill="1" applyAlignment="1">
      <alignment horizontal="left" vertical="center"/>
    </xf>
    <xf numFmtId="188" fontId="104" fillId="17" borderId="7" xfId="0" applyNumberFormat="1" applyFont="1" applyFill="1" applyBorder="1" applyAlignment="1">
      <alignment vertical="center"/>
    </xf>
    <xf numFmtId="0" fontId="45" fillId="14" borderId="13" xfId="0" applyFont="1" applyFill="1" applyBorder="1" applyAlignment="1">
      <alignment horizontal="center" vertical="center"/>
    </xf>
    <xf numFmtId="0" fontId="104" fillId="17" borderId="7" xfId="0" applyFont="1" applyFill="1" applyBorder="1" applyAlignment="1">
      <alignment horizontal="center" vertical="center"/>
    </xf>
    <xf numFmtId="0" fontId="45" fillId="0" borderId="7" xfId="0" applyFont="1" applyBorder="1" applyAlignment="1">
      <alignment horizontal="center" vertical="center"/>
    </xf>
    <xf numFmtId="0" fontId="120" fillId="14" borderId="7" xfId="0" applyFont="1" applyFill="1" applyBorder="1" applyAlignment="1">
      <alignment vertical="center"/>
    </xf>
    <xf numFmtId="0" fontId="49" fillId="14" borderId="7" xfId="0" applyFont="1" applyFill="1" applyBorder="1" applyAlignment="1">
      <alignment vertical="center"/>
    </xf>
    <xf numFmtId="0" fontId="45" fillId="17" borderId="7" xfId="0" applyFont="1" applyFill="1" applyBorder="1" applyAlignment="1">
      <alignment horizontal="center" vertical="center"/>
    </xf>
    <xf numFmtId="0" fontId="45" fillId="0" borderId="7" xfId="0" applyFont="1" applyBorder="1" applyAlignment="1" applyProtection="1">
      <alignment horizontal="center" vertical="center"/>
      <protection locked="0"/>
    </xf>
    <xf numFmtId="181" fontId="45" fillId="14" borderId="7" xfId="0" applyNumberFormat="1" applyFont="1" applyFill="1" applyBorder="1" applyAlignment="1">
      <alignment vertical="center"/>
    </xf>
    <xf numFmtId="181" fontId="45" fillId="17" borderId="7" xfId="0" applyNumberFormat="1" applyFont="1" applyFill="1" applyBorder="1" applyAlignment="1">
      <alignment vertical="center"/>
    </xf>
    <xf numFmtId="0" fontId="90" fillId="0" borderId="0" xfId="0" applyFont="1" applyAlignment="1">
      <alignment vertical="center"/>
    </xf>
    <xf numFmtId="0" fontId="93" fillId="13" borderId="7" xfId="0" applyFont="1" applyFill="1" applyBorder="1" applyAlignment="1">
      <alignment horizontal="distributed" vertical="center"/>
    </xf>
    <xf numFmtId="181" fontId="93" fillId="13" borderId="7" xfId="0" applyNumberFormat="1" applyFont="1" applyFill="1" applyBorder="1" applyAlignment="1">
      <alignment horizontal="center" vertical="center"/>
    </xf>
    <xf numFmtId="185" fontId="93" fillId="13" borderId="7" xfId="0" applyNumberFormat="1" applyFont="1" applyFill="1" applyBorder="1" applyAlignment="1">
      <alignment horizontal="distributed" vertical="center"/>
    </xf>
    <xf numFmtId="181" fontId="93" fillId="13" borderId="15" xfId="0" applyNumberFormat="1" applyFont="1" applyFill="1" applyBorder="1" applyAlignment="1">
      <alignment horizontal="distributed" vertical="center"/>
    </xf>
    <xf numFmtId="181" fontId="93" fillId="13" borderId="8" xfId="0" applyNumberFormat="1" applyFont="1" applyFill="1" applyBorder="1" applyAlignment="1">
      <alignment horizontal="distributed" vertical="center"/>
    </xf>
    <xf numFmtId="181" fontId="90" fillId="14" borderId="8" xfId="0" applyNumberFormat="1" applyFont="1" applyFill="1" applyBorder="1" applyAlignment="1">
      <alignment vertical="center"/>
    </xf>
    <xf numFmtId="181" fontId="90" fillId="14" borderId="7" xfId="0" applyNumberFormat="1" applyFont="1" applyFill="1" applyBorder="1" applyAlignment="1" applyProtection="1">
      <alignment horizontal="right" vertical="center"/>
      <protection locked="0"/>
    </xf>
    <xf numFmtId="0" fontId="95" fillId="2" borderId="7" xfId="0" applyFont="1" applyFill="1" applyBorder="1" applyAlignment="1">
      <alignment horizontal="left" vertical="center"/>
    </xf>
    <xf numFmtId="185" fontId="90" fillId="2" borderId="8" xfId="0" applyNumberFormat="1" applyFont="1" applyFill="1" applyBorder="1" applyAlignment="1">
      <alignment vertical="center"/>
    </xf>
    <xf numFmtId="0" fontId="94" fillId="2" borderId="7" xfId="0" applyFont="1" applyFill="1" applyBorder="1" applyAlignment="1">
      <alignment horizontal="left" vertical="center"/>
    </xf>
    <xf numFmtId="0" fontId="98" fillId="14" borderId="7" xfId="0" applyFont="1" applyFill="1" applyBorder="1" applyAlignment="1">
      <alignment horizontal="left" vertical="center"/>
    </xf>
    <xf numFmtId="185" fontId="90" fillId="14" borderId="8" xfId="0" applyNumberFormat="1" applyFont="1" applyFill="1" applyBorder="1" applyAlignment="1">
      <alignment vertical="center"/>
    </xf>
    <xf numFmtId="0" fontId="90" fillId="2" borderId="7" xfId="0" applyFont="1" applyFill="1" applyBorder="1" applyAlignment="1">
      <alignment horizontal="left" vertical="center"/>
    </xf>
    <xf numFmtId="0" fontId="90" fillId="0" borderId="27" xfId="0" applyFont="1" applyBorder="1" applyAlignment="1">
      <alignment vertical="center"/>
    </xf>
    <xf numFmtId="181" fontId="90" fillId="0" borderId="27" xfId="0" applyNumberFormat="1" applyFont="1" applyBorder="1" applyAlignment="1">
      <alignment vertical="center"/>
    </xf>
    <xf numFmtId="181" fontId="90" fillId="0" borderId="29" xfId="0" applyNumberFormat="1" applyFont="1" applyBorder="1" applyAlignment="1">
      <alignment vertical="center"/>
    </xf>
    <xf numFmtId="182" fontId="90" fillId="14" borderId="5" xfId="0" applyNumberFormat="1" applyFont="1" applyFill="1" applyBorder="1" applyAlignment="1">
      <alignment horizontal="center" vertical="center"/>
    </xf>
    <xf numFmtId="182" fontId="93" fillId="13" borderId="5" xfId="0" applyNumberFormat="1" applyFont="1" applyFill="1" applyBorder="1" applyAlignment="1">
      <alignment horizontal="center" vertical="center"/>
    </xf>
    <xf numFmtId="0" fontId="90" fillId="0" borderId="5" xfId="0" applyFont="1" applyBorder="1" applyAlignment="1">
      <alignment horizontal="center" vertical="center"/>
    </xf>
    <xf numFmtId="0" fontId="90" fillId="0" borderId="22" xfId="0" applyFont="1" applyBorder="1" applyAlignment="1">
      <alignment horizontal="center" vertical="center"/>
    </xf>
    <xf numFmtId="0" fontId="90" fillId="0" borderId="7" xfId="0" applyFont="1" applyBorder="1" applyAlignment="1">
      <alignment horizontal="center" vertical="center"/>
    </xf>
    <xf numFmtId="182" fontId="90" fillId="2" borderId="14" xfId="0" applyNumberFormat="1" applyFont="1" applyFill="1" applyBorder="1" applyAlignment="1">
      <alignment horizontal="center" vertical="center"/>
    </xf>
    <xf numFmtId="182" fontId="90" fillId="2" borderId="25" xfId="0" applyNumberFormat="1" applyFont="1" applyFill="1" applyBorder="1" applyAlignment="1">
      <alignment horizontal="center" vertical="center"/>
    </xf>
    <xf numFmtId="0" fontId="90" fillId="14" borderId="5" xfId="0" applyFont="1" applyFill="1" applyBorder="1" applyAlignment="1">
      <alignment horizontal="center" vertical="center"/>
    </xf>
    <xf numFmtId="182" fontId="90" fillId="2" borderId="5" xfId="0" applyNumberFormat="1" applyFont="1" applyFill="1" applyBorder="1" applyAlignment="1">
      <alignment horizontal="center" vertical="center"/>
    </xf>
    <xf numFmtId="0" fontId="90" fillId="0" borderId="26" xfId="0" applyFont="1" applyBorder="1" applyAlignment="1">
      <alignment horizontal="center" vertical="center"/>
    </xf>
    <xf numFmtId="0" fontId="90" fillId="0" borderId="0" xfId="0" applyFont="1" applyAlignment="1">
      <alignment horizontal="center" vertical="center"/>
    </xf>
    <xf numFmtId="182" fontId="90" fillId="2" borderId="22" xfId="0" applyNumberFormat="1" applyFont="1" applyFill="1" applyBorder="1" applyAlignment="1">
      <alignment horizontal="center" vertical="center"/>
    </xf>
    <xf numFmtId="0" fontId="132" fillId="14" borderId="46" xfId="0" applyFont="1" applyFill="1" applyBorder="1" applyAlignment="1">
      <alignment vertical="center"/>
    </xf>
    <xf numFmtId="0" fontId="123" fillId="14" borderId="7" xfId="0" applyFont="1" applyFill="1" applyBorder="1" applyAlignment="1">
      <alignment horizontal="center" vertical="center"/>
    </xf>
    <xf numFmtId="0" fontId="95" fillId="14" borderId="7" xfId="0" applyFont="1" applyFill="1" applyBorder="1" applyAlignment="1">
      <alignment vertical="center"/>
    </xf>
    <xf numFmtId="181" fontId="94" fillId="0" borderId="7" xfId="7" applyNumberFormat="1" applyFont="1" applyBorder="1" applyAlignment="1">
      <alignment horizontal="right" vertical="center"/>
    </xf>
    <xf numFmtId="181" fontId="94" fillId="0" borderId="7" xfId="0" applyNumberFormat="1" applyFont="1" applyBorder="1" applyAlignment="1">
      <alignment horizontal="right" vertical="center"/>
    </xf>
    <xf numFmtId="0" fontId="95" fillId="14" borderId="9" xfId="0" applyFont="1" applyFill="1" applyBorder="1" applyAlignment="1">
      <alignment horizontal="left" vertical="center"/>
    </xf>
    <xf numFmtId="0" fontId="90" fillId="14" borderId="7" xfId="6" applyFont="1" applyFill="1" applyBorder="1" applyAlignment="1">
      <alignment vertical="center"/>
    </xf>
    <xf numFmtId="0" fontId="90" fillId="14" borderId="6" xfId="0" applyFont="1" applyFill="1" applyBorder="1" applyAlignment="1">
      <alignment horizontal="left" vertical="center"/>
    </xf>
    <xf numFmtId="185" fontId="93" fillId="13" borderId="7" xfId="0" applyNumberFormat="1" applyFont="1" applyFill="1" applyBorder="1" applyAlignment="1">
      <alignment horizontal="center" vertical="center"/>
    </xf>
    <xf numFmtId="185" fontId="93" fillId="13" borderId="15" xfId="0" applyNumberFormat="1" applyFont="1" applyFill="1" applyBorder="1" applyAlignment="1">
      <alignment horizontal="distributed" vertical="center"/>
    </xf>
    <xf numFmtId="185" fontId="93" fillId="13" borderId="8" xfId="0" applyNumberFormat="1" applyFont="1" applyFill="1" applyBorder="1" applyAlignment="1">
      <alignment horizontal="distributed" vertical="center"/>
    </xf>
    <xf numFmtId="181" fontId="94" fillId="14" borderId="6" xfId="0" applyNumberFormat="1" applyFont="1" applyFill="1" applyBorder="1" applyAlignment="1">
      <alignment horizontal="right" vertical="center"/>
    </xf>
    <xf numFmtId="181" fontId="90" fillId="14" borderId="16" xfId="0" applyNumberFormat="1" applyFont="1" applyFill="1" applyBorder="1" applyAlignment="1">
      <alignment vertical="center"/>
    </xf>
    <xf numFmtId="181" fontId="90" fillId="2" borderId="7" xfId="0" applyNumberFormat="1" applyFont="1" applyFill="1" applyBorder="1" applyAlignment="1" applyProtection="1">
      <alignment horizontal="right" vertical="center"/>
      <protection locked="0"/>
    </xf>
    <xf numFmtId="187" fontId="93" fillId="13" borderId="5" xfId="0" applyNumberFormat="1" applyFont="1" applyFill="1" applyBorder="1" applyAlignment="1">
      <alignment horizontal="center" vertical="center"/>
    </xf>
    <xf numFmtId="187" fontId="90" fillId="2" borderId="5" xfId="0" applyNumberFormat="1" applyFont="1" applyFill="1" applyBorder="1" applyAlignment="1">
      <alignment horizontal="center" vertical="center"/>
    </xf>
    <xf numFmtId="187" fontId="90" fillId="0" borderId="5" xfId="0" applyNumberFormat="1" applyFont="1" applyBorder="1" applyAlignment="1">
      <alignment horizontal="center" vertical="center"/>
    </xf>
    <xf numFmtId="187" fontId="90" fillId="0" borderId="14" xfId="0" applyNumberFormat="1" applyFont="1" applyBorder="1" applyAlignment="1">
      <alignment horizontal="center" vertical="center"/>
    </xf>
    <xf numFmtId="187" fontId="90" fillId="0" borderId="0" xfId="0" applyNumberFormat="1" applyFont="1" applyAlignment="1">
      <alignment horizontal="center" vertical="center"/>
    </xf>
    <xf numFmtId="0" fontId="90" fillId="14" borderId="14" xfId="0" applyFont="1" applyFill="1" applyBorder="1" applyAlignment="1">
      <alignment horizontal="center" vertical="center"/>
    </xf>
    <xf numFmtId="0" fontId="90" fillId="14" borderId="22" xfId="0" applyFont="1" applyFill="1" applyBorder="1" applyAlignment="1">
      <alignment horizontal="center" vertical="center"/>
    </xf>
    <xf numFmtId="182" fontId="90" fillId="14" borderId="22" xfId="0" applyNumberFormat="1" applyFont="1" applyFill="1" applyBorder="1" applyAlignment="1">
      <alignment horizontal="center" vertical="center"/>
    </xf>
    <xf numFmtId="0" fontId="93" fillId="4" borderId="7" xfId="0" applyFont="1" applyFill="1" applyBorder="1" applyAlignment="1">
      <alignment horizontal="distributed" vertical="center"/>
    </xf>
    <xf numFmtId="181" fontId="134" fillId="4" borderId="7" xfId="0" applyNumberFormat="1" applyFont="1" applyFill="1" applyBorder="1" applyAlignment="1">
      <alignment horizontal="center" vertical="center"/>
    </xf>
    <xf numFmtId="185" fontId="93" fillId="4" borderId="7" xfId="0" applyNumberFormat="1" applyFont="1" applyFill="1" applyBorder="1" applyAlignment="1">
      <alignment horizontal="distributed" vertical="center"/>
    </xf>
    <xf numFmtId="181" fontId="93" fillId="4" borderId="15" xfId="0" applyNumberFormat="1" applyFont="1" applyFill="1" applyBorder="1" applyAlignment="1">
      <alignment horizontal="distributed" vertical="center"/>
    </xf>
    <xf numFmtId="181" fontId="93" fillId="4" borderId="8" xfId="0" applyNumberFormat="1" applyFont="1" applyFill="1" applyBorder="1" applyAlignment="1">
      <alignment horizontal="distributed" vertical="center"/>
    </xf>
    <xf numFmtId="0" fontId="90" fillId="0" borderId="7" xfId="0" applyFont="1" applyBorder="1" applyAlignment="1" applyProtection="1">
      <alignment vertical="center"/>
      <protection locked="0"/>
    </xf>
    <xf numFmtId="181" fontId="90" fillId="0" borderId="8" xfId="0" applyNumberFormat="1" applyFont="1" applyBorder="1" applyAlignment="1">
      <alignment vertical="center"/>
    </xf>
    <xf numFmtId="0" fontId="90" fillId="14" borderId="7" xfId="0" applyFont="1" applyFill="1" applyBorder="1" applyAlignment="1" applyProtection="1">
      <alignment vertical="center"/>
      <protection locked="0"/>
    </xf>
    <xf numFmtId="0" fontId="85" fillId="0" borderId="7" xfId="0" applyFont="1" applyBorder="1" applyAlignment="1">
      <alignment vertical="center"/>
    </xf>
    <xf numFmtId="0" fontId="95" fillId="0" borderId="7" xfId="0" applyFont="1" applyBorder="1" applyAlignment="1">
      <alignment vertical="center"/>
    </xf>
    <xf numFmtId="181" fontId="94" fillId="0" borderId="27" xfId="0" applyNumberFormat="1" applyFont="1" applyBorder="1" applyAlignment="1">
      <alignment vertical="center"/>
    </xf>
    <xf numFmtId="181" fontId="94" fillId="0" borderId="0" xfId="0" applyNumberFormat="1" applyFont="1" applyAlignment="1">
      <alignment vertical="center"/>
    </xf>
    <xf numFmtId="182" fontId="93" fillId="4" borderId="5" xfId="0" applyNumberFormat="1" applyFont="1" applyFill="1" applyBorder="1" applyAlignment="1">
      <alignment horizontal="center" vertical="center"/>
    </xf>
    <xf numFmtId="179" fontId="90" fillId="0" borderId="5" xfId="0" applyNumberFormat="1" applyFont="1" applyBorder="1" applyAlignment="1">
      <alignment horizontal="center" vertical="center"/>
    </xf>
    <xf numFmtId="0" fontId="85" fillId="0" borderId="5" xfId="0" applyFont="1" applyBorder="1" applyAlignment="1">
      <alignment horizontal="center" vertical="center"/>
    </xf>
    <xf numFmtId="187" fontId="93" fillId="4" borderId="5" xfId="0" applyNumberFormat="1" applyFont="1" applyFill="1" applyBorder="1" applyAlignment="1">
      <alignment horizontal="center" vertical="center"/>
    </xf>
    <xf numFmtId="187" fontId="90" fillId="0" borderId="22" xfId="0" applyNumberFormat="1" applyFont="1" applyBorder="1" applyAlignment="1">
      <alignment horizontal="center" vertical="center"/>
    </xf>
    <xf numFmtId="187" fontId="90" fillId="14" borderId="5" xfId="0" applyNumberFormat="1" applyFont="1" applyFill="1" applyBorder="1" applyAlignment="1">
      <alignment horizontal="center" vertical="center"/>
    </xf>
    <xf numFmtId="181" fontId="94" fillId="0" borderId="9" xfId="0" applyNumberFormat="1" applyFont="1" applyBorder="1" applyAlignment="1">
      <alignment vertical="center"/>
    </xf>
    <xf numFmtId="181" fontId="90" fillId="0" borderId="15" xfId="0" applyNumberFormat="1" applyFont="1" applyBorder="1" applyAlignment="1">
      <alignment vertical="center"/>
    </xf>
    <xf numFmtId="0" fontId="90" fillId="0" borderId="27" xfId="0" applyFont="1" applyBorder="1" applyAlignment="1" applyProtection="1">
      <alignment vertical="center"/>
      <protection locked="0"/>
    </xf>
    <xf numFmtId="179" fontId="90" fillId="14" borderId="5" xfId="0" applyNumberFormat="1" applyFont="1" applyFill="1" applyBorder="1" applyAlignment="1">
      <alignment horizontal="center" vertical="center"/>
    </xf>
    <xf numFmtId="181" fontId="94" fillId="3" borderId="7" xfId="0" applyNumberFormat="1" applyFont="1" applyFill="1" applyBorder="1" applyAlignment="1">
      <alignment horizontal="right" vertical="center"/>
    </xf>
    <xf numFmtId="181" fontId="94" fillId="18" borderId="7" xfId="0" applyNumberFormat="1" applyFont="1" applyFill="1" applyBorder="1" applyAlignment="1">
      <alignment horizontal="right" vertical="center"/>
    </xf>
    <xf numFmtId="185" fontId="94" fillId="2" borderId="7" xfId="0" applyNumberFormat="1" applyFont="1" applyFill="1" applyBorder="1" applyAlignment="1">
      <alignment horizontal="right" vertical="center"/>
    </xf>
    <xf numFmtId="0" fontId="90" fillId="28" borderId="7" xfId="0" applyFont="1" applyFill="1" applyBorder="1" applyAlignment="1">
      <alignment vertical="center"/>
    </xf>
    <xf numFmtId="0" fontId="133" fillId="14" borderId="7" xfId="0" applyFont="1" applyFill="1" applyBorder="1" applyAlignment="1">
      <alignment vertical="center"/>
    </xf>
    <xf numFmtId="0" fontId="133" fillId="0" borderId="7" xfId="0" applyFont="1" applyBorder="1" applyAlignment="1">
      <alignment vertical="center"/>
    </xf>
    <xf numFmtId="0" fontId="90" fillId="14" borderId="7" xfId="7" applyNumberFormat="1" applyFont="1" applyFill="1" applyBorder="1" applyProtection="1">
      <alignment vertical="center"/>
      <protection locked="0"/>
    </xf>
    <xf numFmtId="181" fontId="127" fillId="14" borderId="8" xfId="0" applyNumberFormat="1" applyFont="1" applyFill="1" applyBorder="1" applyAlignment="1">
      <alignment vertical="center"/>
    </xf>
    <xf numFmtId="0" fontId="90" fillId="0" borderId="7" xfId="7" applyNumberFormat="1" applyFont="1" applyBorder="1" applyProtection="1">
      <alignment vertical="center"/>
      <protection locked="0"/>
    </xf>
    <xf numFmtId="181" fontId="127" fillId="0" borderId="7" xfId="0" applyNumberFormat="1" applyFont="1" applyBorder="1" applyAlignment="1">
      <alignment vertical="center"/>
    </xf>
    <xf numFmtId="182" fontId="90" fillId="0" borderId="5" xfId="0" applyNumberFormat="1" applyFont="1" applyBorder="1" applyAlignment="1">
      <alignment horizontal="center" vertical="center"/>
    </xf>
    <xf numFmtId="0" fontId="90" fillId="14" borderId="15" xfId="0" applyFont="1" applyFill="1" applyBorder="1" applyAlignment="1">
      <alignment vertical="center"/>
    </xf>
    <xf numFmtId="181" fontId="94" fillId="0" borderId="7" xfId="8" applyNumberFormat="1" applyFont="1" applyBorder="1">
      <alignment vertical="center"/>
    </xf>
    <xf numFmtId="0" fontId="90" fillId="29" borderId="7" xfId="0" applyFont="1" applyFill="1" applyBorder="1" applyAlignment="1">
      <alignment vertical="center"/>
    </xf>
    <xf numFmtId="181" fontId="86" fillId="0" borderId="7" xfId="7" applyNumberFormat="1" applyFont="1" applyBorder="1" applyAlignment="1" applyProtection="1">
      <alignment vertical="center"/>
    </xf>
    <xf numFmtId="0" fontId="93" fillId="7" borderId="18" xfId="0" applyFont="1" applyFill="1" applyBorder="1" applyAlignment="1">
      <alignment horizontal="center" vertical="center"/>
    </xf>
    <xf numFmtId="181" fontId="93" fillId="7" borderId="18" xfId="0" applyNumberFormat="1" applyFont="1" applyFill="1" applyBorder="1" applyAlignment="1">
      <alignment horizontal="center" vertical="center"/>
    </xf>
    <xf numFmtId="185" fontId="93" fillId="7" borderId="18" xfId="0" applyNumberFormat="1" applyFont="1" applyFill="1" applyBorder="1" applyAlignment="1">
      <alignment horizontal="center" vertical="center"/>
    </xf>
    <xf numFmtId="181" fontId="93" fillId="7" borderId="19" xfId="0" applyNumberFormat="1" applyFont="1" applyFill="1" applyBorder="1" applyAlignment="1">
      <alignment horizontal="center" vertical="center"/>
    </xf>
    <xf numFmtId="181" fontId="93" fillId="7" borderId="24" xfId="0" applyNumberFormat="1" applyFont="1" applyFill="1" applyBorder="1" applyAlignment="1">
      <alignment horizontal="center" vertical="center"/>
    </xf>
    <xf numFmtId="0" fontId="96" fillId="2" borderId="0" xfId="0" applyFont="1" applyFill="1" applyAlignment="1">
      <alignment horizontal="center" vertical="center"/>
    </xf>
    <xf numFmtId="181" fontId="90" fillId="0" borderId="7" xfId="0" applyNumberFormat="1" applyFont="1" applyBorder="1" applyAlignment="1">
      <alignment vertical="center"/>
    </xf>
    <xf numFmtId="182" fontId="93" fillId="7" borderId="17" xfId="0" applyNumberFormat="1" applyFont="1" applyFill="1" applyBorder="1" applyAlignment="1">
      <alignment horizontal="center" vertical="center"/>
    </xf>
    <xf numFmtId="0" fontId="90" fillId="0" borderId="5" xfId="0" applyFont="1" applyBorder="1" applyAlignment="1">
      <alignment vertical="center"/>
    </xf>
    <xf numFmtId="0" fontId="90" fillId="0" borderId="26" xfId="0" applyFont="1" applyBorder="1" applyAlignment="1">
      <alignment vertical="center"/>
    </xf>
    <xf numFmtId="0" fontId="90" fillId="14" borderId="0" xfId="0" applyFont="1" applyFill="1" applyAlignment="1">
      <alignment vertical="center"/>
    </xf>
    <xf numFmtId="179" fontId="90" fillId="14" borderId="26" xfId="0" applyNumberFormat="1" applyFont="1" applyFill="1" applyBorder="1" applyAlignment="1">
      <alignment horizontal="center" vertical="center"/>
    </xf>
    <xf numFmtId="0" fontId="95" fillId="14" borderId="27" xfId="0" applyFont="1" applyFill="1" applyBorder="1" applyAlignment="1">
      <alignment vertical="center"/>
    </xf>
    <xf numFmtId="181" fontId="94" fillId="14" borderId="27" xfId="0" applyNumberFormat="1" applyFont="1" applyFill="1" applyBorder="1" applyAlignment="1">
      <alignment vertical="center"/>
    </xf>
    <xf numFmtId="0" fontId="90" fillId="14" borderId="27" xfId="0" applyFont="1" applyFill="1" applyBorder="1" applyAlignment="1" applyProtection="1">
      <alignment vertical="center"/>
      <protection locked="0"/>
    </xf>
    <xf numFmtId="181" fontId="90" fillId="14" borderId="29" xfId="0" applyNumberFormat="1" applyFont="1" applyFill="1" applyBorder="1" applyAlignment="1">
      <alignment vertical="center"/>
    </xf>
    <xf numFmtId="0" fontId="130" fillId="0" borderId="42" xfId="0" applyFont="1" applyBorder="1" applyAlignment="1">
      <alignment horizontal="center" vertical="center"/>
    </xf>
    <xf numFmtId="0" fontId="93" fillId="7" borderId="9" xfId="0" applyFont="1" applyFill="1" applyBorder="1" applyAlignment="1">
      <alignment horizontal="center" vertical="center"/>
    </xf>
    <xf numFmtId="181" fontId="93" fillId="7" borderId="9" xfId="0" applyNumberFormat="1" applyFont="1" applyFill="1" applyBorder="1" applyAlignment="1">
      <alignment horizontal="center" vertical="center"/>
    </xf>
    <xf numFmtId="185" fontId="93" fillId="7" borderId="9" xfId="0" applyNumberFormat="1" applyFont="1" applyFill="1" applyBorder="1" applyAlignment="1">
      <alignment horizontal="center" vertical="center"/>
    </xf>
    <xf numFmtId="181" fontId="93" fillId="7" borderId="36" xfId="0" applyNumberFormat="1" applyFont="1" applyFill="1" applyBorder="1" applyAlignment="1">
      <alignment horizontal="center" vertical="center"/>
    </xf>
    <xf numFmtId="181" fontId="93" fillId="7" borderId="21" xfId="0" applyNumberFormat="1" applyFont="1" applyFill="1" applyBorder="1" applyAlignment="1">
      <alignment horizontal="center" vertical="center"/>
    </xf>
    <xf numFmtId="185" fontId="90" fillId="2" borderId="7" xfId="0" applyNumberFormat="1" applyFont="1" applyFill="1" applyBorder="1" applyAlignment="1" applyProtection="1">
      <alignment horizontal="right" vertical="center"/>
      <protection locked="0"/>
    </xf>
    <xf numFmtId="0" fontId="127" fillId="20" borderId="34" xfId="0" applyFont="1" applyFill="1" applyBorder="1" applyAlignment="1">
      <alignment horizontal="center" vertical="center"/>
    </xf>
    <xf numFmtId="181" fontId="127" fillId="20" borderId="34" xfId="0" applyNumberFormat="1" applyFont="1" applyFill="1" applyBorder="1" applyAlignment="1">
      <alignment horizontal="center" vertical="center"/>
    </xf>
    <xf numFmtId="181" fontId="127" fillId="20" borderId="35" xfId="0" applyNumberFormat="1" applyFont="1" applyFill="1" applyBorder="1" applyAlignment="1">
      <alignment horizontal="center" vertical="center"/>
    </xf>
    <xf numFmtId="185" fontId="90" fillId="2" borderId="27" xfId="0" applyNumberFormat="1" applyFont="1" applyFill="1" applyBorder="1" applyAlignment="1" applyProtection="1">
      <alignment horizontal="right" vertical="center"/>
      <protection locked="0"/>
    </xf>
    <xf numFmtId="182" fontId="93" fillId="7" borderId="20" xfId="0" applyNumberFormat="1" applyFont="1" applyFill="1" applyBorder="1" applyAlignment="1">
      <alignment horizontal="center" vertical="center"/>
    </xf>
    <xf numFmtId="0" fontId="127" fillId="20" borderId="23" xfId="0" applyFont="1" applyFill="1" applyBorder="1" applyAlignment="1">
      <alignment horizontal="center" vertical="center"/>
    </xf>
    <xf numFmtId="182" fontId="90" fillId="14" borderId="26" xfId="0" applyNumberFormat="1" applyFont="1" applyFill="1" applyBorder="1" applyAlignment="1">
      <alignment horizontal="center" vertical="center"/>
    </xf>
    <xf numFmtId="0" fontId="93" fillId="5" borderId="7" xfId="0" applyFont="1" applyFill="1" applyBorder="1" applyAlignment="1">
      <alignment horizontal="center" vertical="center"/>
    </xf>
    <xf numFmtId="181" fontId="93" fillId="5" borderId="8" xfId="0" applyNumberFormat="1" applyFont="1" applyFill="1" applyBorder="1" applyAlignment="1">
      <alignment horizontal="center" vertical="center"/>
    </xf>
    <xf numFmtId="181" fontId="127" fillId="0" borderId="8" xfId="0" applyNumberFormat="1" applyFont="1" applyBorder="1" applyAlignment="1">
      <alignment vertical="center"/>
    </xf>
    <xf numFmtId="0" fontId="93" fillId="5" borderId="7" xfId="0" applyFont="1" applyFill="1" applyBorder="1" applyAlignment="1">
      <alignment horizontal="distributed" vertical="center"/>
    </xf>
    <xf numFmtId="181" fontId="93" fillId="5" borderId="7" xfId="0" applyNumberFormat="1" applyFont="1" applyFill="1" applyBorder="1" applyAlignment="1">
      <alignment horizontal="center" vertical="center"/>
    </xf>
    <xf numFmtId="0" fontId="90" fillId="14" borderId="6" xfId="7" applyNumberFormat="1" applyFont="1" applyFill="1" applyBorder="1" applyProtection="1">
      <alignment vertical="center"/>
      <protection locked="0"/>
    </xf>
    <xf numFmtId="181" fontId="127" fillId="14" borderId="16" xfId="0" applyNumberFormat="1" applyFont="1" applyFill="1" applyBorder="1" applyAlignment="1">
      <alignment vertical="center"/>
    </xf>
    <xf numFmtId="0" fontId="142" fillId="21" borderId="34" xfId="0" applyFont="1" applyFill="1" applyBorder="1" applyAlignment="1">
      <alignment horizontal="center" vertical="center" wrapText="1"/>
    </xf>
    <xf numFmtId="0" fontId="142" fillId="21" borderId="35" xfId="0" applyFont="1" applyFill="1" applyBorder="1" applyAlignment="1">
      <alignment horizontal="center" vertical="center" wrapText="1"/>
    </xf>
    <xf numFmtId="0" fontId="90" fillId="14" borderId="15" xfId="6" applyFont="1" applyFill="1" applyBorder="1" applyAlignment="1">
      <alignment vertical="center"/>
    </xf>
    <xf numFmtId="0" fontId="144" fillId="21" borderId="23" xfId="0" applyFont="1" applyFill="1" applyBorder="1" applyAlignment="1">
      <alignment horizontal="center" vertical="center" wrapText="1"/>
    </xf>
    <xf numFmtId="186" fontId="90" fillId="2" borderId="5" xfId="0" applyNumberFormat="1" applyFont="1" applyFill="1" applyBorder="1" applyAlignment="1">
      <alignment horizontal="center" vertical="center"/>
    </xf>
    <xf numFmtId="182" fontId="93" fillId="5" borderId="22" xfId="0" applyNumberFormat="1" applyFont="1" applyFill="1" applyBorder="1" applyAlignment="1">
      <alignment horizontal="center" vertical="center"/>
    </xf>
    <xf numFmtId="178" fontId="90" fillId="0" borderId="22" xfId="0" applyNumberFormat="1" applyFont="1" applyBorder="1" applyAlignment="1">
      <alignment horizontal="center" vertical="center"/>
    </xf>
    <xf numFmtId="178" fontId="90" fillId="14" borderId="22" xfId="0" applyNumberFormat="1" applyFont="1" applyFill="1" applyBorder="1" applyAlignment="1">
      <alignment horizontal="center" vertical="center"/>
    </xf>
    <xf numFmtId="178" fontId="90" fillId="14" borderId="5" xfId="0" applyNumberFormat="1" applyFont="1" applyFill="1" applyBorder="1" applyAlignment="1">
      <alignment horizontal="center" vertical="center"/>
    </xf>
    <xf numFmtId="0" fontId="90" fillId="14" borderId="0" xfId="0" applyFont="1" applyFill="1" applyAlignment="1">
      <alignment horizontal="center" vertical="center"/>
    </xf>
    <xf numFmtId="0" fontId="93" fillId="4" borderId="3" xfId="0" applyFont="1" applyFill="1" applyBorder="1" applyAlignment="1">
      <alignment horizontal="center" vertical="center"/>
    </xf>
    <xf numFmtId="181" fontId="93" fillId="4" borderId="3" xfId="0" applyNumberFormat="1" applyFont="1" applyFill="1" applyBorder="1" applyAlignment="1">
      <alignment horizontal="center" vertical="center"/>
    </xf>
    <xf numFmtId="185" fontId="93" fillId="4" borderId="3" xfId="0" applyNumberFormat="1" applyFont="1" applyFill="1" applyBorder="1" applyAlignment="1">
      <alignment horizontal="center" vertical="center"/>
    </xf>
    <xf numFmtId="181" fontId="93" fillId="4" borderId="68" xfId="0" applyNumberFormat="1" applyFont="1" applyFill="1" applyBorder="1" applyAlignment="1">
      <alignment horizontal="center" vertical="center"/>
    </xf>
    <xf numFmtId="181" fontId="93" fillId="4" borderId="4" xfId="0" applyNumberFormat="1" applyFont="1" applyFill="1" applyBorder="1" applyAlignment="1">
      <alignment horizontal="center" vertical="center"/>
    </xf>
    <xf numFmtId="181" fontId="90" fillId="14" borderId="9" xfId="0" applyNumberFormat="1" applyFont="1" applyFill="1" applyBorder="1" applyAlignment="1" applyProtection="1">
      <alignment horizontal="right" vertical="center"/>
      <protection locked="0"/>
    </xf>
    <xf numFmtId="181" fontId="90" fillId="14" borderId="21" xfId="0" applyNumberFormat="1" applyFont="1" applyFill="1" applyBorder="1" applyAlignment="1">
      <alignment vertical="center"/>
    </xf>
    <xf numFmtId="0" fontId="95" fillId="14" borderId="6" xfId="0" applyFont="1" applyFill="1" applyBorder="1" applyAlignment="1">
      <alignment horizontal="left" vertical="center"/>
    </xf>
    <xf numFmtId="181" fontId="90" fillId="14" borderId="6" xfId="0" applyNumberFormat="1" applyFont="1" applyFill="1" applyBorder="1" applyAlignment="1" applyProtection="1">
      <alignment horizontal="right" vertical="center"/>
      <protection locked="0"/>
    </xf>
    <xf numFmtId="0" fontId="90" fillId="14" borderId="36" xfId="6" applyFont="1" applyFill="1" applyBorder="1" applyAlignment="1">
      <alignment vertical="center"/>
    </xf>
    <xf numFmtId="181" fontId="94" fillId="14" borderId="55" xfId="0" applyNumberFormat="1" applyFont="1" applyFill="1" applyBorder="1" applyAlignment="1">
      <alignment vertical="center"/>
    </xf>
    <xf numFmtId="181" fontId="90" fillId="14" borderId="27" xfId="0" applyNumberFormat="1" applyFont="1" applyFill="1" applyBorder="1" applyAlignment="1" applyProtection="1">
      <alignment horizontal="right" vertical="center"/>
      <protection locked="0"/>
    </xf>
    <xf numFmtId="181" fontId="96" fillId="2" borderId="0" xfId="0" applyNumberFormat="1" applyFont="1" applyFill="1"/>
    <xf numFmtId="182" fontId="93" fillId="4" borderId="2" xfId="0" applyNumberFormat="1" applyFont="1" applyFill="1" applyBorder="1" applyAlignment="1">
      <alignment horizontal="center" vertical="center"/>
    </xf>
    <xf numFmtId="182" fontId="90" fillId="14" borderId="20" xfId="0" applyNumberFormat="1" applyFont="1" applyFill="1" applyBorder="1" applyAlignment="1">
      <alignment horizontal="center" vertical="center"/>
    </xf>
    <xf numFmtId="182" fontId="90" fillId="14" borderId="14" xfId="0" applyNumberFormat="1" applyFont="1" applyFill="1" applyBorder="1" applyAlignment="1">
      <alignment horizontal="center" vertical="center"/>
    </xf>
    <xf numFmtId="0" fontId="90" fillId="2" borderId="0" xfId="0" applyFont="1" applyFill="1" applyAlignment="1">
      <alignment horizontal="center"/>
    </xf>
    <xf numFmtId="0" fontId="90" fillId="14" borderId="20" xfId="0" applyFont="1" applyFill="1" applyBorder="1" applyAlignment="1">
      <alignment horizontal="center" vertical="center"/>
    </xf>
    <xf numFmtId="181" fontId="90" fillId="2" borderId="15" xfId="0" applyNumberFormat="1" applyFont="1" applyFill="1" applyBorder="1" applyAlignment="1">
      <alignment vertical="center"/>
    </xf>
    <xf numFmtId="181" fontId="90" fillId="2" borderId="8" xfId="0" applyNumberFormat="1" applyFont="1" applyFill="1" applyBorder="1" applyAlignment="1">
      <alignment vertical="center"/>
    </xf>
    <xf numFmtId="181" fontId="90" fillId="2" borderId="29" xfId="0" applyNumberFormat="1" applyFont="1" applyFill="1" applyBorder="1" applyAlignment="1">
      <alignment vertical="center"/>
    </xf>
    <xf numFmtId="0" fontId="93" fillId="16" borderId="6" xfId="0" applyFont="1" applyFill="1" applyBorder="1" applyAlignment="1">
      <alignment horizontal="distributed" vertical="center"/>
    </xf>
    <xf numFmtId="181" fontId="93" fillId="16" borderId="6" xfId="0" applyNumberFormat="1" applyFont="1" applyFill="1" applyBorder="1" applyAlignment="1">
      <alignment horizontal="center" vertical="center"/>
    </xf>
    <xf numFmtId="185" fontId="93" fillId="16" borderId="6" xfId="0" applyNumberFormat="1" applyFont="1" applyFill="1" applyBorder="1" applyAlignment="1">
      <alignment horizontal="distributed" vertical="center"/>
    </xf>
    <xf numFmtId="181" fontId="93" fillId="16" borderId="28" xfId="0" applyNumberFormat="1" applyFont="1" applyFill="1" applyBorder="1" applyAlignment="1">
      <alignment horizontal="distributed" vertical="center"/>
    </xf>
    <xf numFmtId="181" fontId="93" fillId="16" borderId="16" xfId="0" applyNumberFormat="1" applyFont="1" applyFill="1" applyBorder="1" applyAlignment="1">
      <alignment horizontal="distributed" vertical="center"/>
    </xf>
    <xf numFmtId="0" fontId="95" fillId="14" borderId="7" xfId="6" applyFont="1" applyFill="1" applyBorder="1" applyAlignment="1">
      <alignment horizontal="left" vertical="center"/>
    </xf>
    <xf numFmtId="181" fontId="90" fillId="2" borderId="6" xfId="0" applyNumberFormat="1" applyFont="1" applyFill="1" applyBorder="1" applyAlignment="1" applyProtection="1">
      <alignment horizontal="right" vertical="center"/>
      <protection locked="0"/>
    </xf>
    <xf numFmtId="0" fontId="95" fillId="2" borderId="7" xfId="10" applyFont="1" applyFill="1" applyBorder="1" applyAlignment="1">
      <alignment horizontal="left" vertical="center" wrapText="1"/>
    </xf>
    <xf numFmtId="0" fontId="95" fillId="18" borderId="7" xfId="10" applyFont="1" applyFill="1" applyBorder="1" applyAlignment="1">
      <alignment horizontal="left" vertical="center"/>
    </xf>
    <xf numFmtId="0" fontId="95" fillId="2" borderId="7" xfId="10" applyFont="1" applyFill="1" applyBorder="1" applyAlignment="1">
      <alignment horizontal="left" vertical="center"/>
    </xf>
    <xf numFmtId="0" fontId="95" fillId="14" borderId="7" xfId="10" applyFont="1" applyFill="1" applyBorder="1" applyAlignment="1">
      <alignment horizontal="left" vertical="center"/>
    </xf>
    <xf numFmtId="182" fontId="93" fillId="16" borderId="14" xfId="0" applyNumberFormat="1" applyFont="1" applyFill="1" applyBorder="1" applyAlignment="1">
      <alignment horizontal="center" vertical="center"/>
    </xf>
    <xf numFmtId="0" fontId="90" fillId="0" borderId="14" xfId="0" applyFont="1" applyBorder="1" applyAlignment="1">
      <alignment horizontal="center" vertical="center"/>
    </xf>
    <xf numFmtId="0" fontId="90" fillId="14" borderId="9" xfId="0" applyFont="1" applyFill="1" applyBorder="1" applyAlignment="1">
      <alignment vertical="center"/>
    </xf>
    <xf numFmtId="181" fontId="90" fillId="2" borderId="9" xfId="0" applyNumberFormat="1" applyFont="1" applyFill="1" applyBorder="1" applyAlignment="1" applyProtection="1">
      <alignment horizontal="right" vertical="center"/>
      <protection locked="0"/>
    </xf>
    <xf numFmtId="185" fontId="90" fillId="2" borderId="21" xfId="0" applyNumberFormat="1" applyFont="1" applyFill="1" applyBorder="1" applyAlignment="1">
      <alignment vertical="center"/>
    </xf>
    <xf numFmtId="182" fontId="90" fillId="14" borderId="23" xfId="0" applyNumberFormat="1" applyFont="1" applyFill="1" applyBorder="1" applyAlignment="1">
      <alignment horizontal="center" vertical="center"/>
    </xf>
    <xf numFmtId="0" fontId="93" fillId="15" borderId="7" xfId="0" applyFont="1" applyFill="1" applyBorder="1" applyAlignment="1">
      <alignment horizontal="distributed" vertical="center"/>
    </xf>
    <xf numFmtId="185" fontId="93" fillId="15" borderId="7" xfId="0" applyNumberFormat="1" applyFont="1" applyFill="1" applyBorder="1" applyAlignment="1">
      <alignment horizontal="center" vertical="center"/>
    </xf>
    <xf numFmtId="185" fontId="93" fillId="15" borderId="7" xfId="0" applyNumberFormat="1" applyFont="1" applyFill="1" applyBorder="1" applyAlignment="1">
      <alignment horizontal="distributed" vertical="center"/>
    </xf>
    <xf numFmtId="185" fontId="93" fillId="15" borderId="15" xfId="0" applyNumberFormat="1" applyFont="1" applyFill="1" applyBorder="1" applyAlignment="1">
      <alignment horizontal="distributed" vertical="center"/>
    </xf>
    <xf numFmtId="181" fontId="93" fillId="15" borderId="7" xfId="0" applyNumberFormat="1" applyFont="1" applyFill="1" applyBorder="1" applyAlignment="1">
      <alignment horizontal="center" vertical="center"/>
    </xf>
    <xf numFmtId="185" fontId="93" fillId="15" borderId="8" xfId="0" applyNumberFormat="1" applyFont="1" applyFill="1" applyBorder="1" applyAlignment="1">
      <alignment horizontal="distributed" vertical="center"/>
    </xf>
    <xf numFmtId="185" fontId="90" fillId="2" borderId="15" xfId="0" applyNumberFormat="1" applyFont="1" applyFill="1" applyBorder="1" applyAlignment="1">
      <alignment vertical="center"/>
    </xf>
    <xf numFmtId="181" fontId="86" fillId="14" borderId="7" xfId="0" applyNumberFormat="1" applyFont="1" applyFill="1" applyBorder="1" applyAlignment="1">
      <alignment vertical="center"/>
    </xf>
    <xf numFmtId="182" fontId="93" fillId="15" borderId="5" xfId="0" applyNumberFormat="1" applyFont="1" applyFill="1" applyBorder="1" applyAlignment="1">
      <alignment horizontal="center" vertical="center"/>
    </xf>
    <xf numFmtId="0" fontId="93" fillId="15" borderId="6" xfId="0" applyFont="1" applyFill="1" applyBorder="1" applyAlignment="1">
      <alignment horizontal="distributed" vertical="center"/>
    </xf>
    <xf numFmtId="185" fontId="93" fillId="15" borderId="6" xfId="0" applyNumberFormat="1" applyFont="1" applyFill="1" applyBorder="1" applyAlignment="1">
      <alignment horizontal="center" vertical="center"/>
    </xf>
    <xf numFmtId="185" fontId="93" fillId="15" borderId="6" xfId="0" applyNumberFormat="1" applyFont="1" applyFill="1" applyBorder="1" applyAlignment="1">
      <alignment horizontal="distributed" vertical="center"/>
    </xf>
    <xf numFmtId="185" fontId="93" fillId="15" borderId="28" xfId="0" applyNumberFormat="1" applyFont="1" applyFill="1" applyBorder="1" applyAlignment="1">
      <alignment horizontal="distributed" vertical="center"/>
    </xf>
    <xf numFmtId="185" fontId="93" fillId="15" borderId="16" xfId="0" applyNumberFormat="1" applyFont="1" applyFill="1" applyBorder="1" applyAlignment="1">
      <alignment horizontal="distributed" vertical="center"/>
    </xf>
    <xf numFmtId="182" fontId="93" fillId="15" borderId="14" xfId="0" applyNumberFormat="1" applyFont="1" applyFill="1" applyBorder="1" applyAlignment="1">
      <alignment horizontal="center" vertical="center"/>
    </xf>
    <xf numFmtId="0" fontId="85" fillId="14" borderId="5" xfId="0" applyFont="1" applyFill="1" applyBorder="1" applyAlignment="1">
      <alignment horizontal="center" vertical="center"/>
    </xf>
    <xf numFmtId="185" fontId="93" fillId="15" borderId="6" xfId="0" applyNumberFormat="1" applyFont="1" applyFill="1" applyBorder="1" applyAlignment="1">
      <alignment horizontal="right" vertical="center"/>
    </xf>
    <xf numFmtId="181" fontId="93" fillId="15" borderId="28" xfId="0" applyNumberFormat="1" applyFont="1" applyFill="1" applyBorder="1" applyAlignment="1">
      <alignment horizontal="distributed" vertical="center"/>
    </xf>
    <xf numFmtId="181" fontId="93" fillId="15" borderId="16" xfId="0" applyNumberFormat="1" applyFont="1" applyFill="1" applyBorder="1" applyAlignment="1">
      <alignment horizontal="distributed" vertical="center"/>
    </xf>
    <xf numFmtId="181" fontId="94" fillId="14" borderId="9" xfId="0" applyNumberFormat="1" applyFont="1" applyFill="1" applyBorder="1" applyAlignment="1">
      <alignment horizontal="right" vertical="center"/>
    </xf>
    <xf numFmtId="181" fontId="90" fillId="2" borderId="21" xfId="0" applyNumberFormat="1" applyFont="1" applyFill="1" applyBorder="1" applyAlignment="1">
      <alignment vertical="center"/>
    </xf>
    <xf numFmtId="0" fontId="90" fillId="0" borderId="0" xfId="0" applyFont="1" applyAlignment="1">
      <alignment horizontal="right" vertical="center"/>
    </xf>
    <xf numFmtId="0" fontId="130" fillId="0" borderId="45" xfId="0" applyFont="1" applyBorder="1" applyAlignment="1">
      <alignment vertical="center"/>
    </xf>
    <xf numFmtId="182" fontId="90" fillId="2" borderId="20" xfId="0" applyNumberFormat="1" applyFont="1" applyFill="1" applyBorder="1" applyAlignment="1">
      <alignment horizontal="center" vertical="center"/>
    </xf>
    <xf numFmtId="0" fontId="103" fillId="0" borderId="43" xfId="0" applyFont="1" applyBorder="1" applyAlignment="1">
      <alignment vertical="center"/>
    </xf>
    <xf numFmtId="0" fontId="90" fillId="0" borderId="25" xfId="0" applyFont="1" applyBorder="1" applyAlignment="1">
      <alignment horizontal="center" vertical="center"/>
    </xf>
    <xf numFmtId="0" fontId="90" fillId="2" borderId="5" xfId="0" applyFont="1" applyFill="1" applyBorder="1" applyAlignment="1">
      <alignment horizontal="center" vertical="center"/>
    </xf>
    <xf numFmtId="0" fontId="98" fillId="14" borderId="7" xfId="0" applyFont="1" applyFill="1" applyBorder="1" applyAlignment="1">
      <alignment vertical="center"/>
    </xf>
    <xf numFmtId="185" fontId="93" fillId="4" borderId="19" xfId="0" applyNumberFormat="1" applyFont="1" applyFill="1" applyBorder="1" applyAlignment="1">
      <alignment horizontal="center" vertical="center"/>
    </xf>
    <xf numFmtId="181" fontId="93" fillId="4" borderId="24" xfId="0" applyNumberFormat="1" applyFont="1" applyFill="1" applyBorder="1" applyAlignment="1">
      <alignment horizontal="center" vertical="center"/>
    </xf>
    <xf numFmtId="185" fontId="90" fillId="2" borderId="36" xfId="0" applyNumberFormat="1" applyFont="1" applyFill="1" applyBorder="1" applyAlignment="1">
      <alignment vertical="center"/>
    </xf>
    <xf numFmtId="185" fontId="90" fillId="2" borderId="7" xfId="0" applyNumberFormat="1" applyFont="1" applyFill="1" applyBorder="1" applyAlignment="1">
      <alignment vertical="center"/>
    </xf>
    <xf numFmtId="0" fontId="96" fillId="16" borderId="8" xfId="0" applyFont="1" applyFill="1" applyBorder="1"/>
    <xf numFmtId="187" fontId="93" fillId="4" borderId="17" xfId="0" applyNumberFormat="1" applyFont="1" applyFill="1" applyBorder="1" applyAlignment="1">
      <alignment horizontal="center" vertical="center"/>
    </xf>
    <xf numFmtId="0" fontId="90" fillId="2" borderId="0" xfId="0" applyFont="1" applyFill="1" applyAlignment="1">
      <alignment horizontal="center" vertical="center"/>
    </xf>
    <xf numFmtId="187" fontId="90" fillId="2" borderId="20" xfId="0" applyNumberFormat="1" applyFont="1" applyFill="1" applyBorder="1" applyAlignment="1">
      <alignment horizontal="center" vertical="center"/>
    </xf>
    <xf numFmtId="187" fontId="90" fillId="0" borderId="7" xfId="0" applyNumberFormat="1" applyFont="1" applyBorder="1" applyAlignment="1">
      <alignment horizontal="center" vertical="center"/>
    </xf>
    <xf numFmtId="187" fontId="90" fillId="14" borderId="7" xfId="0" applyNumberFormat="1" applyFont="1" applyFill="1" applyBorder="1" applyAlignment="1">
      <alignment horizontal="center" vertical="center"/>
    </xf>
    <xf numFmtId="187" fontId="90" fillId="14" borderId="34" xfId="0" applyNumberFormat="1" applyFont="1" applyFill="1" applyBorder="1" applyAlignment="1">
      <alignment horizontal="center" vertical="center"/>
    </xf>
    <xf numFmtId="187" fontId="90" fillId="14" borderId="14" xfId="0" applyNumberFormat="1" applyFont="1" applyFill="1" applyBorder="1" applyAlignment="1">
      <alignment horizontal="center" vertical="center"/>
    </xf>
    <xf numFmtId="187" fontId="90" fillId="2" borderId="23" xfId="0" applyNumberFormat="1" applyFont="1" applyFill="1" applyBorder="1" applyAlignment="1">
      <alignment horizontal="center" vertical="center"/>
    </xf>
    <xf numFmtId="187" fontId="90" fillId="16" borderId="5" xfId="0" applyNumberFormat="1" applyFont="1" applyFill="1" applyBorder="1" applyAlignment="1">
      <alignment horizontal="center"/>
    </xf>
    <xf numFmtId="187" fontId="90" fillId="16" borderId="5" xfId="0" applyNumberFormat="1" applyFont="1" applyFill="1" applyBorder="1"/>
    <xf numFmtId="187" fontId="90" fillId="2" borderId="0" xfId="0" applyNumberFormat="1" applyFont="1" applyFill="1" applyAlignment="1">
      <alignment horizontal="center"/>
    </xf>
    <xf numFmtId="182" fontId="93" fillId="4" borderId="17" xfId="0" applyNumberFormat="1" applyFont="1" applyFill="1" applyBorder="1" applyAlignment="1">
      <alignment horizontal="center" vertical="center"/>
    </xf>
    <xf numFmtId="187" fontId="90" fillId="2" borderId="14" xfId="0" applyNumberFormat="1" applyFont="1" applyFill="1" applyBorder="1" applyAlignment="1">
      <alignment horizontal="center" vertical="center"/>
    </xf>
    <xf numFmtId="181" fontId="91" fillId="13" borderId="3" xfId="0" applyNumberFormat="1" applyFont="1" applyFill="1" applyBorder="1" applyAlignment="1">
      <alignment horizontal="right" vertical="center"/>
    </xf>
    <xf numFmtId="181" fontId="91" fillId="13" borderId="4" xfId="0" applyNumberFormat="1" applyFont="1" applyFill="1" applyBorder="1" applyAlignment="1">
      <alignment horizontal="right" vertical="center"/>
    </xf>
    <xf numFmtId="0" fontId="95" fillId="14" borderId="7" xfId="0" applyFont="1" applyFill="1" applyBorder="1" applyAlignment="1">
      <alignment horizontal="left" vertical="center" wrapText="1"/>
    </xf>
    <xf numFmtId="181" fontId="90" fillId="2" borderId="8" xfId="0" applyNumberFormat="1" applyFont="1" applyFill="1" applyBorder="1" applyAlignment="1">
      <alignment horizontal="right" vertical="center"/>
    </xf>
    <xf numFmtId="181" fontId="94" fillId="2" borderId="12" xfId="0" applyNumberFormat="1" applyFont="1" applyFill="1" applyBorder="1" applyAlignment="1">
      <alignment horizontal="right" vertical="center"/>
    </xf>
    <xf numFmtId="181" fontId="93" fillId="2" borderId="13" xfId="0" applyNumberFormat="1" applyFont="1" applyFill="1" applyBorder="1" applyAlignment="1">
      <alignment horizontal="right" vertical="center"/>
    </xf>
    <xf numFmtId="0" fontId="93" fillId="13" borderId="2" xfId="0" applyFont="1" applyFill="1" applyBorder="1" applyAlignment="1">
      <alignment horizontal="center" vertical="center"/>
    </xf>
    <xf numFmtId="182" fontId="90" fillId="2" borderId="10" xfId="0" applyNumberFormat="1" applyFont="1" applyFill="1" applyBorder="1" applyAlignment="1">
      <alignment horizontal="center" vertical="center"/>
    </xf>
    <xf numFmtId="182" fontId="90" fillId="2" borderId="0" xfId="0" applyNumberFormat="1" applyFont="1" applyFill="1" applyAlignment="1">
      <alignment horizontal="center" vertical="center"/>
    </xf>
    <xf numFmtId="0" fontId="90" fillId="2" borderId="22" xfId="0" applyFont="1" applyFill="1" applyBorder="1" applyAlignment="1">
      <alignment horizontal="center" vertical="center"/>
    </xf>
    <xf numFmtId="0" fontId="90" fillId="2" borderId="22" xfId="0" applyFont="1" applyFill="1" applyBorder="1" applyAlignment="1">
      <alignment vertical="center"/>
    </xf>
    <xf numFmtId="0" fontId="90" fillId="2" borderId="69" xfId="0" applyFont="1" applyFill="1" applyBorder="1" applyAlignment="1">
      <alignment vertical="center"/>
    </xf>
    <xf numFmtId="0" fontId="86" fillId="17" borderId="9" xfId="0" applyFont="1" applyFill="1" applyBorder="1" applyAlignment="1">
      <alignment horizontal="center" vertical="center"/>
    </xf>
    <xf numFmtId="185" fontId="90" fillId="14" borderId="29" xfId="0" applyNumberFormat="1" applyFont="1" applyFill="1" applyBorder="1" applyAlignment="1">
      <alignment vertical="center"/>
    </xf>
    <xf numFmtId="0" fontId="45" fillId="14" borderId="0" xfId="0" applyFont="1" applyFill="1" applyAlignment="1">
      <alignment horizontal="right" vertical="center"/>
    </xf>
    <xf numFmtId="0" fontId="90" fillId="14" borderId="15" xfId="5" applyFont="1" applyFill="1" applyBorder="1" applyAlignment="1">
      <alignment vertical="center"/>
    </xf>
    <xf numFmtId="0" fontId="45" fillId="14" borderId="0" xfId="0" applyFont="1" applyFill="1" applyAlignment="1">
      <alignment horizontal="left" vertical="center"/>
    </xf>
    <xf numFmtId="0" fontId="45" fillId="14" borderId="32" xfId="0" applyFont="1" applyFill="1" applyBorder="1" applyAlignment="1">
      <alignment horizontal="left" vertical="center"/>
    </xf>
    <xf numFmtId="0" fontId="168" fillId="14" borderId="13" xfId="0" applyFont="1" applyFill="1" applyBorder="1" applyAlignment="1">
      <alignment horizontal="center" vertical="center"/>
    </xf>
    <xf numFmtId="0" fontId="170" fillId="14" borderId="31" xfId="0" applyFont="1" applyFill="1" applyBorder="1" applyAlignment="1">
      <alignment horizontal="left" vertical="center"/>
    </xf>
    <xf numFmtId="0" fontId="169" fillId="14" borderId="13" xfId="0" applyFont="1" applyFill="1" applyBorder="1" applyAlignment="1">
      <alignment horizontal="center" vertical="center"/>
    </xf>
    <xf numFmtId="181" fontId="169" fillId="14" borderId="13" xfId="0" applyNumberFormat="1" applyFont="1" applyFill="1" applyBorder="1" applyAlignment="1">
      <alignment horizontal="left" vertical="center"/>
    </xf>
    <xf numFmtId="0" fontId="169" fillId="14" borderId="13" xfId="0" applyFont="1" applyFill="1" applyBorder="1" applyAlignment="1">
      <alignment horizontal="left" vertical="center"/>
    </xf>
    <xf numFmtId="0" fontId="45" fillId="14" borderId="44" xfId="0" applyFont="1" applyFill="1" applyBorder="1" applyAlignment="1">
      <alignment horizontal="left" vertical="center"/>
    </xf>
    <xf numFmtId="0" fontId="168" fillId="14" borderId="0" xfId="0" applyFont="1" applyFill="1" applyAlignment="1">
      <alignment horizontal="center" vertical="center"/>
    </xf>
    <xf numFmtId="0" fontId="169" fillId="14" borderId="0" xfId="0" applyFont="1" applyFill="1" applyAlignment="1">
      <alignment horizontal="left" vertical="center"/>
    </xf>
    <xf numFmtId="0" fontId="169" fillId="14" borderId="0" xfId="0" applyFont="1" applyFill="1" applyAlignment="1">
      <alignment horizontal="center" vertical="center"/>
    </xf>
    <xf numFmtId="181" fontId="169" fillId="14" borderId="0" xfId="0" applyNumberFormat="1" applyFont="1" applyFill="1" applyAlignment="1">
      <alignment horizontal="left" vertical="center"/>
    </xf>
    <xf numFmtId="0" fontId="168" fillId="14" borderId="32" xfId="0" applyFont="1" applyFill="1" applyBorder="1" applyAlignment="1">
      <alignment horizontal="center" vertical="center"/>
    </xf>
    <xf numFmtId="0" fontId="170" fillId="14" borderId="0" xfId="0" applyFont="1" applyFill="1" applyAlignment="1">
      <alignment horizontal="left" vertical="center"/>
    </xf>
    <xf numFmtId="181" fontId="169" fillId="14" borderId="0" xfId="0" applyNumberFormat="1" applyFont="1" applyFill="1" applyAlignment="1">
      <alignment horizontal="left" vertical="center" wrapText="1"/>
    </xf>
    <xf numFmtId="0" fontId="169" fillId="14" borderId="0" xfId="0" applyFont="1" applyFill="1" applyAlignment="1">
      <alignment horizontal="left" vertical="center" wrapText="1"/>
    </xf>
    <xf numFmtId="0" fontId="45" fillId="14" borderId="32" xfId="0" applyFont="1" applyFill="1" applyBorder="1" applyAlignment="1">
      <alignment horizontal="left" vertical="center" wrapText="1"/>
    </xf>
    <xf numFmtId="0" fontId="168" fillId="14" borderId="45" xfId="0" applyFont="1" applyFill="1" applyBorder="1" applyAlignment="1">
      <alignment horizontal="center" vertical="center"/>
    </xf>
    <xf numFmtId="0" fontId="169" fillId="14" borderId="43" xfId="0" applyFont="1" applyFill="1" applyBorder="1" applyAlignment="1">
      <alignment horizontal="left" vertical="center"/>
    </xf>
    <xf numFmtId="181" fontId="169" fillId="14" borderId="0" xfId="0" applyNumberFormat="1" applyFont="1" applyFill="1" applyAlignment="1">
      <alignment horizontal="center" vertical="center"/>
    </xf>
    <xf numFmtId="0" fontId="169" fillId="19" borderId="17" xfId="0" applyFont="1" applyFill="1" applyBorder="1" applyAlignment="1">
      <alignment horizontal="center" vertical="center"/>
    </xf>
    <xf numFmtId="0" fontId="169" fillId="19" borderId="18" xfId="0" applyFont="1" applyFill="1" applyBorder="1" applyAlignment="1">
      <alignment horizontal="center" vertical="center"/>
    </xf>
    <xf numFmtId="181" fontId="169" fillId="19" borderId="18" xfId="0" applyNumberFormat="1" applyFont="1" applyFill="1" applyBorder="1" applyAlignment="1">
      <alignment horizontal="center" vertical="center"/>
    </xf>
    <xf numFmtId="0" fontId="172" fillId="17" borderId="18" xfId="0" applyFont="1" applyFill="1" applyBorder="1" applyAlignment="1">
      <alignment horizontal="center" vertical="center"/>
    </xf>
    <xf numFmtId="0" fontId="169" fillId="19" borderId="24" xfId="0" applyFont="1" applyFill="1" applyBorder="1" applyAlignment="1">
      <alignment horizontal="center" vertical="center"/>
    </xf>
    <xf numFmtId="0" fontId="168" fillId="14" borderId="7" xfId="0" applyFont="1" applyFill="1" applyBorder="1" applyAlignment="1">
      <alignment horizontal="center" vertical="center"/>
    </xf>
    <xf numFmtId="181" fontId="169" fillId="14" borderId="7" xfId="0" applyNumberFormat="1" applyFont="1" applyFill="1" applyBorder="1" applyAlignment="1">
      <alignment vertical="center"/>
    </xf>
    <xf numFmtId="0" fontId="169" fillId="14" borderId="7" xfId="0" applyFont="1" applyFill="1" applyBorder="1" applyAlignment="1">
      <alignment vertical="center"/>
    </xf>
    <xf numFmtId="190" fontId="168" fillId="14" borderId="7" xfId="0" applyNumberFormat="1" applyFont="1" applyFill="1" applyBorder="1" applyAlignment="1">
      <alignment horizontal="center" vertical="center"/>
    </xf>
    <xf numFmtId="0" fontId="169" fillId="14" borderId="0" xfId="0" applyFont="1" applyFill="1" applyAlignment="1">
      <alignment vertical="center"/>
    </xf>
    <xf numFmtId="181" fontId="169" fillId="14" borderId="0" xfId="0" applyNumberFormat="1" applyFont="1" applyFill="1" applyAlignment="1">
      <alignment vertical="center"/>
    </xf>
    <xf numFmtId="0" fontId="168" fillId="14" borderId="13" xfId="0" applyFont="1" applyFill="1" applyBorder="1" applyAlignment="1">
      <alignment vertical="center"/>
    </xf>
    <xf numFmtId="0" fontId="168" fillId="14" borderId="0" xfId="0" applyFont="1" applyFill="1" applyAlignment="1">
      <alignment vertical="center"/>
    </xf>
    <xf numFmtId="0" fontId="168" fillId="14" borderId="32" xfId="0" applyFont="1" applyFill="1" applyBorder="1" applyAlignment="1">
      <alignment vertical="center"/>
    </xf>
    <xf numFmtId="0" fontId="168" fillId="14" borderId="42" xfId="0" applyFont="1" applyFill="1" applyBorder="1" applyAlignment="1">
      <alignment vertical="center"/>
    </xf>
    <xf numFmtId="0" fontId="168" fillId="13" borderId="7" xfId="0" applyFont="1" applyFill="1" applyBorder="1" applyAlignment="1">
      <alignment horizontal="center" vertical="center"/>
    </xf>
    <xf numFmtId="0" fontId="168" fillId="0" borderId="7" xfId="0" applyFont="1" applyBorder="1" applyAlignment="1">
      <alignment horizontal="center" vertical="center"/>
    </xf>
    <xf numFmtId="179" fontId="168" fillId="0" borderId="7" xfId="0" applyNumberFormat="1" applyFont="1" applyBorder="1" applyAlignment="1">
      <alignment horizontal="center" vertical="center"/>
    </xf>
    <xf numFmtId="0" fontId="168" fillId="14" borderId="7" xfId="0" applyFont="1" applyFill="1" applyBorder="1" applyAlignment="1">
      <alignment vertical="center"/>
    </xf>
    <xf numFmtId="0" fontId="168" fillId="17" borderId="7" xfId="0" applyFont="1" applyFill="1" applyBorder="1" applyAlignment="1">
      <alignment vertical="center"/>
    </xf>
    <xf numFmtId="0" fontId="174" fillId="14" borderId="0" xfId="0" applyFont="1" applyFill="1" applyAlignment="1">
      <alignment horizontal="center" vertical="center"/>
    </xf>
    <xf numFmtId="178" fontId="90" fillId="14" borderId="7" xfId="0" applyNumberFormat="1" applyFont="1" applyFill="1" applyBorder="1" applyAlignment="1">
      <alignment horizontal="center" vertical="center"/>
    </xf>
    <xf numFmtId="181" fontId="127" fillId="14" borderId="7" xfId="0" applyNumberFormat="1" applyFont="1" applyFill="1" applyBorder="1" applyAlignment="1">
      <alignment vertical="center"/>
    </xf>
    <xf numFmtId="0" fontId="90" fillId="14" borderId="7" xfId="0" applyFont="1" applyFill="1" applyBorder="1" applyAlignment="1">
      <alignment horizontal="center" vertical="center"/>
    </xf>
    <xf numFmtId="181" fontId="94" fillId="2" borderId="27" xfId="0" applyNumberFormat="1" applyFont="1" applyFill="1" applyBorder="1" applyAlignment="1">
      <alignment vertical="center"/>
    </xf>
    <xf numFmtId="179" fontId="90" fillId="0" borderId="14" xfId="0" applyNumberFormat="1" applyFont="1" applyBorder="1" applyAlignment="1">
      <alignment horizontal="center" vertical="center"/>
    </xf>
    <xf numFmtId="181" fontId="94" fillId="0" borderId="6" xfId="0" applyNumberFormat="1" applyFont="1" applyBorder="1" applyAlignment="1">
      <alignment vertical="center"/>
    </xf>
    <xf numFmtId="0" fontId="90" fillId="0" borderId="6" xfId="0" applyFont="1" applyBorder="1" applyAlignment="1" applyProtection="1">
      <alignment vertical="center"/>
      <protection locked="0"/>
    </xf>
    <xf numFmtId="181" fontId="90" fillId="0" borderId="16" xfId="0" applyNumberFormat="1" applyFont="1" applyBorder="1" applyAlignment="1">
      <alignment vertical="center"/>
    </xf>
    <xf numFmtId="185" fontId="90" fillId="14" borderId="7" xfId="0" applyNumberFormat="1" applyFont="1" applyFill="1" applyBorder="1" applyAlignment="1" applyProtection="1">
      <alignment horizontal="right" vertical="center"/>
      <protection locked="0"/>
    </xf>
    <xf numFmtId="0" fontId="90" fillId="2" borderId="26" xfId="0" applyFont="1" applyFill="1" applyBorder="1" applyAlignment="1">
      <alignment horizontal="center"/>
    </xf>
    <xf numFmtId="0" fontId="96" fillId="2" borderId="27" xfId="0" applyFont="1" applyFill="1" applyBorder="1" applyAlignment="1">
      <alignment vertical="center"/>
    </xf>
    <xf numFmtId="181" fontId="96" fillId="2" borderId="27" xfId="0" applyNumberFormat="1" applyFont="1" applyFill="1" applyBorder="1"/>
    <xf numFmtId="0" fontId="96" fillId="2" borderId="27" xfId="0" applyFont="1" applyFill="1" applyBorder="1"/>
    <xf numFmtId="181" fontId="96" fillId="2" borderId="29" xfId="0" applyNumberFormat="1" applyFont="1" applyFill="1" applyBorder="1"/>
    <xf numFmtId="181" fontId="94" fillId="14" borderId="9" xfId="0" applyNumberFormat="1" applyFont="1" applyFill="1" applyBorder="1" applyAlignment="1">
      <alignment vertical="center"/>
    </xf>
    <xf numFmtId="181" fontId="94" fillId="14" borderId="27" xfId="0" applyNumberFormat="1" applyFont="1" applyFill="1" applyBorder="1" applyAlignment="1">
      <alignment horizontal="right" vertical="center"/>
    </xf>
    <xf numFmtId="0" fontId="90" fillId="0" borderId="8" xfId="0" applyFont="1" applyBorder="1" applyAlignment="1">
      <alignment vertical="center"/>
    </xf>
    <xf numFmtId="185" fontId="90" fillId="14" borderId="15" xfId="0" applyNumberFormat="1" applyFont="1" applyFill="1" applyBorder="1" applyAlignment="1">
      <alignment vertical="center"/>
    </xf>
    <xf numFmtId="0" fontId="90" fillId="0" borderId="29" xfId="0" applyFont="1" applyBorder="1" applyAlignment="1">
      <alignment vertical="center"/>
    </xf>
    <xf numFmtId="0" fontId="133" fillId="14" borderId="7" xfId="0" applyFont="1" applyFill="1" applyBorder="1" applyAlignment="1">
      <alignment vertical="center" wrapText="1"/>
    </xf>
    <xf numFmtId="0" fontId="103" fillId="14" borderId="7" xfId="0" applyFont="1" applyFill="1" applyBorder="1" applyAlignment="1">
      <alignment vertical="center" wrapText="1"/>
    </xf>
    <xf numFmtId="181" fontId="94" fillId="17" borderId="7" xfId="0" applyNumberFormat="1" applyFont="1" applyFill="1" applyBorder="1" applyAlignment="1">
      <alignment vertical="center"/>
    </xf>
    <xf numFmtId="187" fontId="90" fillId="16" borderId="26" xfId="0" applyNumberFormat="1" applyFont="1" applyFill="1" applyBorder="1" applyAlignment="1">
      <alignment horizontal="center"/>
    </xf>
    <xf numFmtId="0" fontId="90" fillId="16" borderId="27" xfId="0" applyFont="1" applyFill="1" applyBorder="1" applyAlignment="1">
      <alignment vertical="center"/>
    </xf>
    <xf numFmtId="0" fontId="96" fillId="16" borderId="27" xfId="0" applyFont="1" applyFill="1" applyBorder="1"/>
    <xf numFmtId="0" fontId="96" fillId="16" borderId="29" xfId="0" applyFont="1" applyFill="1" applyBorder="1"/>
    <xf numFmtId="189" fontId="45" fillId="14" borderId="7" xfId="0" applyNumberFormat="1" applyFont="1" applyFill="1" applyBorder="1" applyAlignment="1">
      <alignment vertical="center"/>
    </xf>
    <xf numFmtId="0" fontId="168" fillId="17" borderId="7" xfId="0" applyFont="1" applyFill="1" applyBorder="1" applyAlignment="1">
      <alignment horizontal="center" vertical="center"/>
    </xf>
    <xf numFmtId="0" fontId="169" fillId="17" borderId="7" xfId="0" applyFont="1" applyFill="1" applyBorder="1" applyAlignment="1">
      <alignment vertical="center"/>
    </xf>
    <xf numFmtId="181" fontId="169" fillId="17" borderId="7" xfId="0" applyNumberFormat="1" applyFont="1" applyFill="1" applyBorder="1" applyAlignment="1">
      <alignment vertical="center"/>
    </xf>
    <xf numFmtId="181" fontId="169" fillId="17" borderId="7" xfId="0" applyNumberFormat="1" applyFont="1" applyFill="1" applyBorder="1" applyAlignment="1">
      <alignment horizontal="center" vertical="center"/>
    </xf>
    <xf numFmtId="188" fontId="178" fillId="17" borderId="7" xfId="0" applyNumberFormat="1" applyFont="1" applyFill="1" applyBorder="1" applyAlignment="1">
      <alignment vertical="center"/>
    </xf>
    <xf numFmtId="0" fontId="178" fillId="17" borderId="7" xfId="0" applyFont="1" applyFill="1" applyBorder="1" applyAlignment="1">
      <alignment horizontal="center" vertical="center"/>
    </xf>
    <xf numFmtId="181" fontId="172" fillId="17" borderId="7" xfId="0" applyNumberFormat="1" applyFont="1" applyFill="1" applyBorder="1" applyAlignment="1">
      <alignment vertical="center"/>
    </xf>
    <xf numFmtId="0" fontId="169" fillId="14" borderId="39" xfId="0" applyFont="1" applyFill="1" applyBorder="1" applyAlignment="1">
      <alignment vertical="center"/>
    </xf>
    <xf numFmtId="0" fontId="169" fillId="14" borderId="40" xfId="0" applyFont="1" applyFill="1" applyBorder="1" applyAlignment="1">
      <alignment vertical="center"/>
    </xf>
    <xf numFmtId="0" fontId="169" fillId="14" borderId="32" xfId="0" applyFont="1" applyFill="1" applyBorder="1" applyAlignment="1">
      <alignment vertical="center"/>
    </xf>
    <xf numFmtId="0" fontId="169" fillId="14" borderId="41" xfId="0" applyFont="1" applyFill="1" applyBorder="1" applyAlignment="1">
      <alignment vertical="center"/>
    </xf>
    <xf numFmtId="0" fontId="48" fillId="14" borderId="0" xfId="0" applyFont="1" applyFill="1" applyAlignment="1">
      <alignment vertical="center"/>
    </xf>
    <xf numFmtId="0" fontId="169" fillId="19" borderId="18" xfId="0" applyFont="1" applyFill="1" applyBorder="1" applyAlignment="1">
      <alignment vertical="center"/>
    </xf>
    <xf numFmtId="190" fontId="168" fillId="14" borderId="7" xfId="0" applyNumberFormat="1" applyFont="1" applyFill="1" applyBorder="1" applyAlignment="1">
      <alignment vertical="center"/>
    </xf>
    <xf numFmtId="0" fontId="178" fillId="17" borderId="7" xfId="0" applyFont="1" applyFill="1" applyBorder="1" applyAlignment="1">
      <alignment vertical="center"/>
    </xf>
    <xf numFmtId="184" fontId="110" fillId="0" borderId="32" xfId="9" applyNumberFormat="1" applyFont="1" applyBorder="1" applyAlignment="1" applyProtection="1">
      <alignment horizontal="right" vertical="center"/>
    </xf>
    <xf numFmtId="184" fontId="110" fillId="14" borderId="32" xfId="9" applyNumberFormat="1" applyFont="1" applyFill="1" applyBorder="1" applyAlignment="1" applyProtection="1">
      <alignment horizontal="right" vertical="center"/>
    </xf>
    <xf numFmtId="0" fontId="86" fillId="14" borderId="23" xfId="0" applyFont="1" applyFill="1" applyBorder="1" applyAlignment="1">
      <alignment horizontal="center" vertical="center"/>
    </xf>
    <xf numFmtId="0" fontId="86" fillId="14" borderId="34" xfId="0" applyFont="1" applyFill="1" applyBorder="1" applyAlignment="1">
      <alignment vertical="center"/>
    </xf>
    <xf numFmtId="181" fontId="86" fillId="14" borderId="34" xfId="0" applyNumberFormat="1" applyFont="1" applyFill="1" applyBorder="1" applyAlignment="1">
      <alignment horizontal="right" vertical="center"/>
    </xf>
    <xf numFmtId="0" fontId="86" fillId="14" borderId="34" xfId="7" applyNumberFormat="1" applyFont="1" applyFill="1" applyBorder="1" applyProtection="1">
      <alignment vertical="center"/>
      <protection locked="0"/>
    </xf>
    <xf numFmtId="181" fontId="86" fillId="14" borderId="35" xfId="0" applyNumberFormat="1" applyFont="1" applyFill="1" applyBorder="1" applyAlignment="1">
      <alignment vertical="center"/>
    </xf>
    <xf numFmtId="0" fontId="183" fillId="2" borderId="0" xfId="0" applyFont="1" applyFill="1" applyAlignment="1">
      <alignment horizontal="right" vertical="center"/>
    </xf>
    <xf numFmtId="0" fontId="96" fillId="2" borderId="5" xfId="0" applyFont="1" applyFill="1" applyBorder="1" applyAlignment="1">
      <alignment vertical="center"/>
    </xf>
    <xf numFmtId="0" fontId="96" fillId="2" borderId="7" xfId="0" applyFont="1" applyFill="1" applyBorder="1" applyAlignment="1">
      <alignment vertical="center"/>
    </xf>
    <xf numFmtId="0" fontId="96" fillId="2" borderId="8" xfId="0" applyFont="1" applyFill="1" applyBorder="1" applyAlignment="1">
      <alignment vertical="center"/>
    </xf>
    <xf numFmtId="0" fontId="90" fillId="14" borderId="27" xfId="6" applyFont="1" applyFill="1" applyBorder="1" applyAlignment="1">
      <alignment vertical="center"/>
    </xf>
    <xf numFmtId="187" fontId="90" fillId="0" borderId="26" xfId="0" applyNumberFormat="1" applyFont="1" applyBorder="1" applyAlignment="1">
      <alignment horizontal="center" vertical="center"/>
    </xf>
    <xf numFmtId="185" fontId="90" fillId="2" borderId="29" xfId="0" applyNumberFormat="1" applyFont="1" applyFill="1" applyBorder="1" applyAlignment="1">
      <alignment vertical="center"/>
    </xf>
    <xf numFmtId="180" fontId="46" fillId="17" borderId="7" xfId="0" applyNumberFormat="1" applyFont="1" applyFill="1" applyBorder="1" applyAlignment="1">
      <alignment vertical="center"/>
    </xf>
    <xf numFmtId="0" fontId="189" fillId="14" borderId="40" xfId="0" applyFont="1" applyFill="1" applyBorder="1" applyAlignment="1">
      <alignment horizontal="left" vertical="center"/>
    </xf>
    <xf numFmtId="0" fontId="169" fillId="14" borderId="7" xfId="0" applyFont="1" applyFill="1" applyBorder="1" applyAlignment="1">
      <alignment horizontal="center" vertical="center"/>
    </xf>
    <xf numFmtId="0" fontId="169" fillId="14" borderId="7" xfId="0" applyFont="1" applyFill="1" applyBorder="1" applyAlignment="1">
      <alignment horizontal="left" vertical="center"/>
    </xf>
    <xf numFmtId="181" fontId="168" fillId="14" borderId="7" xfId="0" applyNumberFormat="1" applyFont="1" applyFill="1" applyBorder="1" applyAlignment="1">
      <alignment horizontal="center" vertical="center"/>
    </xf>
    <xf numFmtId="181" fontId="168" fillId="14" borderId="7" xfId="0" applyNumberFormat="1" applyFont="1" applyFill="1" applyBorder="1" applyAlignment="1">
      <alignment horizontal="left" vertical="center"/>
    </xf>
    <xf numFmtId="181" fontId="86" fillId="0" borderId="27" xfId="0" applyNumberFormat="1" applyFont="1" applyBorder="1" applyAlignment="1">
      <alignment vertical="center"/>
    </xf>
    <xf numFmtId="190" fontId="168" fillId="14" borderId="7" xfId="0" applyNumberFormat="1" applyFont="1" applyFill="1" applyBorder="1" applyAlignment="1">
      <alignment horizontal="left" vertical="center"/>
    </xf>
    <xf numFmtId="184" fontId="190" fillId="0" borderId="47" xfId="9" applyNumberFormat="1" applyFont="1" applyBorder="1" applyAlignment="1" applyProtection="1">
      <alignment horizontal="right" vertical="center"/>
    </xf>
    <xf numFmtId="0" fontId="110" fillId="2" borderId="32" xfId="0" applyFont="1" applyFill="1" applyBorder="1" applyAlignment="1">
      <alignment vertical="center"/>
    </xf>
    <xf numFmtId="184" fontId="110" fillId="14" borderId="49" xfId="9" applyNumberFormat="1" applyFont="1" applyFill="1" applyBorder="1" applyAlignment="1" applyProtection="1">
      <alignment horizontal="right" vertical="center"/>
    </xf>
    <xf numFmtId="0" fontId="10" fillId="14" borderId="41" xfId="9" applyFont="1" applyFill="1" applyBorder="1" applyAlignment="1" applyProtection="1">
      <alignment vertical="center"/>
    </xf>
    <xf numFmtId="0" fontId="0" fillId="0" borderId="40" xfId="9" applyFont="1" applyFill="1" applyBorder="1" applyAlignment="1" applyProtection="1"/>
    <xf numFmtId="0" fontId="12" fillId="15" borderId="75" xfId="0" applyFont="1" applyFill="1" applyBorder="1" applyAlignment="1">
      <alignment horizontal="center" vertical="center"/>
    </xf>
    <xf numFmtId="0" fontId="0" fillId="0" borderId="50" xfId="9" applyFont="1" applyFill="1" applyBorder="1" applyAlignment="1" applyProtection="1"/>
    <xf numFmtId="0" fontId="167" fillId="13" borderId="10" xfId="0" applyFont="1" applyFill="1" applyBorder="1" applyAlignment="1">
      <alignment horizontal="center" vertical="center"/>
    </xf>
    <xf numFmtId="0" fontId="167" fillId="13" borderId="11" xfId="0" applyFont="1" applyFill="1" applyBorder="1" applyAlignment="1">
      <alignment horizontal="center" vertical="center"/>
    </xf>
    <xf numFmtId="0" fontId="167" fillId="13" borderId="12" xfId="0" applyFont="1" applyFill="1" applyBorder="1" applyAlignment="1">
      <alignment horizontal="center" vertical="center"/>
    </xf>
    <xf numFmtId="0" fontId="45" fillId="14" borderId="42" xfId="0" applyFont="1" applyFill="1" applyBorder="1" applyAlignment="1">
      <alignment horizontal="left" vertical="center"/>
    </xf>
    <xf numFmtId="0" fontId="45" fillId="14" borderId="45" xfId="0" applyFont="1" applyFill="1" applyBorder="1" applyAlignment="1">
      <alignment horizontal="left" vertical="center"/>
    </xf>
    <xf numFmtId="0" fontId="45" fillId="14" borderId="0" xfId="0" applyFont="1" applyFill="1" applyAlignment="1">
      <alignment horizontal="left" vertical="center"/>
    </xf>
    <xf numFmtId="0" fontId="45" fillId="14" borderId="32" xfId="0" applyFont="1" applyFill="1" applyBorder="1" applyAlignment="1">
      <alignment horizontal="left" vertical="center"/>
    </xf>
    <xf numFmtId="0" fontId="45" fillId="14" borderId="0" xfId="0" applyFont="1" applyFill="1" applyAlignment="1">
      <alignment horizontal="left" vertical="center" wrapText="1"/>
    </xf>
    <xf numFmtId="0" fontId="45" fillId="14" borderId="32" xfId="0" applyFont="1" applyFill="1" applyBorder="1" applyAlignment="1">
      <alignment horizontal="left" vertical="center" wrapText="1"/>
    </xf>
    <xf numFmtId="0" fontId="46" fillId="13" borderId="10" xfId="0" applyFont="1" applyFill="1" applyBorder="1" applyAlignment="1">
      <alignment horizontal="center" vertical="center"/>
    </xf>
    <xf numFmtId="0" fontId="46" fillId="13" borderId="11" xfId="0" applyFont="1" applyFill="1" applyBorder="1" applyAlignment="1">
      <alignment horizontal="center" vertical="center"/>
    </xf>
    <xf numFmtId="0" fontId="46" fillId="13" borderId="12" xfId="0" applyFont="1" applyFill="1" applyBorder="1" applyAlignment="1">
      <alignment horizontal="center" vertical="center"/>
    </xf>
    <xf numFmtId="0" fontId="111" fillId="2" borderId="1" xfId="0" applyFont="1" applyFill="1" applyBorder="1" applyAlignment="1">
      <alignment vertical="center"/>
    </xf>
    <xf numFmtId="0" fontId="111" fillId="0" borderId="1" xfId="0" applyFont="1" applyBorder="1" applyAlignment="1">
      <alignment vertical="center"/>
    </xf>
    <xf numFmtId="181" fontId="35" fillId="2" borderId="0" xfId="0" applyNumberFormat="1" applyFont="1" applyFill="1" applyAlignment="1">
      <alignment horizontal="left" vertical="center"/>
    </xf>
    <xf numFmtId="0" fontId="112" fillId="2" borderId="1" xfId="9" applyFont="1" applyFill="1" applyBorder="1" applyAlignment="1">
      <alignment vertical="center"/>
      <protection locked="0"/>
    </xf>
    <xf numFmtId="0" fontId="23" fillId="0" borderId="1" xfId="9" applyBorder="1" applyAlignment="1">
      <alignment vertical="center"/>
      <protection locked="0"/>
    </xf>
    <xf numFmtId="182" fontId="165" fillId="8" borderId="0" xfId="0" applyNumberFormat="1" applyFont="1" applyFill="1" applyAlignment="1">
      <alignment horizontal="center" vertical="center"/>
    </xf>
    <xf numFmtId="0" fontId="23" fillId="2" borderId="0" xfId="9" applyFill="1" applyAlignment="1">
      <alignment vertical="center"/>
      <protection locked="0"/>
    </xf>
    <xf numFmtId="0" fontId="13" fillId="0" borderId="0" xfId="0" applyFont="1" applyAlignment="1" applyProtection="1">
      <alignment vertical="center"/>
      <protection locked="0"/>
    </xf>
    <xf numFmtId="0" fontId="31" fillId="2" borderId="1" xfId="9" applyFont="1" applyFill="1" applyBorder="1" applyAlignment="1" applyProtection="1">
      <alignment horizontal="left" vertical="center"/>
    </xf>
    <xf numFmtId="0" fontId="32" fillId="0" borderId="1" xfId="0" applyFont="1" applyBorder="1" applyAlignment="1">
      <alignment horizontal="left" vertical="center"/>
    </xf>
    <xf numFmtId="0" fontId="27" fillId="2" borderId="37" xfId="9" applyFont="1" applyFill="1" applyBorder="1" applyAlignment="1">
      <alignment vertical="center"/>
      <protection locked="0"/>
    </xf>
    <xf numFmtId="0" fontId="13" fillId="0" borderId="37" xfId="0" applyFont="1" applyBorder="1" applyAlignment="1" applyProtection="1">
      <alignment vertical="center"/>
      <protection locked="0"/>
    </xf>
    <xf numFmtId="0" fontId="102" fillId="2" borderId="1" xfId="0" applyFont="1" applyFill="1" applyBorder="1" applyAlignment="1" applyProtection="1">
      <alignment horizontal="left" vertical="center"/>
      <protection locked="0"/>
    </xf>
    <xf numFmtId="0" fontId="86" fillId="2" borderId="1" xfId="0" applyFont="1" applyFill="1" applyBorder="1" applyAlignment="1" applyProtection="1">
      <alignment horizontal="left" vertical="center"/>
      <protection locked="0"/>
    </xf>
    <xf numFmtId="0" fontId="33" fillId="2" borderId="1" xfId="0" applyFont="1" applyFill="1" applyBorder="1" applyAlignment="1" applyProtection="1">
      <alignment horizontal="left" vertical="center"/>
      <protection locked="0"/>
    </xf>
    <xf numFmtId="0" fontId="97" fillId="2" borderId="1" xfId="0" applyFont="1" applyFill="1" applyBorder="1" applyAlignment="1" applyProtection="1">
      <alignment horizontal="left" vertical="center"/>
      <protection locked="0"/>
    </xf>
    <xf numFmtId="0" fontId="111" fillId="2" borderId="1" xfId="0" applyFont="1" applyFill="1" applyBorder="1" applyAlignment="1">
      <alignment horizontal="left" vertical="center"/>
    </xf>
    <xf numFmtId="0" fontId="114" fillId="2" borderId="1" xfId="0" applyFont="1" applyFill="1" applyBorder="1" applyAlignment="1">
      <alignment vertical="center"/>
    </xf>
    <xf numFmtId="0" fontId="113" fillId="2" borderId="1" xfId="0" applyFont="1" applyFill="1" applyBorder="1" applyAlignment="1">
      <alignment vertical="center"/>
    </xf>
    <xf numFmtId="0" fontId="42" fillId="10" borderId="0" xfId="0" applyFont="1" applyFill="1" applyAlignment="1">
      <alignment horizontal="center" vertical="center"/>
    </xf>
    <xf numFmtId="0" fontId="5" fillId="2" borderId="37" xfId="0" applyFont="1" applyFill="1" applyBorder="1" applyAlignment="1" applyProtection="1">
      <alignment horizontal="left" vertical="center"/>
      <protection locked="0"/>
    </xf>
    <xf numFmtId="0" fontId="117" fillId="14" borderId="1" xfId="0" applyFont="1" applyFill="1" applyBorder="1" applyAlignment="1">
      <alignment horizontal="left" vertical="center"/>
    </xf>
    <xf numFmtId="0" fontId="109" fillId="14" borderId="1" xfId="0" applyFont="1" applyFill="1" applyBorder="1" applyAlignment="1">
      <alignment horizontal="left" vertical="center"/>
    </xf>
    <xf numFmtId="0" fontId="40" fillId="2" borderId="1" xfId="0" applyFont="1" applyFill="1" applyBorder="1" applyAlignment="1">
      <alignment vertical="center"/>
    </xf>
    <xf numFmtId="0" fontId="40" fillId="0" borderId="1" xfId="0" applyFont="1" applyBorder="1" applyAlignment="1">
      <alignment vertical="center"/>
    </xf>
    <xf numFmtId="0" fontId="114" fillId="14" borderId="1" xfId="0" applyFont="1" applyFill="1" applyBorder="1" applyAlignment="1">
      <alignment vertical="center"/>
    </xf>
    <xf numFmtId="0" fontId="114" fillId="0" borderId="1" xfId="0" applyFont="1" applyBorder="1" applyAlignment="1">
      <alignment vertical="center"/>
    </xf>
    <xf numFmtId="0" fontId="187" fillId="2" borderId="1" xfId="0" applyFont="1" applyFill="1" applyBorder="1" applyAlignment="1">
      <alignment horizontal="left" vertical="center"/>
    </xf>
    <xf numFmtId="0" fontId="105" fillId="2" borderId="1" xfId="0" applyFont="1" applyFill="1" applyBorder="1" applyAlignment="1">
      <alignment horizontal="left" vertical="center"/>
    </xf>
    <xf numFmtId="0" fontId="109" fillId="2" borderId="1" xfId="0" applyFont="1" applyFill="1" applyBorder="1" applyAlignment="1" applyProtection="1">
      <alignment horizontal="left" vertical="center"/>
      <protection locked="0"/>
    </xf>
    <xf numFmtId="0" fontId="110" fillId="2" borderId="37" xfId="0" applyFont="1" applyFill="1" applyBorder="1" applyAlignment="1" applyProtection="1">
      <alignment horizontal="left" vertical="center"/>
      <protection locked="0"/>
    </xf>
    <xf numFmtId="0" fontId="110" fillId="2" borderId="1"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protection locked="0"/>
    </xf>
    <xf numFmtId="0" fontId="105" fillId="17" borderId="1" xfId="0" applyFont="1" applyFill="1" applyBorder="1" applyAlignment="1" applyProtection="1">
      <alignment horizontal="left" vertical="center"/>
      <protection locked="0"/>
    </xf>
    <xf numFmtId="0" fontId="186" fillId="17" borderId="37" xfId="0" applyFont="1" applyFill="1" applyBorder="1" applyAlignment="1">
      <alignment horizontal="left" vertical="center"/>
    </xf>
    <xf numFmtId="0" fontId="13" fillId="17" borderId="37" xfId="0" applyFont="1" applyFill="1" applyBorder="1" applyAlignment="1">
      <alignment horizontal="left" vertical="center"/>
    </xf>
    <xf numFmtId="0" fontId="13" fillId="2" borderId="1" xfId="0" applyFont="1" applyFill="1" applyBorder="1" applyAlignment="1">
      <alignment horizontal="left" vertical="center"/>
    </xf>
    <xf numFmtId="0" fontId="50" fillId="2" borderId="1" xfId="0" applyFont="1" applyFill="1" applyBorder="1" applyAlignment="1" applyProtection="1">
      <alignment horizontal="left" vertical="center"/>
      <protection locked="0"/>
    </xf>
    <xf numFmtId="0" fontId="105" fillId="2" borderId="1" xfId="0" applyFont="1" applyFill="1" applyBorder="1" applyAlignment="1" applyProtection="1">
      <alignment horizontal="left" vertical="center"/>
      <protection locked="0"/>
    </xf>
    <xf numFmtId="0" fontId="97" fillId="2" borderId="1" xfId="0" applyFont="1" applyFill="1" applyBorder="1" applyAlignment="1">
      <alignment horizontal="left" vertical="center"/>
    </xf>
    <xf numFmtId="0" fontId="13" fillId="2" borderId="53" xfId="0" applyFont="1" applyFill="1" applyBorder="1" applyAlignment="1" applyProtection="1">
      <alignment horizontal="left" vertical="center"/>
      <protection locked="0"/>
    </xf>
    <xf numFmtId="0" fontId="13" fillId="2" borderId="0" xfId="0" applyFont="1" applyFill="1" applyAlignment="1" applyProtection="1">
      <alignment horizontal="left" vertical="center"/>
      <protection locked="0"/>
    </xf>
    <xf numFmtId="0" fontId="0" fillId="0" borderId="0" xfId="0"/>
    <xf numFmtId="0" fontId="13" fillId="2" borderId="1" xfId="0" applyFont="1" applyFill="1" applyBorder="1" applyAlignment="1">
      <alignment horizontal="center" vertical="center"/>
    </xf>
    <xf numFmtId="0" fontId="13" fillId="2" borderId="1" xfId="0" applyFont="1" applyFill="1" applyBorder="1" applyAlignment="1" applyProtection="1">
      <alignment horizontal="left" vertical="center"/>
      <protection locked="0"/>
    </xf>
    <xf numFmtId="0" fontId="122" fillId="5" borderId="5" xfId="0" applyFont="1" applyFill="1" applyBorder="1" applyAlignment="1">
      <alignment horizontal="center" vertical="center"/>
    </xf>
    <xf numFmtId="0" fontId="91" fillId="5" borderId="7" xfId="0" applyFont="1" applyFill="1" applyBorder="1" applyAlignment="1">
      <alignment horizontal="center" vertical="center"/>
    </xf>
    <xf numFmtId="0" fontId="91" fillId="5" borderId="8" xfId="0" applyFont="1" applyFill="1" applyBorder="1" applyAlignment="1">
      <alignment horizontal="center" vertical="center"/>
    </xf>
    <xf numFmtId="0" fontId="122" fillId="5" borderId="22" xfId="0" applyFont="1" applyFill="1" applyBorder="1" applyAlignment="1">
      <alignment horizontal="center" vertical="center"/>
    </xf>
    <xf numFmtId="180" fontId="126" fillId="0" borderId="18" xfId="0" applyNumberFormat="1" applyFont="1" applyBorder="1" applyAlignment="1">
      <alignment horizontal="right" vertical="center"/>
    </xf>
    <xf numFmtId="180" fontId="126" fillId="0" borderId="24" xfId="0" applyNumberFormat="1" applyFont="1" applyBorder="1" applyAlignment="1">
      <alignment horizontal="right" vertical="center"/>
    </xf>
    <xf numFmtId="180" fontId="131" fillId="0" borderId="27" xfId="0" applyNumberFormat="1" applyFont="1" applyBorder="1" applyAlignment="1">
      <alignment vertical="center"/>
    </xf>
    <xf numFmtId="180" fontId="131" fillId="0" borderId="29" xfId="0" applyNumberFormat="1" applyFont="1" applyBorder="1" applyAlignment="1">
      <alignment vertical="center"/>
    </xf>
    <xf numFmtId="0" fontId="129" fillId="0" borderId="17" xfId="0" applyFont="1" applyBorder="1" applyAlignment="1">
      <alignment horizontal="center" vertical="center"/>
    </xf>
    <xf numFmtId="0" fontId="130" fillId="0" borderId="18" xfId="0" applyFont="1" applyBorder="1" applyAlignment="1">
      <alignment vertical="center"/>
    </xf>
    <xf numFmtId="0" fontId="130" fillId="0" borderId="26" xfId="0" applyFont="1" applyBorder="1" applyAlignment="1">
      <alignment vertical="center"/>
    </xf>
    <xf numFmtId="0" fontId="130" fillId="0" borderId="27" xfId="0" applyFont="1" applyBorder="1" applyAlignment="1">
      <alignment vertical="center"/>
    </xf>
    <xf numFmtId="0" fontId="122" fillId="5" borderId="14" xfId="0" applyFont="1" applyFill="1" applyBorder="1" applyAlignment="1">
      <alignment horizontal="center" vertical="center"/>
    </xf>
    <xf numFmtId="0" fontId="91" fillId="5" borderId="6" xfId="0" applyFont="1" applyFill="1" applyBorder="1" applyAlignment="1">
      <alignment horizontal="center" vertical="center"/>
    </xf>
    <xf numFmtId="0" fontId="91" fillId="5" borderId="16" xfId="0" applyFont="1" applyFill="1" applyBorder="1" applyAlignment="1">
      <alignment horizontal="center" vertical="center"/>
    </xf>
    <xf numFmtId="0" fontId="122" fillId="5" borderId="30" xfId="0" applyFont="1" applyFill="1" applyBorder="1" applyAlignment="1">
      <alignment horizontal="center" vertical="center"/>
    </xf>
    <xf numFmtId="0" fontId="122" fillId="5" borderId="46" xfId="0" applyFont="1" applyFill="1" applyBorder="1" applyAlignment="1">
      <alignment horizontal="center" vertical="center"/>
    </xf>
    <xf numFmtId="0" fontId="122" fillId="5" borderId="47" xfId="0" applyFont="1" applyFill="1" applyBorder="1" applyAlignment="1">
      <alignment horizontal="center" vertical="center"/>
    </xf>
    <xf numFmtId="0" fontId="127" fillId="5" borderId="33" xfId="0" applyFont="1" applyFill="1" applyBorder="1" applyAlignment="1">
      <alignment horizontal="center" vertical="center"/>
    </xf>
    <xf numFmtId="0" fontId="127" fillId="5" borderId="48" xfId="0" applyFont="1" applyFill="1" applyBorder="1" applyAlignment="1">
      <alignment horizontal="center" vertical="center"/>
    </xf>
    <xf numFmtId="0" fontId="127" fillId="5" borderId="49" xfId="0" applyFont="1" applyFill="1" applyBorder="1" applyAlignment="1">
      <alignment horizontal="center" vertical="center"/>
    </xf>
    <xf numFmtId="0" fontId="122" fillId="5" borderId="54" xfId="0" applyFont="1" applyFill="1" applyBorder="1" applyAlignment="1">
      <alignment horizontal="center" vertical="center"/>
    </xf>
    <xf numFmtId="0" fontId="91" fillId="5" borderId="9" xfId="0" applyFont="1" applyFill="1" applyBorder="1" applyAlignment="1">
      <alignment horizontal="center" vertical="center"/>
    </xf>
    <xf numFmtId="0" fontId="91" fillId="5" borderId="21" xfId="0" applyFont="1" applyFill="1" applyBorder="1" applyAlignment="1">
      <alignment horizontal="center" vertical="center"/>
    </xf>
    <xf numFmtId="0" fontId="125" fillId="5" borderId="5" xfId="0" applyFont="1" applyFill="1" applyBorder="1" applyAlignment="1">
      <alignment horizontal="center" vertical="center"/>
    </xf>
    <xf numFmtId="0" fontId="158" fillId="11" borderId="17" xfId="0" applyFont="1" applyFill="1" applyBorder="1" applyAlignment="1">
      <alignment horizontal="center" vertical="center"/>
    </xf>
    <xf numFmtId="0" fontId="158" fillId="11" borderId="18" xfId="0" applyFont="1" applyFill="1" applyBorder="1" applyAlignment="1">
      <alignment horizontal="center" vertical="center"/>
    </xf>
    <xf numFmtId="0" fontId="158" fillId="11" borderId="24" xfId="0" applyFont="1" applyFill="1" applyBorder="1" applyAlignment="1">
      <alignment horizontal="center" vertical="center"/>
    </xf>
    <xf numFmtId="0" fontId="122" fillId="5" borderId="23" xfId="0" applyFont="1" applyFill="1" applyBorder="1" applyAlignment="1">
      <alignment horizontal="center" vertical="center"/>
    </xf>
    <xf numFmtId="0" fontId="122" fillId="5" borderId="34" xfId="0" applyFont="1" applyFill="1" applyBorder="1" applyAlignment="1">
      <alignment horizontal="center" vertical="center"/>
    </xf>
    <xf numFmtId="0" fontId="122" fillId="5" borderId="35" xfId="0" applyFont="1" applyFill="1" applyBorder="1" applyAlignment="1">
      <alignment horizontal="center" vertical="center"/>
    </xf>
    <xf numFmtId="0" fontId="127" fillId="13" borderId="23" xfId="0" applyFont="1" applyFill="1" applyBorder="1" applyAlignment="1">
      <alignment horizontal="center" vertical="center"/>
    </xf>
    <xf numFmtId="0" fontId="127" fillId="13" borderId="34" xfId="0" applyFont="1" applyFill="1" applyBorder="1" applyAlignment="1">
      <alignment horizontal="center" vertical="center"/>
    </xf>
    <xf numFmtId="0" fontId="127" fillId="13" borderId="35" xfId="0" applyFont="1" applyFill="1" applyBorder="1" applyAlignment="1">
      <alignment horizontal="center" vertical="center"/>
    </xf>
    <xf numFmtId="180" fontId="126" fillId="0" borderId="56" xfId="0" applyNumberFormat="1" applyFont="1" applyBorder="1" applyAlignment="1">
      <alignment horizontal="right" vertical="center"/>
    </xf>
    <xf numFmtId="180" fontId="126" fillId="0" borderId="44" xfId="0" applyNumberFormat="1" applyFont="1" applyBorder="1" applyAlignment="1">
      <alignment horizontal="right" vertical="center"/>
    </xf>
    <xf numFmtId="180" fontId="126" fillId="0" borderId="43" xfId="0" applyNumberFormat="1" applyFont="1" applyBorder="1" applyAlignment="1">
      <alignment horizontal="right" vertical="center"/>
    </xf>
    <xf numFmtId="180" fontId="126" fillId="0" borderId="45" xfId="0" applyNumberFormat="1" applyFont="1" applyBorder="1" applyAlignment="1">
      <alignment horizontal="right" vertical="center"/>
    </xf>
    <xf numFmtId="0" fontId="92" fillId="0" borderId="56" xfId="0" applyFont="1" applyBorder="1" applyAlignment="1">
      <alignment horizontal="center" vertical="center"/>
    </xf>
    <xf numFmtId="0" fontId="92" fillId="0" borderId="13" xfId="0" applyFont="1" applyBorder="1" applyAlignment="1">
      <alignment horizontal="center" vertical="center"/>
    </xf>
    <xf numFmtId="0" fontId="92" fillId="0" borderId="44" xfId="0" applyFont="1" applyBorder="1" applyAlignment="1">
      <alignment horizontal="center" vertical="center"/>
    </xf>
    <xf numFmtId="0" fontId="92" fillId="0" borderId="43" xfId="0" applyFont="1" applyBorder="1" applyAlignment="1">
      <alignment horizontal="center" vertical="center"/>
    </xf>
    <xf numFmtId="0" fontId="92" fillId="0" borderId="42" xfId="0" applyFont="1" applyBorder="1" applyAlignment="1">
      <alignment horizontal="center" vertical="center"/>
    </xf>
    <xf numFmtId="0" fontId="92" fillId="0" borderId="45" xfId="0" applyFont="1" applyBorder="1" applyAlignment="1">
      <alignment horizontal="center" vertical="center"/>
    </xf>
    <xf numFmtId="0" fontId="127" fillId="13" borderId="5" xfId="0" applyFont="1" applyFill="1" applyBorder="1" applyAlignment="1">
      <alignment horizontal="center" vertical="center"/>
    </xf>
    <xf numFmtId="0" fontId="127" fillId="13" borderId="7" xfId="0" applyFont="1" applyFill="1" applyBorder="1" applyAlignment="1">
      <alignment horizontal="center" vertical="center"/>
    </xf>
    <xf numFmtId="0" fontId="127" fillId="13" borderId="8" xfId="0" applyFont="1" applyFill="1" applyBorder="1" applyAlignment="1">
      <alignment horizontal="center" vertical="center"/>
    </xf>
    <xf numFmtId="0" fontId="125" fillId="5" borderId="30" xfId="0" applyFont="1" applyFill="1" applyBorder="1" applyAlignment="1">
      <alignment horizontal="center" vertical="center"/>
    </xf>
    <xf numFmtId="0" fontId="128" fillId="5" borderId="46" xfId="0" applyFont="1" applyFill="1" applyBorder="1" applyAlignment="1">
      <alignment horizontal="center" vertical="center"/>
    </xf>
    <xf numFmtId="0" fontId="128" fillId="5" borderId="47" xfId="0" applyFont="1" applyFill="1" applyBorder="1" applyAlignment="1">
      <alignment horizontal="center" vertical="center"/>
    </xf>
    <xf numFmtId="0" fontId="124" fillId="5" borderId="5" xfId="0" applyFont="1" applyFill="1" applyBorder="1" applyAlignment="1">
      <alignment horizontal="center" vertical="center"/>
    </xf>
    <xf numFmtId="0" fontId="128" fillId="5" borderId="22" xfId="0" applyFont="1" applyFill="1" applyBorder="1" applyAlignment="1">
      <alignment horizontal="center" vertical="center"/>
    </xf>
    <xf numFmtId="0" fontId="128" fillId="5" borderId="7" xfId="0" applyFont="1" applyFill="1" applyBorder="1" applyAlignment="1">
      <alignment horizontal="center" vertical="center"/>
    </xf>
    <xf numFmtId="0" fontId="128" fillId="5" borderId="8" xfId="0" applyFont="1" applyFill="1" applyBorder="1" applyAlignment="1">
      <alignment horizontal="center" vertical="center"/>
    </xf>
    <xf numFmtId="180" fontId="126" fillId="0" borderId="56" xfId="0" applyNumberFormat="1" applyFont="1" applyBorder="1" applyAlignment="1">
      <alignment vertical="center"/>
    </xf>
    <xf numFmtId="180" fontId="131" fillId="0" borderId="44" xfId="0" applyNumberFormat="1" applyFont="1" applyBorder="1" applyAlignment="1">
      <alignment vertical="center"/>
    </xf>
    <xf numFmtId="180" fontId="131" fillId="0" borderId="43" xfId="0" applyNumberFormat="1" applyFont="1" applyBorder="1" applyAlignment="1">
      <alignment vertical="center"/>
    </xf>
    <xf numFmtId="180" fontId="131" fillId="0" borderId="45" xfId="0" applyNumberFormat="1" applyFont="1" applyBorder="1" applyAlignment="1">
      <alignment vertical="center"/>
    </xf>
    <xf numFmtId="0" fontId="129" fillId="0" borderId="56" xfId="0" applyFont="1" applyBorder="1" applyAlignment="1">
      <alignment horizontal="center" vertical="center"/>
    </xf>
    <xf numFmtId="0" fontId="130" fillId="0" borderId="13" xfId="0" applyFont="1" applyBorder="1" applyAlignment="1">
      <alignment horizontal="center" vertical="center"/>
    </xf>
    <xf numFmtId="0" fontId="130" fillId="0" borderId="44" xfId="0" applyFont="1" applyBorder="1" applyAlignment="1">
      <alignment horizontal="center" vertical="center"/>
    </xf>
    <xf numFmtId="0" fontId="130" fillId="0" borderId="43" xfId="0" applyFont="1" applyBorder="1" applyAlignment="1">
      <alignment horizontal="center" vertical="center"/>
    </xf>
    <xf numFmtId="0" fontId="130" fillId="0" borderId="42" xfId="0" applyFont="1" applyBorder="1" applyAlignment="1">
      <alignment horizontal="center" vertical="center"/>
    </xf>
    <xf numFmtId="0" fontId="130" fillId="0" borderId="45" xfId="0" applyFont="1" applyBorder="1" applyAlignment="1">
      <alignment horizontal="center" vertical="center"/>
    </xf>
    <xf numFmtId="0" fontId="135" fillId="5" borderId="14" xfId="0" applyFont="1" applyFill="1" applyBorder="1" applyAlignment="1">
      <alignment horizontal="center" vertical="center"/>
    </xf>
    <xf numFmtId="0" fontId="127" fillId="0" borderId="6" xfId="0" applyFont="1" applyBorder="1" applyAlignment="1">
      <alignment vertical="center"/>
    </xf>
    <xf numFmtId="0" fontId="127" fillId="0" borderId="16" xfId="0" applyFont="1" applyBorder="1" applyAlignment="1">
      <alignment vertical="center"/>
    </xf>
    <xf numFmtId="0" fontId="127" fillId="5" borderId="20" xfId="0" applyFont="1" applyFill="1" applyBorder="1" applyAlignment="1">
      <alignment horizontal="center" vertical="center"/>
    </xf>
    <xf numFmtId="0" fontId="127" fillId="0" borderId="9" xfId="0" applyFont="1" applyBorder="1" applyAlignment="1">
      <alignment vertical="center"/>
    </xf>
    <xf numFmtId="0" fontId="127" fillId="0" borderId="21" xfId="0" applyFont="1" applyBorder="1" applyAlignment="1">
      <alignment vertical="center"/>
    </xf>
    <xf numFmtId="0" fontId="135" fillId="5" borderId="5" xfId="0" applyFont="1" applyFill="1" applyBorder="1" applyAlignment="1">
      <alignment horizontal="center" vertical="center"/>
    </xf>
    <xf numFmtId="0" fontId="127" fillId="0" borderId="7" xfId="0" applyFont="1" applyBorder="1" applyAlignment="1">
      <alignment vertical="center"/>
    </xf>
    <xf numFmtId="0" fontId="127" fillId="0" borderId="8" xfId="0" applyFont="1" applyBorder="1" applyAlignment="1">
      <alignment vertical="center"/>
    </xf>
    <xf numFmtId="0" fontId="90" fillId="0" borderId="7" xfId="0" applyFont="1" applyBorder="1" applyAlignment="1">
      <alignment vertical="center"/>
    </xf>
    <xf numFmtId="0" fontId="90" fillId="0" borderId="8" xfId="0" applyFont="1" applyBorder="1" applyAlignment="1">
      <alignment vertical="center"/>
    </xf>
    <xf numFmtId="0" fontId="127" fillId="0" borderId="15" xfId="0" applyFont="1" applyBorder="1" applyAlignment="1">
      <alignment vertical="center"/>
    </xf>
    <xf numFmtId="0" fontId="135" fillId="5" borderId="20" xfId="0" applyFont="1" applyFill="1" applyBorder="1" applyAlignment="1">
      <alignment horizontal="center" vertical="center"/>
    </xf>
    <xf numFmtId="0" fontId="158" fillId="11" borderId="57" xfId="0" applyFont="1" applyFill="1" applyBorder="1" applyAlignment="1">
      <alignment horizontal="center" vertical="center"/>
    </xf>
    <xf numFmtId="0" fontId="158" fillId="11" borderId="58" xfId="0" applyFont="1" applyFill="1" applyBorder="1" applyAlignment="1">
      <alignment horizontal="center" vertical="center"/>
    </xf>
    <xf numFmtId="0" fontId="158" fillId="11" borderId="38" xfId="0" applyFont="1" applyFill="1" applyBorder="1" applyAlignment="1">
      <alignment horizontal="center" vertical="center"/>
    </xf>
    <xf numFmtId="0" fontId="135" fillId="5" borderId="23" xfId="0" applyFont="1" applyFill="1" applyBorder="1" applyAlignment="1">
      <alignment horizontal="center" vertical="center"/>
    </xf>
    <xf numFmtId="0" fontId="127" fillId="0" borderId="34" xfId="0" applyFont="1" applyBorder="1" applyAlignment="1">
      <alignment vertical="center"/>
    </xf>
    <xf numFmtId="0" fontId="86" fillId="5" borderId="20" xfId="0" applyFont="1" applyFill="1" applyBorder="1" applyAlignment="1">
      <alignment horizontal="center" vertical="center"/>
    </xf>
    <xf numFmtId="0" fontId="86" fillId="0" borderId="9" xfId="0" applyFont="1" applyBorder="1" applyAlignment="1">
      <alignment vertical="center"/>
    </xf>
    <xf numFmtId="0" fontId="86" fillId="0" borderId="21" xfId="0" applyFont="1" applyBorder="1" applyAlignment="1">
      <alignment vertical="center"/>
    </xf>
    <xf numFmtId="0" fontId="90" fillId="0" borderId="9" xfId="0" applyFont="1" applyBorder="1" applyAlignment="1">
      <alignment vertical="center"/>
    </xf>
    <xf numFmtId="0" fontId="90" fillId="0" borderId="21" xfId="0" applyFont="1" applyBorder="1" applyAlignment="1">
      <alignment vertical="center"/>
    </xf>
    <xf numFmtId="0" fontId="90" fillId="0" borderId="6" xfId="0" applyFont="1" applyBorder="1" applyAlignment="1">
      <alignment vertical="center"/>
    </xf>
    <xf numFmtId="0" fontId="90" fillId="0" borderId="16" xfId="0" applyFont="1" applyBorder="1" applyAlignment="1">
      <alignment vertical="center"/>
    </xf>
    <xf numFmtId="0" fontId="127" fillId="0" borderId="28" xfId="0" applyFont="1" applyBorder="1" applyAlignment="1">
      <alignment vertical="center"/>
    </xf>
    <xf numFmtId="0" fontId="135" fillId="5" borderId="33" xfId="0" applyFont="1" applyFill="1" applyBorder="1" applyAlignment="1">
      <alignment horizontal="center" vertical="center"/>
    </xf>
    <xf numFmtId="0" fontId="135" fillId="5" borderId="48" xfId="0" applyFont="1" applyFill="1" applyBorder="1" applyAlignment="1">
      <alignment horizontal="center" vertical="center"/>
    </xf>
    <xf numFmtId="0" fontId="135" fillId="5" borderId="34" xfId="0" applyFont="1" applyFill="1" applyBorder="1" applyAlignment="1">
      <alignment horizontal="center" vertical="center"/>
    </xf>
    <xf numFmtId="0" fontId="135" fillId="5" borderId="35" xfId="0" applyFont="1" applyFill="1" applyBorder="1" applyAlignment="1">
      <alignment horizontal="center" vertical="center"/>
    </xf>
    <xf numFmtId="0" fontId="137" fillId="22" borderId="30" xfId="0" applyFont="1" applyFill="1" applyBorder="1" applyAlignment="1">
      <alignment horizontal="center" vertical="center"/>
    </xf>
    <xf numFmtId="0" fontId="137" fillId="22" borderId="46" xfId="0" applyFont="1" applyFill="1" applyBorder="1" applyAlignment="1">
      <alignment horizontal="center" vertical="center"/>
    </xf>
    <xf numFmtId="0" fontId="137" fillId="22" borderId="47" xfId="0" applyFont="1" applyFill="1" applyBorder="1" applyAlignment="1">
      <alignment horizontal="center" vertical="center"/>
    </xf>
    <xf numFmtId="0" fontId="137" fillId="22" borderId="33" xfId="0" applyFont="1" applyFill="1" applyBorder="1" applyAlignment="1">
      <alignment horizontal="center" vertical="center"/>
    </xf>
    <xf numFmtId="0" fontId="137" fillId="22" borderId="48" xfId="0" applyFont="1" applyFill="1" applyBorder="1" applyAlignment="1">
      <alignment horizontal="center" vertical="center"/>
    </xf>
    <xf numFmtId="0" fontId="137" fillId="22" borderId="49" xfId="0" applyFont="1" applyFill="1" applyBorder="1" applyAlignment="1">
      <alignment horizontal="center" vertical="center"/>
    </xf>
    <xf numFmtId="0" fontId="92" fillId="0" borderId="2" xfId="0" applyFont="1" applyBorder="1" applyAlignment="1">
      <alignment horizontal="center" vertical="center"/>
    </xf>
    <xf numFmtId="0" fontId="130" fillId="0" borderId="3" xfId="0" applyFont="1" applyBorder="1" applyAlignment="1">
      <alignment horizontal="center" vertical="center"/>
    </xf>
    <xf numFmtId="0" fontId="130" fillId="0" borderId="59" xfId="0" applyFont="1" applyBorder="1" applyAlignment="1">
      <alignment horizontal="center" vertical="center"/>
    </xf>
    <xf numFmtId="0" fontId="130" fillId="0" borderId="60" xfId="0" applyFont="1" applyBorder="1" applyAlignment="1">
      <alignment horizontal="center" vertical="center"/>
    </xf>
    <xf numFmtId="180" fontId="126" fillId="0" borderId="3" xfId="0" applyNumberFormat="1" applyFont="1" applyBorder="1" applyAlignment="1">
      <alignment vertical="center"/>
    </xf>
    <xf numFmtId="180" fontId="131" fillId="0" borderId="4" xfId="0" applyNumberFormat="1" applyFont="1" applyBorder="1" applyAlignment="1">
      <alignment vertical="center"/>
    </xf>
    <xf numFmtId="180" fontId="131" fillId="0" borderId="60" xfId="0" applyNumberFormat="1" applyFont="1" applyBorder="1" applyAlignment="1">
      <alignment vertical="center"/>
    </xf>
    <xf numFmtId="180" fontId="131" fillId="0" borderId="61" xfId="0" applyNumberFormat="1" applyFont="1" applyBorder="1" applyAlignment="1">
      <alignment vertical="center"/>
    </xf>
    <xf numFmtId="0" fontId="135" fillId="5" borderId="49" xfId="0" applyFont="1" applyFill="1" applyBorder="1" applyAlignment="1">
      <alignment horizontal="center" vertical="center"/>
    </xf>
    <xf numFmtId="176" fontId="126" fillId="0" borderId="56" xfId="0" applyNumberFormat="1" applyFont="1" applyBorder="1" applyAlignment="1">
      <alignment vertical="center"/>
    </xf>
    <xf numFmtId="0" fontId="131" fillId="0" borderId="44" xfId="0" applyFont="1" applyBorder="1" applyAlignment="1">
      <alignment vertical="center"/>
    </xf>
    <xf numFmtId="0" fontId="131" fillId="0" borderId="43" xfId="0" applyFont="1" applyBorder="1" applyAlignment="1">
      <alignment vertical="center"/>
    </xf>
    <xf numFmtId="0" fontId="131" fillId="0" borderId="45" xfId="0" applyFont="1" applyBorder="1" applyAlignment="1">
      <alignment vertical="center"/>
    </xf>
    <xf numFmtId="0" fontId="128" fillId="0" borderId="7" xfId="0" applyFont="1" applyBorder="1" applyAlignment="1">
      <alignment vertical="center"/>
    </xf>
    <xf numFmtId="0" fontId="128" fillId="0" borderId="8" xfId="0" applyFont="1" applyBorder="1" applyAlignment="1">
      <alignment vertical="center"/>
    </xf>
    <xf numFmtId="0" fontId="122" fillId="5" borderId="7" xfId="0" applyFont="1" applyFill="1" applyBorder="1" applyAlignment="1">
      <alignment horizontal="center" vertical="center"/>
    </xf>
    <xf numFmtId="0" fontId="122" fillId="5" borderId="8" xfId="0" applyFont="1" applyFill="1" applyBorder="1" applyAlignment="1">
      <alignment horizontal="center" vertical="center"/>
    </xf>
    <xf numFmtId="0" fontId="122" fillId="5" borderId="9" xfId="0" applyFont="1" applyFill="1" applyBorder="1" applyAlignment="1">
      <alignment horizontal="center" vertical="center"/>
    </xf>
    <xf numFmtId="0" fontId="122" fillId="5" borderId="21" xfId="0" applyFont="1" applyFill="1" applyBorder="1" applyAlignment="1">
      <alignment horizontal="center" vertical="center"/>
    </xf>
    <xf numFmtId="180" fontId="131" fillId="0" borderId="44" xfId="0" applyNumberFormat="1" applyFont="1" applyBorder="1" applyAlignment="1">
      <alignment horizontal="right" vertical="center"/>
    </xf>
    <xf numFmtId="180" fontId="131" fillId="0" borderId="43" xfId="0" applyNumberFormat="1" applyFont="1" applyBorder="1" applyAlignment="1">
      <alignment horizontal="right" vertical="center"/>
    </xf>
    <xf numFmtId="180" fontId="131" fillId="0" borderId="45" xfId="0" applyNumberFormat="1" applyFont="1" applyBorder="1" applyAlignment="1">
      <alignment horizontal="right" vertical="center"/>
    </xf>
    <xf numFmtId="0" fontId="135" fillId="5" borderId="6" xfId="0" applyFont="1" applyFill="1" applyBorder="1" applyAlignment="1">
      <alignment horizontal="center" vertical="center"/>
    </xf>
    <xf numFmtId="0" fontId="135" fillId="5" borderId="16" xfId="0" applyFont="1" applyFill="1" applyBorder="1" applyAlignment="1">
      <alignment horizontal="center" vertical="center"/>
    </xf>
    <xf numFmtId="0" fontId="135" fillId="5" borderId="9" xfId="0" applyFont="1" applyFill="1" applyBorder="1" applyAlignment="1">
      <alignment horizontal="center" vertical="center"/>
    </xf>
    <xf numFmtId="0" fontId="135" fillId="5" borderId="21" xfId="0" applyFont="1" applyFill="1" applyBorder="1" applyAlignment="1">
      <alignment horizontal="center" vertical="center"/>
    </xf>
    <xf numFmtId="0" fontId="127" fillId="5" borderId="70" xfId="0" applyFont="1" applyFill="1" applyBorder="1" applyAlignment="1">
      <alignment horizontal="center" vertical="center"/>
    </xf>
    <xf numFmtId="0" fontId="127" fillId="0" borderId="55" xfId="0" applyFont="1" applyBorder="1" applyAlignment="1">
      <alignment vertical="center"/>
    </xf>
    <xf numFmtId="0" fontId="127" fillId="0" borderId="71" xfId="0" applyFont="1" applyBorder="1" applyAlignment="1">
      <alignment vertical="center"/>
    </xf>
    <xf numFmtId="0" fontId="86" fillId="5" borderId="70" xfId="0" applyFont="1" applyFill="1" applyBorder="1" applyAlignment="1">
      <alignment horizontal="center" vertical="center"/>
    </xf>
    <xf numFmtId="0" fontId="86" fillId="0" borderId="55" xfId="0" applyFont="1" applyBorder="1" applyAlignment="1">
      <alignment vertical="center"/>
    </xf>
    <xf numFmtId="0" fontId="86" fillId="0" borderId="71" xfId="0" applyFont="1" applyBorder="1" applyAlignment="1">
      <alignment vertical="center"/>
    </xf>
    <xf numFmtId="0" fontId="90" fillId="5" borderId="9" xfId="0" applyFont="1" applyFill="1" applyBorder="1" applyAlignment="1">
      <alignment horizontal="center" vertical="center"/>
    </xf>
    <xf numFmtId="0" fontId="90" fillId="5" borderId="21" xfId="0" applyFont="1" applyFill="1" applyBorder="1" applyAlignment="1">
      <alignment horizontal="center" vertical="center"/>
    </xf>
    <xf numFmtId="0" fontId="128" fillId="5" borderId="20" xfId="0" applyFont="1" applyFill="1" applyBorder="1" applyAlignment="1">
      <alignment horizontal="center" vertical="center"/>
    </xf>
    <xf numFmtId="0" fontId="128" fillId="20" borderId="9" xfId="0" applyFont="1" applyFill="1" applyBorder="1" applyAlignment="1">
      <alignment horizontal="center" vertical="center"/>
    </xf>
    <xf numFmtId="0" fontId="128" fillId="20" borderId="21" xfId="0" applyFont="1" applyFill="1" applyBorder="1" applyAlignment="1">
      <alignment horizontal="center" vertical="center"/>
    </xf>
    <xf numFmtId="0" fontId="122" fillId="20" borderId="6" xfId="0" applyFont="1" applyFill="1" applyBorder="1" applyAlignment="1">
      <alignment horizontal="center" vertical="center"/>
    </xf>
    <xf numFmtId="0" fontId="122" fillId="20" borderId="16" xfId="0" applyFont="1" applyFill="1" applyBorder="1" applyAlignment="1">
      <alignment horizontal="center" vertical="center"/>
    </xf>
    <xf numFmtId="0" fontId="128" fillId="19" borderId="23" xfId="0" applyFont="1" applyFill="1" applyBorder="1" applyAlignment="1">
      <alignment horizontal="center" vertical="center"/>
    </xf>
    <xf numFmtId="0" fontId="128" fillId="19" borderId="34" xfId="0" applyFont="1" applyFill="1" applyBorder="1" applyAlignment="1">
      <alignment vertical="center"/>
    </xf>
    <xf numFmtId="0" fontId="128" fillId="19" borderId="35" xfId="0" applyFont="1" applyFill="1" applyBorder="1" applyAlignment="1">
      <alignment vertical="center"/>
    </xf>
    <xf numFmtId="0" fontId="128" fillId="6" borderId="23" xfId="0" applyFont="1" applyFill="1" applyBorder="1" applyAlignment="1">
      <alignment horizontal="center" vertical="center"/>
    </xf>
    <xf numFmtId="0" fontId="128" fillId="0" borderId="34" xfId="0" applyFont="1" applyBorder="1" applyAlignment="1">
      <alignment horizontal="center" vertical="center"/>
    </xf>
    <xf numFmtId="0" fontId="128" fillId="0" borderId="35" xfId="0" applyFont="1" applyBorder="1" applyAlignment="1">
      <alignment horizontal="center" vertical="center"/>
    </xf>
    <xf numFmtId="0" fontId="128" fillId="6" borderId="33" xfId="0" applyFont="1" applyFill="1" applyBorder="1" applyAlignment="1">
      <alignment horizontal="center" vertical="center"/>
    </xf>
    <xf numFmtId="0" fontId="128" fillId="0" borderId="48" xfId="0" applyFont="1" applyBorder="1" applyAlignment="1">
      <alignment horizontal="center" vertical="center"/>
    </xf>
    <xf numFmtId="0" fontId="128" fillId="0" borderId="49" xfId="0" applyFont="1" applyBorder="1" applyAlignment="1">
      <alignment horizontal="center" vertical="center"/>
    </xf>
    <xf numFmtId="0" fontId="139" fillId="0" borderId="56" xfId="0" applyFont="1" applyBorder="1" applyAlignment="1">
      <alignment horizontal="center" vertical="center"/>
    </xf>
    <xf numFmtId="0" fontId="139" fillId="0" borderId="13" xfId="0" applyFont="1" applyBorder="1" applyAlignment="1">
      <alignment horizontal="center" vertical="center"/>
    </xf>
    <xf numFmtId="0" fontId="139" fillId="0" borderId="44" xfId="0" applyFont="1" applyBorder="1" applyAlignment="1">
      <alignment horizontal="center" vertical="center"/>
    </xf>
    <xf numFmtId="0" fontId="139" fillId="0" borderId="43" xfId="0" applyFont="1" applyBorder="1" applyAlignment="1">
      <alignment horizontal="center" vertical="center"/>
    </xf>
    <xf numFmtId="0" fontId="139" fillId="0" borderId="42" xfId="0" applyFont="1" applyBorder="1" applyAlignment="1">
      <alignment horizontal="center" vertical="center"/>
    </xf>
    <xf numFmtId="0" fontId="139" fillId="0" borderId="45" xfId="0" applyFont="1" applyBorder="1" applyAlignment="1">
      <alignment horizontal="center" vertical="center"/>
    </xf>
    <xf numFmtId="176" fontId="126" fillId="0" borderId="56" xfId="0" applyNumberFormat="1" applyFont="1" applyBorder="1" applyAlignment="1">
      <alignment horizontal="right" vertical="center"/>
    </xf>
    <xf numFmtId="176" fontId="126" fillId="0" borderId="44" xfId="0" applyNumberFormat="1" applyFont="1" applyBorder="1" applyAlignment="1">
      <alignment horizontal="right" vertical="center"/>
    </xf>
    <xf numFmtId="176" fontId="126" fillId="0" borderId="43" xfId="0" applyNumberFormat="1" applyFont="1" applyBorder="1" applyAlignment="1">
      <alignment horizontal="right" vertical="center"/>
    </xf>
    <xf numFmtId="176" fontId="126" fillId="0" borderId="45" xfId="0" applyNumberFormat="1" applyFont="1" applyBorder="1" applyAlignment="1">
      <alignment horizontal="right" vertical="center"/>
    </xf>
    <xf numFmtId="0" fontId="128" fillId="6" borderId="30" xfId="0" applyFont="1" applyFill="1" applyBorder="1" applyAlignment="1">
      <alignment horizontal="center" vertical="center"/>
    </xf>
    <xf numFmtId="0" fontId="128" fillId="0" borderId="46" xfId="0" applyFont="1" applyBorder="1" applyAlignment="1">
      <alignment horizontal="center" vertical="center"/>
    </xf>
    <xf numFmtId="0" fontId="128" fillId="0" borderId="47" xfId="0" applyFont="1" applyBorder="1" applyAlignment="1">
      <alignment horizontal="center" vertical="center"/>
    </xf>
    <xf numFmtId="0" fontId="128" fillId="6" borderId="34" xfId="0" applyFont="1" applyFill="1" applyBorder="1" applyAlignment="1">
      <alignment vertical="center"/>
    </xf>
    <xf numFmtId="0" fontId="128" fillId="6" borderId="35" xfId="0" applyFont="1" applyFill="1" applyBorder="1" applyAlignment="1">
      <alignment vertical="center"/>
    </xf>
    <xf numFmtId="0" fontId="127" fillId="6" borderId="23" xfId="0" applyFont="1" applyFill="1" applyBorder="1" applyAlignment="1">
      <alignment horizontal="center" vertical="center"/>
    </xf>
    <xf numFmtId="0" fontId="127" fillId="0" borderId="34" xfId="0" applyFont="1" applyBorder="1" applyAlignment="1">
      <alignment horizontal="center" vertical="center"/>
    </xf>
    <xf numFmtId="0" fontId="127" fillId="0" borderId="35" xfId="0" applyFont="1" applyBorder="1" applyAlignment="1">
      <alignment horizontal="center" vertical="center"/>
    </xf>
    <xf numFmtId="0" fontId="92" fillId="0" borderId="10" xfId="0" applyFont="1" applyBorder="1" applyAlignment="1">
      <alignment horizontal="center" vertical="center"/>
    </xf>
    <xf numFmtId="0" fontId="92" fillId="0" borderId="11" xfId="0" applyFont="1" applyBorder="1" applyAlignment="1">
      <alignment horizontal="center" vertical="center"/>
    </xf>
    <xf numFmtId="0" fontId="92" fillId="0" borderId="12" xfId="0" applyFont="1" applyBorder="1" applyAlignment="1">
      <alignment horizontal="center" vertical="center"/>
    </xf>
    <xf numFmtId="180" fontId="126" fillId="2" borderId="56" xfId="0" applyNumberFormat="1" applyFont="1" applyFill="1" applyBorder="1" applyAlignment="1">
      <alignment horizontal="right" vertical="center"/>
    </xf>
    <xf numFmtId="180" fontId="131" fillId="0" borderId="10" xfId="0" applyNumberFormat="1" applyFont="1" applyBorder="1" applyAlignment="1">
      <alignment vertical="center"/>
    </xf>
    <xf numFmtId="180" fontId="131" fillId="0" borderId="12" xfId="0" applyNumberFormat="1" applyFont="1" applyBorder="1" applyAlignment="1">
      <alignment vertical="center"/>
    </xf>
    <xf numFmtId="0" fontId="160" fillId="23" borderId="62" xfId="0" applyFont="1" applyFill="1" applyBorder="1" applyAlignment="1">
      <alignment horizontal="center" vertical="center"/>
    </xf>
    <xf numFmtId="0" fontId="160" fillId="23" borderId="63" xfId="0" applyFont="1" applyFill="1" applyBorder="1" applyAlignment="1">
      <alignment horizontal="center" vertical="center"/>
    </xf>
    <xf numFmtId="0" fontId="160" fillId="23" borderId="64" xfId="0" applyFont="1" applyFill="1" applyBorder="1" applyAlignment="1">
      <alignment horizontal="center" vertical="center"/>
    </xf>
    <xf numFmtId="0" fontId="131" fillId="0" borderId="34" xfId="0" applyFont="1" applyBorder="1" applyAlignment="1">
      <alignment vertical="center"/>
    </xf>
    <xf numFmtId="0" fontId="131" fillId="0" borderId="35" xfId="0" applyFont="1" applyBorder="1" applyAlignment="1">
      <alignment vertical="center"/>
    </xf>
    <xf numFmtId="0" fontId="158" fillId="21" borderId="31" xfId="0" applyFont="1" applyFill="1" applyBorder="1" applyAlignment="1">
      <alignment horizontal="center" vertical="center"/>
    </xf>
    <xf numFmtId="0" fontId="160" fillId="21" borderId="0" xfId="0" applyFont="1" applyFill="1" applyAlignment="1">
      <alignment horizontal="center" vertical="center"/>
    </xf>
    <xf numFmtId="0" fontId="160" fillId="21" borderId="32" xfId="0" applyFont="1" applyFill="1" applyBorder="1" applyAlignment="1">
      <alignment horizontal="center" vertical="center"/>
    </xf>
    <xf numFmtId="0" fontId="160" fillId="21" borderId="31" xfId="0" applyFont="1" applyFill="1" applyBorder="1" applyAlignment="1">
      <alignment horizontal="center" vertical="center"/>
    </xf>
    <xf numFmtId="0" fontId="158" fillId="21" borderId="56" xfId="0" applyFont="1" applyFill="1" applyBorder="1" applyAlignment="1" applyProtection="1">
      <alignment horizontal="center" vertical="center"/>
      <protection locked="0"/>
    </xf>
    <xf numFmtId="0" fontId="158" fillId="21" borderId="13" xfId="0" applyFont="1" applyFill="1" applyBorder="1" applyAlignment="1" applyProtection="1">
      <alignment horizontal="center" vertical="center"/>
      <protection locked="0"/>
    </xf>
    <xf numFmtId="0" fontId="158" fillId="21" borderId="44" xfId="0" applyFont="1" applyFill="1" applyBorder="1" applyAlignment="1" applyProtection="1">
      <alignment horizontal="center" vertical="center"/>
      <protection locked="0"/>
    </xf>
    <xf numFmtId="0" fontId="142" fillId="24" borderId="30" xfId="0" applyFont="1" applyFill="1" applyBorder="1" applyAlignment="1">
      <alignment horizontal="center" vertical="center" wrapText="1"/>
    </xf>
    <xf numFmtId="0" fontId="142" fillId="24" borderId="46" xfId="0" applyFont="1" applyFill="1" applyBorder="1" applyAlignment="1">
      <alignment horizontal="center" vertical="center" wrapText="1"/>
    </xf>
    <xf numFmtId="0" fontId="142" fillId="24" borderId="47" xfId="0" applyFont="1" applyFill="1" applyBorder="1" applyAlignment="1">
      <alignment horizontal="center" vertical="center" wrapText="1"/>
    </xf>
    <xf numFmtId="0" fontId="149" fillId="20" borderId="23" xfId="0" applyFont="1" applyFill="1" applyBorder="1" applyAlignment="1">
      <alignment horizontal="center" vertical="center"/>
    </xf>
    <xf numFmtId="0" fontId="149" fillId="20" borderId="34" xfId="0" applyFont="1" applyFill="1" applyBorder="1" applyAlignment="1">
      <alignment horizontal="center" vertical="center"/>
    </xf>
    <xf numFmtId="0" fontId="149" fillId="20" borderId="35" xfId="0" applyFont="1" applyFill="1" applyBorder="1" applyAlignment="1">
      <alignment horizontal="center" vertical="center"/>
    </xf>
    <xf numFmtId="0" fontId="127" fillId="6" borderId="46" xfId="0" applyFont="1" applyFill="1" applyBorder="1" applyAlignment="1">
      <alignment horizontal="center" vertical="center"/>
    </xf>
    <xf numFmtId="0" fontId="127" fillId="6" borderId="47" xfId="0" applyFont="1" applyFill="1" applyBorder="1" applyAlignment="1">
      <alignment horizontal="center" vertical="center"/>
    </xf>
    <xf numFmtId="0" fontId="127" fillId="6" borderId="7" xfId="0" applyFont="1" applyFill="1" applyBorder="1" applyAlignment="1">
      <alignment horizontal="center" vertical="center"/>
    </xf>
    <xf numFmtId="0" fontId="127" fillId="6" borderId="0" xfId="0" applyFont="1" applyFill="1" applyAlignment="1">
      <alignment horizontal="center" vertical="center"/>
    </xf>
    <xf numFmtId="0" fontId="127" fillId="6" borderId="32" xfId="0" applyFont="1" applyFill="1" applyBorder="1" applyAlignment="1">
      <alignment horizontal="center" vertical="center"/>
    </xf>
    <xf numFmtId="0" fontId="127" fillId="6" borderId="30" xfId="0" applyFont="1" applyFill="1" applyBorder="1" applyAlignment="1">
      <alignment horizontal="center" vertical="center"/>
    </xf>
    <xf numFmtId="0" fontId="90" fillId="0" borderId="46" xfId="0" applyFont="1" applyBorder="1" applyAlignment="1">
      <alignment horizontal="center" vertical="center"/>
    </xf>
    <xf numFmtId="0" fontId="90" fillId="0" borderId="47" xfId="0" applyFont="1" applyBorder="1" applyAlignment="1">
      <alignment horizontal="center" vertical="center"/>
    </xf>
    <xf numFmtId="0" fontId="160" fillId="21" borderId="17" xfId="0" applyFont="1" applyFill="1" applyBorder="1" applyAlignment="1" applyProtection="1">
      <alignment horizontal="center" vertical="center"/>
      <protection locked="0"/>
    </xf>
    <xf numFmtId="0" fontId="160" fillId="21" borderId="18" xfId="0" applyFont="1" applyFill="1" applyBorder="1" applyAlignment="1" applyProtection="1">
      <alignment horizontal="center" vertical="center"/>
      <protection locked="0"/>
    </xf>
    <xf numFmtId="0" fontId="160" fillId="21" borderId="24" xfId="0" applyFont="1" applyFill="1" applyBorder="1" applyAlignment="1" applyProtection="1">
      <alignment horizontal="center" vertical="center"/>
      <protection locked="0"/>
    </xf>
    <xf numFmtId="0" fontId="141" fillId="14" borderId="33" xfId="0" applyFont="1" applyFill="1" applyBorder="1" applyAlignment="1" applyProtection="1">
      <alignment horizontal="center" vertical="center"/>
      <protection locked="0"/>
    </xf>
    <xf numFmtId="0" fontId="141" fillId="14" borderId="48" xfId="0" applyFont="1" applyFill="1" applyBorder="1" applyAlignment="1" applyProtection="1">
      <alignment horizontal="center" vertical="center"/>
      <protection locked="0"/>
    </xf>
    <xf numFmtId="0" fontId="141" fillId="14" borderId="49" xfId="0" applyFont="1" applyFill="1" applyBorder="1" applyAlignment="1" applyProtection="1">
      <alignment horizontal="center" vertical="center"/>
      <protection locked="0"/>
    </xf>
    <xf numFmtId="0" fontId="142" fillId="21" borderId="56" xfId="0" applyFont="1" applyFill="1" applyBorder="1" applyAlignment="1" applyProtection="1">
      <alignment horizontal="center" vertical="center"/>
      <protection locked="0"/>
    </xf>
    <xf numFmtId="0" fontId="142" fillId="21" borderId="13" xfId="0" applyFont="1" applyFill="1" applyBorder="1" applyAlignment="1" applyProtection="1">
      <alignment horizontal="center" vertical="center"/>
      <protection locked="0"/>
    </xf>
    <xf numFmtId="0" fontId="142" fillId="21" borderId="44" xfId="0" applyFont="1" applyFill="1" applyBorder="1" applyAlignment="1" applyProtection="1">
      <alignment horizontal="center" vertical="center"/>
      <protection locked="0"/>
    </xf>
    <xf numFmtId="0" fontId="142" fillId="21" borderId="5" xfId="0" applyFont="1" applyFill="1" applyBorder="1" applyAlignment="1">
      <alignment horizontal="center" vertical="center" wrapText="1"/>
    </xf>
    <xf numFmtId="0" fontId="142" fillId="21" borderId="7" xfId="0" applyFont="1" applyFill="1" applyBorder="1" applyAlignment="1">
      <alignment horizontal="center" vertical="center" wrapText="1"/>
    </xf>
    <xf numFmtId="0" fontId="142" fillId="21" borderId="8" xfId="0" applyFont="1" applyFill="1" applyBorder="1" applyAlignment="1">
      <alignment horizontal="center" vertical="center" wrapText="1"/>
    </xf>
    <xf numFmtId="0" fontId="143" fillId="21" borderId="56" xfId="0" applyFont="1" applyFill="1" applyBorder="1" applyAlignment="1" applyProtection="1">
      <alignment horizontal="center" vertical="center"/>
      <protection locked="0"/>
    </xf>
    <xf numFmtId="0" fontId="143" fillId="21" borderId="13" xfId="0" applyFont="1" applyFill="1" applyBorder="1" applyAlignment="1" applyProtection="1">
      <alignment horizontal="center" vertical="center"/>
      <protection locked="0"/>
    </xf>
    <xf numFmtId="0" fontId="143" fillId="21" borderId="44" xfId="0" applyFont="1" applyFill="1" applyBorder="1" applyAlignment="1" applyProtection="1">
      <alignment horizontal="center" vertical="center"/>
      <protection locked="0"/>
    </xf>
    <xf numFmtId="0" fontId="129" fillId="0" borderId="18" xfId="0" applyFont="1" applyBorder="1" applyAlignment="1">
      <alignment horizontal="center" vertical="center"/>
    </xf>
    <xf numFmtId="0" fontId="129" fillId="0" borderId="19" xfId="0" applyFont="1" applyBorder="1" applyAlignment="1">
      <alignment horizontal="center" vertical="center"/>
    </xf>
    <xf numFmtId="0" fontId="129" fillId="0" borderId="26" xfId="0" applyFont="1" applyBorder="1" applyAlignment="1">
      <alignment horizontal="center" vertical="center"/>
    </xf>
    <xf numFmtId="0" fontId="129" fillId="0" borderId="27" xfId="0" applyFont="1" applyBorder="1" applyAlignment="1">
      <alignment horizontal="center" vertical="center"/>
    </xf>
    <xf numFmtId="0" fontId="129" fillId="0" borderId="74" xfId="0" applyFont="1" applyBorder="1" applyAlignment="1">
      <alignment horizontal="center" vertical="center"/>
    </xf>
    <xf numFmtId="176" fontId="126" fillId="0" borderId="17" xfId="0" applyNumberFormat="1" applyFont="1" applyBorder="1" applyAlignment="1">
      <alignment horizontal="right" vertical="center"/>
    </xf>
    <xf numFmtId="176" fontId="126" fillId="0" borderId="24" xfId="0" applyNumberFormat="1" applyFont="1" applyBorder="1" applyAlignment="1">
      <alignment horizontal="right" vertical="center"/>
    </xf>
    <xf numFmtId="176" fontId="126" fillId="0" borderId="26" xfId="0" applyNumberFormat="1" applyFont="1" applyBorder="1" applyAlignment="1">
      <alignment horizontal="right" vertical="center"/>
    </xf>
    <xf numFmtId="176" fontId="126" fillId="0" borderId="29" xfId="0" applyNumberFormat="1" applyFont="1" applyBorder="1" applyAlignment="1">
      <alignment horizontal="right" vertical="center"/>
    </xf>
    <xf numFmtId="0" fontId="127" fillId="6" borderId="34" xfId="0" applyFont="1" applyFill="1" applyBorder="1" applyAlignment="1">
      <alignment horizontal="center" vertical="center"/>
    </xf>
    <xf numFmtId="0" fontId="127" fillId="6" borderId="35" xfId="0" applyFont="1" applyFill="1" applyBorder="1" applyAlignment="1">
      <alignment horizontal="center" vertical="center"/>
    </xf>
    <xf numFmtId="0" fontId="135" fillId="6" borderId="22" xfId="0" applyFont="1" applyFill="1" applyBorder="1" applyAlignment="1">
      <alignment horizontal="center" vertical="center"/>
    </xf>
    <xf numFmtId="0" fontId="135" fillId="6" borderId="7" xfId="0" applyFont="1" applyFill="1" applyBorder="1" applyAlignment="1">
      <alignment horizontal="center" vertical="center"/>
    </xf>
    <xf numFmtId="0" fontId="135" fillId="6" borderId="8" xfId="0" applyFont="1" applyFill="1" applyBorder="1" applyAlignment="1">
      <alignment horizontal="center" vertical="center"/>
    </xf>
    <xf numFmtId="0" fontId="161" fillId="6" borderId="23" xfId="0" applyFont="1" applyFill="1" applyBorder="1" applyAlignment="1">
      <alignment horizontal="center" vertical="center"/>
    </xf>
    <xf numFmtId="0" fontId="161" fillId="6" borderId="34" xfId="0" applyFont="1" applyFill="1" applyBorder="1" applyAlignment="1">
      <alignment horizontal="center" vertical="center"/>
    </xf>
    <xf numFmtId="0" fontId="161" fillId="6" borderId="72" xfId="0" applyFont="1" applyFill="1" applyBorder="1" applyAlignment="1">
      <alignment horizontal="center" vertical="center"/>
    </xf>
    <xf numFmtId="0" fontId="161" fillId="6" borderId="73" xfId="0" applyFont="1" applyFill="1" applyBorder="1" applyAlignment="1">
      <alignment horizontal="center" vertical="center"/>
    </xf>
    <xf numFmtId="0" fontId="161" fillId="6" borderId="35" xfId="0" applyFont="1" applyFill="1" applyBorder="1" applyAlignment="1">
      <alignment horizontal="center" vertical="center"/>
    </xf>
    <xf numFmtId="0" fontId="140" fillId="0" borderId="13" xfId="0" applyFont="1" applyBorder="1" applyAlignment="1">
      <alignment horizontal="center" vertical="center"/>
    </xf>
    <xf numFmtId="0" fontId="140" fillId="0" borderId="44" xfId="0" applyFont="1" applyBorder="1" applyAlignment="1">
      <alignment horizontal="center" vertical="center"/>
    </xf>
    <xf numFmtId="0" fontId="140" fillId="0" borderId="42" xfId="0" applyFont="1" applyBorder="1" applyAlignment="1">
      <alignment horizontal="center" vertical="center"/>
    </xf>
    <xf numFmtId="0" fontId="140" fillId="0" borderId="45" xfId="0" applyFont="1" applyBorder="1" applyAlignment="1">
      <alignment horizontal="center" vertical="center"/>
    </xf>
    <xf numFmtId="0" fontId="127" fillId="20" borderId="23" xfId="0" applyFont="1" applyFill="1" applyBorder="1" applyAlignment="1">
      <alignment horizontal="center" vertical="center"/>
    </xf>
    <xf numFmtId="0" fontId="127" fillId="20" borderId="34" xfId="0" applyFont="1" applyFill="1" applyBorder="1" applyAlignment="1">
      <alignment horizontal="center" vertical="center"/>
    </xf>
    <xf numFmtId="0" fontId="127" fillId="20" borderId="35" xfId="0" applyFont="1" applyFill="1" applyBorder="1" applyAlignment="1">
      <alignment horizontal="center" vertical="center"/>
    </xf>
    <xf numFmtId="0" fontId="128" fillId="5" borderId="5" xfId="0" applyFont="1" applyFill="1" applyBorder="1" applyAlignment="1">
      <alignment horizontal="center" vertical="center"/>
    </xf>
    <xf numFmtId="0" fontId="128" fillId="5" borderId="15" xfId="0" applyFont="1" applyFill="1" applyBorder="1" applyAlignment="1">
      <alignment horizontal="center" vertical="center"/>
    </xf>
    <xf numFmtId="0" fontId="128" fillId="5" borderId="65" xfId="0" applyFont="1" applyFill="1" applyBorder="1" applyAlignment="1">
      <alignment horizontal="center" vertical="center"/>
    </xf>
    <xf numFmtId="0" fontId="128" fillId="5" borderId="66" xfId="0" applyFont="1" applyFill="1" applyBorder="1" applyAlignment="1">
      <alignment horizontal="center" vertical="center"/>
    </xf>
    <xf numFmtId="0" fontId="128" fillId="5" borderId="67" xfId="0" applyFont="1" applyFill="1" applyBorder="1" applyAlignment="1">
      <alignment horizontal="center" vertical="center"/>
    </xf>
    <xf numFmtId="0" fontId="129" fillId="2" borderId="56" xfId="0" applyFont="1" applyFill="1" applyBorder="1" applyAlignment="1">
      <alignment horizontal="center" vertical="center"/>
    </xf>
    <xf numFmtId="0" fontId="156" fillId="12" borderId="62" xfId="0" applyFont="1" applyFill="1" applyBorder="1" applyAlignment="1">
      <alignment horizontal="center" vertical="center"/>
    </xf>
    <xf numFmtId="0" fontId="156" fillId="12" borderId="63" xfId="0" applyFont="1" applyFill="1" applyBorder="1" applyAlignment="1">
      <alignment horizontal="center" vertical="center"/>
    </xf>
    <xf numFmtId="0" fontId="156" fillId="12" borderId="64" xfId="0" applyFont="1" applyFill="1" applyBorder="1" applyAlignment="1">
      <alignment horizontal="center" vertical="center"/>
    </xf>
    <xf numFmtId="0" fontId="127" fillId="5" borderId="9" xfId="0" applyFont="1" applyFill="1" applyBorder="1" applyAlignment="1">
      <alignment horizontal="center" vertical="center"/>
    </xf>
    <xf numFmtId="0" fontId="127" fillId="5" borderId="21" xfId="0" applyFont="1" applyFill="1" applyBorder="1" applyAlignment="1">
      <alignment horizontal="center" vertical="center"/>
    </xf>
    <xf numFmtId="0" fontId="122" fillId="5" borderId="6" xfId="0" applyFont="1" applyFill="1" applyBorder="1" applyAlignment="1">
      <alignment horizontal="center" vertical="center"/>
    </xf>
    <xf numFmtId="0" fontId="122" fillId="5" borderId="16" xfId="0" applyFont="1" applyFill="1" applyBorder="1" applyAlignment="1">
      <alignment horizontal="center" vertical="center"/>
    </xf>
    <xf numFmtId="0" fontId="145" fillId="5" borderId="5" xfId="0" applyFont="1" applyFill="1" applyBorder="1" applyAlignment="1">
      <alignment horizontal="center" vertical="center"/>
    </xf>
    <xf numFmtId="0" fontId="156" fillId="7" borderId="17" xfId="0" applyFont="1" applyFill="1" applyBorder="1" applyAlignment="1">
      <alignment horizontal="center" vertical="center"/>
    </xf>
    <xf numFmtId="0" fontId="156" fillId="7" borderId="18" xfId="0" applyFont="1" applyFill="1" applyBorder="1" applyAlignment="1">
      <alignment horizontal="center" vertical="center"/>
    </xf>
    <xf numFmtId="0" fontId="156" fillId="7" borderId="24" xfId="0" applyFont="1" applyFill="1" applyBorder="1" applyAlignment="1">
      <alignment horizontal="center" vertical="center"/>
    </xf>
    <xf numFmtId="0" fontId="90" fillId="0" borderId="6" xfId="0" applyFont="1" applyBorder="1" applyAlignment="1">
      <alignment horizontal="center" vertical="center"/>
    </xf>
    <xf numFmtId="0" fontId="90" fillId="0" borderId="16" xfId="0" applyFont="1" applyBorder="1" applyAlignment="1">
      <alignment horizontal="center" vertical="center"/>
    </xf>
    <xf numFmtId="0" fontId="85" fillId="5" borderId="20" xfId="0" applyFont="1" applyFill="1" applyBorder="1" applyAlignment="1">
      <alignment horizontal="center" vertical="center"/>
    </xf>
    <xf numFmtId="0" fontId="85" fillId="0" borderId="9" xfId="0" applyFont="1" applyBorder="1" applyAlignment="1">
      <alignment horizontal="center" vertical="center"/>
    </xf>
    <xf numFmtId="0" fontId="85" fillId="0" borderId="21" xfId="0" applyFont="1" applyBorder="1" applyAlignment="1">
      <alignment horizontal="center" vertical="center"/>
    </xf>
    <xf numFmtId="0" fontId="95" fillId="5" borderId="20" xfId="0" applyFont="1" applyFill="1" applyBorder="1" applyAlignment="1">
      <alignment horizontal="center" vertical="center"/>
    </xf>
    <xf numFmtId="0" fontId="149" fillId="5" borderId="20" xfId="0" applyFont="1" applyFill="1" applyBorder="1" applyAlignment="1">
      <alignment horizontal="center" vertical="center" wrapText="1"/>
    </xf>
    <xf numFmtId="0" fontId="149" fillId="5" borderId="9" xfId="0" applyFont="1" applyFill="1" applyBorder="1" applyAlignment="1">
      <alignment horizontal="center" vertical="center"/>
    </xf>
    <xf numFmtId="0" fontId="149" fillId="5" borderId="21" xfId="0" applyFont="1" applyFill="1" applyBorder="1" applyAlignment="1">
      <alignment horizontal="center" vertical="center"/>
    </xf>
    <xf numFmtId="0" fontId="122" fillId="5" borderId="14" xfId="0" applyFont="1" applyFill="1" applyBorder="1" applyAlignment="1">
      <alignment horizontal="center" vertical="center" wrapText="1"/>
    </xf>
    <xf numFmtId="0" fontId="91" fillId="5" borderId="15" xfId="0" applyFont="1" applyFill="1" applyBorder="1" applyAlignment="1">
      <alignment horizontal="center" vertical="center"/>
    </xf>
    <xf numFmtId="0" fontId="130" fillId="0" borderId="13" xfId="0" applyFont="1" applyBorder="1" applyAlignment="1">
      <alignment vertical="center"/>
    </xf>
    <xf numFmtId="0" fontId="130" fillId="0" borderId="44" xfId="0" applyFont="1" applyBorder="1" applyAlignment="1">
      <alignment vertical="center"/>
    </xf>
    <xf numFmtId="0" fontId="130" fillId="0" borderId="43" xfId="0" applyFont="1" applyBorder="1" applyAlignment="1">
      <alignment vertical="center"/>
    </xf>
    <xf numFmtId="0" fontId="130" fillId="0" borderId="42" xfId="0" applyFont="1" applyBorder="1" applyAlignment="1">
      <alignment vertical="center"/>
    </xf>
    <xf numFmtId="0" fontId="130" fillId="0" borderId="45" xfId="0" applyFont="1" applyBorder="1" applyAlignment="1">
      <alignment vertical="center"/>
    </xf>
    <xf numFmtId="0" fontId="127" fillId="31" borderId="30" xfId="0" applyFont="1" applyFill="1" applyBorder="1" applyAlignment="1">
      <alignment horizontal="center" vertical="center"/>
    </xf>
    <xf numFmtId="0" fontId="127" fillId="31" borderId="46" xfId="0" applyFont="1" applyFill="1" applyBorder="1" applyAlignment="1">
      <alignment horizontal="center" vertical="center"/>
    </xf>
    <xf numFmtId="0" fontId="127" fillId="31" borderId="47" xfId="0" applyFont="1" applyFill="1" applyBorder="1" applyAlignment="1">
      <alignment horizontal="center" vertical="center"/>
    </xf>
    <xf numFmtId="0" fontId="127" fillId="5" borderId="20" xfId="0" applyFont="1" applyFill="1" applyBorder="1" applyAlignment="1">
      <alignment horizontal="center" vertical="center" wrapText="1"/>
    </xf>
    <xf numFmtId="0" fontId="150" fillId="31" borderId="23" xfId="0" applyFont="1" applyFill="1" applyBorder="1" applyAlignment="1">
      <alignment horizontal="center" vertical="center"/>
    </xf>
    <xf numFmtId="0" fontId="127" fillId="31" borderId="34" xfId="0" applyFont="1" applyFill="1" applyBorder="1" applyAlignment="1">
      <alignment horizontal="center" vertical="center"/>
    </xf>
    <xf numFmtId="0" fontId="127" fillId="31" borderId="35" xfId="0" applyFont="1" applyFill="1" applyBorder="1" applyAlignment="1">
      <alignment horizontal="center" vertical="center"/>
    </xf>
    <xf numFmtId="0" fontId="86" fillId="5" borderId="33" xfId="0" applyFont="1" applyFill="1" applyBorder="1" applyAlignment="1">
      <alignment horizontal="center" vertical="center" wrapText="1"/>
    </xf>
    <xf numFmtId="0" fontId="127" fillId="5" borderId="48" xfId="0" applyFont="1" applyFill="1" applyBorder="1" applyAlignment="1">
      <alignment horizontal="center" vertical="center" wrapText="1"/>
    </xf>
    <xf numFmtId="0" fontId="127" fillId="5" borderId="49" xfId="0" applyFont="1" applyFill="1" applyBorder="1" applyAlignment="1">
      <alignment horizontal="center" vertical="center" wrapText="1"/>
    </xf>
    <xf numFmtId="0" fontId="122" fillId="5" borderId="5" xfId="0" applyFont="1" applyFill="1" applyBorder="1" applyAlignment="1">
      <alignment horizontal="center" vertical="center" wrapText="1"/>
    </xf>
    <xf numFmtId="0" fontId="127" fillId="31" borderId="33" xfId="0" applyFont="1" applyFill="1" applyBorder="1" applyAlignment="1">
      <alignment horizontal="center" vertical="center"/>
    </xf>
    <xf numFmtId="0" fontId="127" fillId="31" borderId="48" xfId="0" applyFont="1" applyFill="1" applyBorder="1" applyAlignment="1">
      <alignment horizontal="center" vertical="center"/>
    </xf>
    <xf numFmtId="0" fontId="127" fillId="31" borderId="49" xfId="0" applyFont="1" applyFill="1" applyBorder="1" applyAlignment="1">
      <alignment horizontal="center" vertical="center"/>
    </xf>
    <xf numFmtId="0" fontId="127" fillId="31" borderId="23" xfId="0" applyFont="1" applyFill="1" applyBorder="1" applyAlignment="1">
      <alignment horizontal="center" vertical="center"/>
    </xf>
    <xf numFmtId="0" fontId="86" fillId="5" borderId="31" xfId="0" applyFont="1" applyFill="1" applyBorder="1" applyAlignment="1">
      <alignment horizontal="center" vertical="center" wrapText="1"/>
    </xf>
    <xf numFmtId="0" fontId="127" fillId="5" borderId="0" xfId="0" applyFont="1" applyFill="1" applyAlignment="1">
      <alignment horizontal="center" vertical="center" wrapText="1"/>
    </xf>
    <xf numFmtId="0" fontId="127" fillId="5" borderId="32" xfId="0" applyFont="1" applyFill="1" applyBorder="1" applyAlignment="1">
      <alignment horizontal="center" vertical="center" wrapText="1"/>
    </xf>
    <xf numFmtId="0" fontId="127" fillId="5" borderId="33" xfId="0" applyFont="1" applyFill="1" applyBorder="1" applyAlignment="1">
      <alignment horizontal="center" vertical="center" wrapText="1"/>
    </xf>
    <xf numFmtId="0" fontId="127" fillId="4" borderId="23" xfId="0" applyFont="1" applyFill="1" applyBorder="1" applyAlignment="1">
      <alignment horizontal="center" vertical="center"/>
    </xf>
    <xf numFmtId="0" fontId="90" fillId="0" borderId="34" xfId="0" applyFont="1" applyBorder="1" applyAlignment="1">
      <alignment horizontal="center" vertical="center"/>
    </xf>
    <xf numFmtId="0" fontId="90" fillId="0" borderId="35" xfId="0" applyFont="1" applyBorder="1" applyAlignment="1">
      <alignment horizontal="center" vertical="center"/>
    </xf>
    <xf numFmtId="0" fontId="161" fillId="7" borderId="17" xfId="0" applyFont="1" applyFill="1" applyBorder="1" applyAlignment="1">
      <alignment horizontal="center" vertical="center"/>
    </xf>
    <xf numFmtId="0" fontId="161" fillId="7" borderId="18" xfId="0" applyFont="1" applyFill="1" applyBorder="1" applyAlignment="1">
      <alignment horizontal="center" vertical="center"/>
    </xf>
    <xf numFmtId="0" fontId="161" fillId="7" borderId="24" xfId="0" applyFont="1" applyFill="1" applyBorder="1" applyAlignment="1">
      <alignment horizontal="center" vertical="center"/>
    </xf>
    <xf numFmtId="0" fontId="91" fillId="5" borderId="28" xfId="0" applyFont="1" applyFill="1" applyBorder="1" applyAlignment="1">
      <alignment horizontal="center" vertical="center"/>
    </xf>
    <xf numFmtId="0" fontId="127" fillId="30" borderId="23" xfId="0" applyFont="1" applyFill="1" applyBorder="1" applyAlignment="1">
      <alignment horizontal="center" vertical="center"/>
    </xf>
    <xf numFmtId="0" fontId="90" fillId="30" borderId="34" xfId="0" applyFont="1" applyFill="1" applyBorder="1" applyAlignment="1">
      <alignment horizontal="center" vertical="center"/>
    </xf>
    <xf numFmtId="0" fontId="86" fillId="5" borderId="31" xfId="0" applyFont="1" applyFill="1" applyBorder="1" applyAlignment="1">
      <alignment horizontal="center" vertical="center"/>
    </xf>
    <xf numFmtId="0" fontId="86" fillId="5" borderId="0" xfId="0" applyFont="1" applyFill="1" applyAlignment="1">
      <alignment horizontal="center" vertical="center"/>
    </xf>
    <xf numFmtId="0" fontId="86" fillId="5" borderId="32" xfId="0" applyFont="1" applyFill="1" applyBorder="1" applyAlignment="1">
      <alignment horizontal="center" vertical="center"/>
    </xf>
    <xf numFmtId="0" fontId="86" fillId="5" borderId="33" xfId="0" applyFont="1" applyFill="1" applyBorder="1" applyAlignment="1">
      <alignment horizontal="center" vertical="center"/>
    </xf>
    <xf numFmtId="0" fontId="86" fillId="5" borderId="48" xfId="0" applyFont="1" applyFill="1" applyBorder="1" applyAlignment="1">
      <alignment horizontal="center" vertical="center"/>
    </xf>
    <xf numFmtId="0" fontId="86" fillId="5" borderId="49" xfId="0" applyFont="1" applyFill="1" applyBorder="1" applyAlignment="1">
      <alignment horizontal="center" vertical="center"/>
    </xf>
    <xf numFmtId="0" fontId="122" fillId="20" borderId="14" xfId="0" applyFont="1" applyFill="1" applyBorder="1" applyAlignment="1">
      <alignment horizontal="center" vertical="center" wrapText="1"/>
    </xf>
    <xf numFmtId="0" fontId="122" fillId="5" borderId="30" xfId="0" applyFont="1" applyFill="1" applyBorder="1" applyAlignment="1">
      <alignment horizontal="center" vertical="center" wrapText="1"/>
    </xf>
    <xf numFmtId="0" fontId="127" fillId="26" borderId="14" xfId="0" applyFont="1" applyFill="1" applyBorder="1" applyAlignment="1">
      <alignment horizontal="center" vertical="center"/>
    </xf>
    <xf numFmtId="0" fontId="127" fillId="26" borderId="6" xfId="0" applyFont="1" applyFill="1" applyBorder="1" applyAlignment="1">
      <alignment horizontal="center" vertical="center"/>
    </xf>
    <xf numFmtId="0" fontId="127" fillId="26" borderId="16" xfId="0" applyFont="1" applyFill="1" applyBorder="1" applyAlignment="1">
      <alignment horizontal="center" vertical="center"/>
    </xf>
    <xf numFmtId="0" fontId="127" fillId="26" borderId="31" xfId="0" applyFont="1" applyFill="1" applyBorder="1" applyAlignment="1">
      <alignment horizontal="center" vertical="center"/>
    </xf>
    <xf numFmtId="0" fontId="127" fillId="26" borderId="0" xfId="0" applyFont="1" applyFill="1" applyAlignment="1">
      <alignment horizontal="center" vertical="center"/>
    </xf>
    <xf numFmtId="0" fontId="127" fillId="26" borderId="32" xfId="0" applyFont="1" applyFill="1" applyBorder="1" applyAlignment="1">
      <alignment horizontal="center" vertical="center"/>
    </xf>
    <xf numFmtId="0" fontId="127" fillId="4" borderId="31" xfId="0" applyFont="1" applyFill="1" applyBorder="1" applyAlignment="1">
      <alignment horizontal="center" vertical="center"/>
    </xf>
    <xf numFmtId="0" fontId="127" fillId="4" borderId="0" xfId="0" applyFont="1" applyFill="1" applyAlignment="1">
      <alignment horizontal="center" vertical="center"/>
    </xf>
    <xf numFmtId="0" fontId="127" fillId="4" borderId="32" xfId="0" applyFont="1" applyFill="1" applyBorder="1" applyAlignment="1">
      <alignment horizontal="center" vertical="center"/>
    </xf>
    <xf numFmtId="0" fontId="157" fillId="7" borderId="17" xfId="0" applyFont="1" applyFill="1" applyBorder="1" applyAlignment="1">
      <alignment horizontal="center" vertical="center"/>
    </xf>
    <xf numFmtId="0" fontId="141" fillId="25" borderId="31" xfId="0" applyFont="1" applyFill="1" applyBorder="1" applyAlignment="1">
      <alignment horizontal="center" vertical="center"/>
    </xf>
    <xf numFmtId="0" fontId="131" fillId="25" borderId="0" xfId="0" applyFont="1" applyFill="1" applyAlignment="1">
      <alignment horizontal="center" vertical="center"/>
    </xf>
    <xf numFmtId="0" fontId="131" fillId="25" borderId="32" xfId="0" applyFont="1" applyFill="1" applyBorder="1" applyAlignment="1">
      <alignment horizontal="center" vertical="center"/>
    </xf>
    <xf numFmtId="0" fontId="127" fillId="26" borderId="23" xfId="0" applyFont="1" applyFill="1" applyBorder="1" applyAlignment="1">
      <alignment horizontal="center" vertical="center"/>
    </xf>
    <xf numFmtId="0" fontId="127" fillId="26" borderId="34" xfId="0" applyFont="1" applyFill="1" applyBorder="1" applyAlignment="1">
      <alignment horizontal="center" vertical="center"/>
    </xf>
    <xf numFmtId="0" fontId="127" fillId="26" borderId="35" xfId="0" applyFont="1" applyFill="1" applyBorder="1" applyAlignment="1">
      <alignment horizontal="center" vertical="center"/>
    </xf>
    <xf numFmtId="0" fontId="127" fillId="26" borderId="30" xfId="0" applyFont="1" applyFill="1" applyBorder="1" applyAlignment="1">
      <alignment horizontal="center" vertical="center"/>
    </xf>
    <xf numFmtId="0" fontId="127" fillId="26" borderId="46" xfId="0" applyFont="1" applyFill="1" applyBorder="1" applyAlignment="1">
      <alignment horizontal="center" vertical="center"/>
    </xf>
    <xf numFmtId="0" fontId="127" fillId="26" borderId="47" xfId="0" applyFont="1" applyFill="1" applyBorder="1" applyAlignment="1">
      <alignment horizontal="center" vertical="center"/>
    </xf>
    <xf numFmtId="0" fontId="146" fillId="26" borderId="23" xfId="0" applyFont="1" applyFill="1" applyBorder="1" applyAlignment="1">
      <alignment horizontal="center" vertical="center"/>
    </xf>
    <xf numFmtId="0" fontId="122" fillId="5" borderId="23" xfId="0" applyFont="1" applyFill="1" applyBorder="1" applyAlignment="1">
      <alignment horizontal="center" vertical="center" wrapText="1"/>
    </xf>
    <xf numFmtId="0" fontId="122" fillId="5" borderId="34" xfId="0" applyFont="1" applyFill="1" applyBorder="1" applyAlignment="1">
      <alignment horizontal="center" vertical="center" wrapText="1"/>
    </xf>
    <xf numFmtId="0" fontId="122" fillId="5" borderId="35" xfId="0" applyFont="1" applyFill="1" applyBorder="1" applyAlignment="1">
      <alignment horizontal="center" vertical="center" wrapText="1"/>
    </xf>
    <xf numFmtId="0" fontId="127" fillId="26" borderId="20" xfId="0" applyFont="1" applyFill="1" applyBorder="1" applyAlignment="1">
      <alignment horizontal="center" vertical="center"/>
    </xf>
    <xf numFmtId="0" fontId="127" fillId="26" borderId="9" xfId="0" applyFont="1" applyFill="1" applyBorder="1" applyAlignment="1">
      <alignment horizontal="center" vertical="center"/>
    </xf>
    <xf numFmtId="0" fontId="127" fillId="26" borderId="21" xfId="0" applyFont="1" applyFill="1" applyBorder="1" applyAlignment="1">
      <alignment horizontal="center" vertical="center"/>
    </xf>
    <xf numFmtId="0" fontId="130" fillId="0" borderId="56" xfId="0" applyFont="1" applyBorder="1" applyAlignment="1">
      <alignment horizontal="center" vertical="center"/>
    </xf>
    <xf numFmtId="0" fontId="103" fillId="20" borderId="33" xfId="0" applyFont="1" applyFill="1" applyBorder="1" applyAlignment="1">
      <alignment horizontal="center" vertical="center"/>
    </xf>
    <xf numFmtId="0" fontId="122" fillId="20" borderId="48" xfId="0" applyFont="1" applyFill="1" applyBorder="1" applyAlignment="1">
      <alignment horizontal="center" vertical="center"/>
    </xf>
    <xf numFmtId="0" fontId="122" fillId="20" borderId="49" xfId="0" applyFont="1" applyFill="1" applyBorder="1" applyAlignment="1">
      <alignment horizontal="center" vertical="center"/>
    </xf>
    <xf numFmtId="0" fontId="163" fillId="7" borderId="17" xfId="0" applyFont="1" applyFill="1" applyBorder="1" applyAlignment="1">
      <alignment horizontal="center" vertical="center"/>
    </xf>
    <xf numFmtId="0" fontId="163" fillId="7" borderId="18" xfId="0" applyFont="1" applyFill="1" applyBorder="1" applyAlignment="1">
      <alignment horizontal="center" vertical="center"/>
    </xf>
    <xf numFmtId="0" fontId="163" fillId="7" borderId="24" xfId="0" applyFont="1" applyFill="1" applyBorder="1" applyAlignment="1">
      <alignment horizontal="center" vertical="center"/>
    </xf>
    <xf numFmtId="182" fontId="175" fillId="19" borderId="23" xfId="0" applyNumberFormat="1" applyFont="1" applyFill="1" applyBorder="1" applyAlignment="1">
      <alignment horizontal="center" vertical="center"/>
    </xf>
    <xf numFmtId="182" fontId="175" fillId="19" borderId="34" xfId="0" applyNumberFormat="1" applyFont="1" applyFill="1" applyBorder="1" applyAlignment="1">
      <alignment horizontal="center" vertical="center"/>
    </xf>
    <xf numFmtId="182" fontId="175" fillId="19" borderId="35" xfId="0" applyNumberFormat="1" applyFont="1" applyFill="1" applyBorder="1" applyAlignment="1">
      <alignment horizontal="center" vertical="center"/>
    </xf>
    <xf numFmtId="0" fontId="127" fillId="4" borderId="34" xfId="0" applyFont="1" applyFill="1" applyBorder="1" applyAlignment="1">
      <alignment horizontal="center" vertical="center"/>
    </xf>
    <xf numFmtId="0" fontId="127" fillId="4" borderId="35" xfId="0" applyFont="1" applyFill="1" applyBorder="1" applyAlignment="1">
      <alignment horizontal="center" vertical="center"/>
    </xf>
    <xf numFmtId="0" fontId="122" fillId="20" borderId="30" xfId="0" applyFont="1" applyFill="1" applyBorder="1" applyAlignment="1">
      <alignment horizontal="center" vertical="center"/>
    </xf>
    <xf numFmtId="0" fontId="130" fillId="0" borderId="17" xfId="0" applyFont="1" applyBorder="1" applyAlignment="1">
      <alignment horizontal="center" vertical="center" wrapText="1"/>
    </xf>
    <xf numFmtId="0" fontId="130" fillId="0" borderId="18" xfId="0" applyFont="1" applyBorder="1" applyAlignment="1">
      <alignment horizontal="center" vertical="center" wrapText="1"/>
    </xf>
    <xf numFmtId="0" fontId="130" fillId="0" borderId="26" xfId="0" applyFont="1" applyBorder="1" applyAlignment="1">
      <alignment horizontal="center" vertical="center" wrapText="1"/>
    </xf>
    <xf numFmtId="0" fontId="130" fillId="0" borderId="27" xfId="0" applyFont="1" applyBorder="1" applyAlignment="1">
      <alignment horizontal="center" vertical="center" wrapText="1"/>
    </xf>
    <xf numFmtId="0" fontId="131" fillId="0" borderId="27" xfId="0" applyFont="1" applyBorder="1" applyAlignment="1">
      <alignment vertical="center"/>
    </xf>
    <xf numFmtId="0" fontId="131" fillId="0" borderId="29" xfId="0" applyFont="1" applyBorder="1" applyAlignment="1">
      <alignment vertical="center"/>
    </xf>
    <xf numFmtId="0" fontId="122" fillId="20" borderId="7" xfId="0" applyFont="1" applyFill="1" applyBorder="1" applyAlignment="1">
      <alignment horizontal="center" vertical="center"/>
    </xf>
    <xf numFmtId="0" fontId="122" fillId="20" borderId="8" xfId="0" applyFont="1" applyFill="1" applyBorder="1" applyAlignment="1">
      <alignment horizontal="center" vertical="center"/>
    </xf>
    <xf numFmtId="0" fontId="122" fillId="5" borderId="20" xfId="0" applyFont="1" applyFill="1" applyBorder="1" applyAlignment="1">
      <alignment horizontal="center" vertical="center"/>
    </xf>
    <xf numFmtId="0" fontId="122" fillId="20" borderId="46" xfId="0" applyFont="1" applyFill="1" applyBorder="1" applyAlignment="1">
      <alignment horizontal="center" vertical="center"/>
    </xf>
    <xf numFmtId="0" fontId="122" fillId="20" borderId="47" xfId="0" applyFont="1" applyFill="1" applyBorder="1" applyAlignment="1">
      <alignment horizontal="center" vertical="center"/>
    </xf>
    <xf numFmtId="0" fontId="92" fillId="2" borderId="13" xfId="0" applyFont="1" applyFill="1" applyBorder="1" applyAlignment="1">
      <alignment horizontal="center" vertical="center"/>
    </xf>
    <xf numFmtId="0" fontId="131" fillId="0" borderId="44" xfId="0" applyFont="1" applyBorder="1" applyAlignment="1">
      <alignment horizontal="right" vertical="center"/>
    </xf>
    <xf numFmtId="0" fontId="164" fillId="27" borderId="5" xfId="0" applyFont="1" applyFill="1" applyBorder="1" applyAlignment="1">
      <alignment horizontal="center" vertical="center"/>
    </xf>
    <xf numFmtId="0" fontId="164" fillId="27" borderId="7" xfId="0" applyFont="1" applyFill="1" applyBorder="1" applyAlignment="1">
      <alignment horizontal="center" vertical="center"/>
    </xf>
    <xf numFmtId="0" fontId="164" fillId="27" borderId="8" xfId="0" applyFont="1" applyFill="1" applyBorder="1" applyAlignment="1">
      <alignment horizontal="center" vertical="center"/>
    </xf>
    <xf numFmtId="0" fontId="156" fillId="12" borderId="56" xfId="0" applyFont="1" applyFill="1" applyBorder="1" applyAlignment="1">
      <alignment horizontal="center" vertical="center"/>
    </xf>
    <xf numFmtId="0" fontId="156" fillId="12" borderId="13" xfId="0" applyFont="1" applyFill="1" applyBorder="1" applyAlignment="1">
      <alignment horizontal="center" vertical="center"/>
    </xf>
    <xf numFmtId="0" fontId="156" fillId="12" borderId="44" xfId="0" applyFont="1" applyFill="1" applyBorder="1" applyAlignment="1">
      <alignment horizontal="center" vertical="center"/>
    </xf>
    <xf numFmtId="0" fontId="127" fillId="16" borderId="31" xfId="0" applyFont="1" applyFill="1" applyBorder="1" applyAlignment="1">
      <alignment horizontal="center" vertical="center"/>
    </xf>
    <xf numFmtId="0" fontId="90" fillId="16" borderId="0" xfId="0" applyFont="1" applyFill="1" applyAlignment="1">
      <alignment horizontal="center" vertical="center"/>
    </xf>
    <xf numFmtId="0" fontId="90" fillId="16" borderId="32" xfId="0" applyFont="1" applyFill="1" applyBorder="1" applyAlignment="1">
      <alignment horizontal="center" vertical="center"/>
    </xf>
    <xf numFmtId="0" fontId="127" fillId="16" borderId="43" xfId="0" applyFont="1" applyFill="1" applyBorder="1" applyAlignment="1">
      <alignment horizontal="center" vertical="center"/>
    </xf>
    <xf numFmtId="0" fontId="90" fillId="16" borderId="42" xfId="0" applyFont="1" applyFill="1" applyBorder="1" applyAlignment="1">
      <alignment horizontal="center" vertical="center"/>
    </xf>
    <xf numFmtId="0" fontId="90" fillId="16" borderId="45" xfId="0" applyFont="1" applyFill="1" applyBorder="1" applyAlignment="1">
      <alignment horizontal="center" vertical="center"/>
    </xf>
    <xf numFmtId="0" fontId="128" fillId="5" borderId="23" xfId="0" applyFont="1" applyFill="1" applyBorder="1" applyAlignment="1">
      <alignment horizontal="center" vertical="center"/>
    </xf>
    <xf numFmtId="0" fontId="128" fillId="5" borderId="34" xfId="0" applyFont="1" applyFill="1" applyBorder="1" applyAlignment="1">
      <alignment horizontal="center" vertical="center"/>
    </xf>
    <xf numFmtId="0" fontId="128" fillId="5" borderId="35" xfId="0" applyFont="1" applyFill="1" applyBorder="1" applyAlignment="1">
      <alignment horizontal="center" vertical="center"/>
    </xf>
    <xf numFmtId="182" fontId="139" fillId="2" borderId="56" xfId="0" applyNumberFormat="1" applyFont="1" applyFill="1" applyBorder="1" applyAlignment="1">
      <alignment horizontal="center" vertical="center"/>
    </xf>
    <xf numFmtId="0" fontId="140" fillId="0" borderId="13" xfId="0" applyFont="1" applyBorder="1" applyAlignment="1">
      <alignment vertical="center"/>
    </xf>
    <xf numFmtId="0" fontId="140" fillId="0" borderId="44" xfId="0" applyFont="1" applyBorder="1" applyAlignment="1">
      <alignment vertical="center"/>
    </xf>
    <xf numFmtId="0" fontId="140" fillId="0" borderId="43" xfId="0" applyFont="1" applyBorder="1" applyAlignment="1">
      <alignment vertical="center"/>
    </xf>
    <xf numFmtId="0" fontId="140" fillId="0" borderId="42" xfId="0" applyFont="1" applyBorder="1" applyAlignment="1">
      <alignment vertical="center"/>
    </xf>
    <xf numFmtId="0" fontId="140" fillId="0" borderId="45" xfId="0" applyFont="1" applyBorder="1" applyAlignment="1">
      <alignment vertical="center"/>
    </xf>
    <xf numFmtId="0" fontId="147" fillId="5" borderId="23" xfId="0" applyFont="1" applyFill="1" applyBorder="1" applyAlignment="1">
      <alignment horizontal="center" vertical="center"/>
    </xf>
    <xf numFmtId="177" fontId="126" fillId="2" borderId="56" xfId="0" applyNumberFormat="1" applyFont="1" applyFill="1" applyBorder="1" applyAlignment="1">
      <alignment vertical="center"/>
    </xf>
    <xf numFmtId="177" fontId="126" fillId="0" borderId="44" xfId="0" applyNumberFormat="1" applyFont="1" applyBorder="1" applyAlignment="1">
      <alignment vertical="center"/>
    </xf>
    <xf numFmtId="177" fontId="126" fillId="0" borderId="43" xfId="0" applyNumberFormat="1" applyFont="1" applyBorder="1" applyAlignment="1">
      <alignment vertical="center"/>
    </xf>
    <xf numFmtId="177" fontId="126" fillId="0" borderId="45" xfId="0" applyNumberFormat="1" applyFont="1" applyBorder="1" applyAlignment="1">
      <alignment vertical="center"/>
    </xf>
    <xf numFmtId="0" fontId="90" fillId="15" borderId="5" xfId="0" applyFont="1" applyFill="1" applyBorder="1" applyAlignment="1">
      <alignment horizontal="center" vertical="center"/>
    </xf>
    <xf numFmtId="0" fontId="90" fillId="15" borderId="7" xfId="0" applyFont="1" applyFill="1" applyBorder="1" applyAlignment="1">
      <alignment horizontal="center" vertical="center"/>
    </xf>
    <xf numFmtId="0" fontId="90" fillId="15" borderId="8" xfId="0" applyFont="1" applyFill="1" applyBorder="1" applyAlignment="1">
      <alignment horizontal="center" vertical="center"/>
    </xf>
    <xf numFmtId="0" fontId="147" fillId="5" borderId="5" xfId="0" applyFont="1" applyFill="1" applyBorder="1" applyAlignment="1">
      <alignment horizontal="center" vertical="center"/>
    </xf>
    <xf numFmtId="180" fontId="126" fillId="2" borderId="10" xfId="0" applyNumberFormat="1" applyFont="1" applyFill="1" applyBorder="1" applyAlignment="1">
      <alignment horizontal="right" vertical="center"/>
    </xf>
    <xf numFmtId="180" fontId="126" fillId="2" borderId="12" xfId="0" applyNumberFormat="1" applyFont="1" applyFill="1" applyBorder="1" applyAlignment="1">
      <alignment horizontal="right" vertical="center"/>
    </xf>
    <xf numFmtId="0" fontId="155" fillId="9" borderId="56" xfId="0" applyFont="1" applyFill="1" applyBorder="1" applyAlignment="1">
      <alignment horizontal="center" vertical="center"/>
    </xf>
    <xf numFmtId="0" fontId="155" fillId="9" borderId="13" xfId="0" applyFont="1" applyFill="1" applyBorder="1" applyAlignment="1">
      <alignment horizontal="center" vertical="center"/>
    </xf>
    <xf numFmtId="0" fontId="155" fillId="9" borderId="44" xfId="0" applyFont="1" applyFill="1" applyBorder="1" applyAlignment="1">
      <alignment horizontal="center" vertical="center"/>
    </xf>
    <xf numFmtId="0" fontId="155" fillId="9" borderId="43" xfId="0" applyFont="1" applyFill="1" applyBorder="1" applyAlignment="1">
      <alignment horizontal="center" vertical="center"/>
    </xf>
    <xf numFmtId="0" fontId="155" fillId="9" borderId="42" xfId="0" applyFont="1" applyFill="1" applyBorder="1" applyAlignment="1">
      <alignment horizontal="center" vertical="center"/>
    </xf>
    <xf numFmtId="0" fontId="155" fillId="9" borderId="45" xfId="0" applyFont="1" applyFill="1" applyBorder="1" applyAlignment="1">
      <alignment horizontal="center" vertical="center"/>
    </xf>
    <xf numFmtId="0" fontId="110" fillId="2" borderId="1" xfId="0" applyFont="1" applyFill="1" applyBorder="1" applyAlignment="1">
      <alignment horizontal="left" vertical="center"/>
    </xf>
    <xf numFmtId="0" fontId="116" fillId="2" borderId="43" xfId="0" applyFont="1" applyFill="1" applyBorder="1" applyAlignment="1">
      <alignment horizontal="left" vertical="center"/>
    </xf>
    <xf numFmtId="0" fontId="116" fillId="2" borderId="42" xfId="0" applyFont="1" applyFill="1" applyBorder="1" applyAlignment="1">
      <alignment horizontal="left" vertical="center"/>
    </xf>
    <xf numFmtId="0" fontId="116" fillId="2" borderId="45" xfId="0" applyFont="1" applyFill="1" applyBorder="1" applyAlignment="1">
      <alignment horizontal="left" vertical="center"/>
    </xf>
    <xf numFmtId="0" fontId="5" fillId="2" borderId="37" xfId="0" applyFont="1" applyFill="1" applyBorder="1" applyAlignment="1">
      <alignment vertical="center"/>
    </xf>
    <xf numFmtId="0" fontId="0" fillId="0" borderId="37" xfId="0" applyBorder="1" applyAlignment="1">
      <alignment vertical="center"/>
    </xf>
    <xf numFmtId="0" fontId="6" fillId="2" borderId="1" xfId="0" applyFont="1" applyFill="1" applyBorder="1" applyAlignment="1">
      <alignment vertical="center"/>
    </xf>
    <xf numFmtId="0" fontId="1" fillId="0" borderId="1" xfId="0" applyFont="1" applyBorder="1" applyAlignment="1">
      <alignment vertical="center"/>
    </xf>
    <xf numFmtId="0" fontId="116" fillId="2" borderId="31" xfId="0" applyFont="1" applyFill="1" applyBorder="1" applyAlignment="1">
      <alignment horizontal="left" vertical="center"/>
    </xf>
    <xf numFmtId="0" fontId="89" fillId="2" borderId="0" xfId="0" applyFont="1" applyFill="1" applyAlignment="1">
      <alignment horizontal="left" vertical="center"/>
    </xf>
    <xf numFmtId="0" fontId="89" fillId="2" borderId="32" xfId="0" applyFont="1" applyFill="1" applyBorder="1" applyAlignment="1">
      <alignment horizontal="left" vertical="center"/>
    </xf>
    <xf numFmtId="0" fontId="3" fillId="11" borderId="42" xfId="0" applyFont="1" applyFill="1" applyBorder="1" applyAlignment="1">
      <alignment horizontal="center" vertical="center"/>
    </xf>
    <xf numFmtId="0" fontId="0" fillId="0" borderId="42" xfId="0" applyBorder="1" applyAlignment="1">
      <alignment vertical="center"/>
    </xf>
    <xf numFmtId="0" fontId="116" fillId="2" borderId="0" xfId="0" applyFont="1" applyFill="1" applyAlignment="1">
      <alignment horizontal="left" vertical="center"/>
    </xf>
    <xf numFmtId="0" fontId="116" fillId="2" borderId="32" xfId="0" applyFont="1" applyFill="1" applyBorder="1" applyAlignment="1">
      <alignment horizontal="left" vertical="center"/>
    </xf>
  </cellXfs>
  <cellStyles count="11">
    <cellStyle name="Excel Built-in Normal" xfId="1" xr:uid="{00000000-0005-0000-0000-000000000000}"/>
    <cellStyle name="一般" xfId="0" builtinId="0"/>
    <cellStyle name="一般 2" xfId="2" xr:uid="{00000000-0005-0000-0000-000002000000}"/>
    <cellStyle name="一般 3" xfId="3" xr:uid="{00000000-0005-0000-0000-000003000000}"/>
    <cellStyle name="一般 4" xfId="4" xr:uid="{00000000-0005-0000-0000-000004000000}"/>
    <cellStyle name="一般_970930-新成本" xfId="5" xr:uid="{00000000-0005-0000-0000-000005000000}"/>
    <cellStyle name="一般_絲蓓爾09年二月號保養-0217版 (n)" xfId="6" xr:uid="{00000000-0005-0000-0000-000006000000}"/>
    <cellStyle name="貨幣" xfId="7" builtinId="4"/>
    <cellStyle name="貨幣 2" xfId="8" xr:uid="{00000000-0005-0000-0000-000009000000}"/>
    <cellStyle name="超連結" xfId="9" builtinId="8"/>
    <cellStyle name="樣式 1" xfId="10" xr:uid="{00000000-0005-0000-0000-00000B000000}"/>
  </cellStyles>
  <dxfs count="0"/>
  <tableStyles count="0" defaultTableStyle="TableStyleMedium9" defaultPivotStyle="PivotStyleLight16"/>
  <colors>
    <mruColors>
      <color rgb="FF0000FF"/>
      <color rgb="FFFFFF66"/>
      <color rgb="FFFFFF99"/>
      <color rgb="FF000099"/>
      <color rgb="FFFFFFCC"/>
      <color rgb="FFFF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oneCellAnchor>
    <xdr:from>
      <xdr:col>6</xdr:col>
      <xdr:colOff>2839034</xdr:colOff>
      <xdr:row>4</xdr:row>
      <xdr:rowOff>149647</xdr:rowOff>
    </xdr:from>
    <xdr:ext cx="3037371" cy="893706"/>
    <xdr:sp macro="" textlink="">
      <xdr:nvSpPr>
        <xdr:cNvPr id="3" name="矩形 2">
          <a:extLst>
            <a:ext uri="{FF2B5EF4-FFF2-40B4-BE49-F238E27FC236}">
              <a16:creationId xmlns:a16="http://schemas.microsoft.com/office/drawing/2014/main" id="{CB609912-45C8-4C70-942F-892F6455E207}"/>
            </a:ext>
          </a:extLst>
        </xdr:cNvPr>
        <xdr:cNvSpPr/>
      </xdr:nvSpPr>
      <xdr:spPr>
        <a:xfrm rot="1259768">
          <a:off x="7630160" y="1312545"/>
          <a:ext cx="3037840" cy="894080"/>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en-US" altLang="zh-TW" sz="54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latin typeface="Arial Rounded MT Bold" panose="020F0704030504030204" pitchFamily="34" charset="0"/>
            </a:rPr>
            <a:t>SALES</a:t>
          </a:r>
          <a:endParaRPr lang="zh-TW" altLang="en-US" sz="54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latin typeface="Arial Rounded MT Bold" panose="020F0704030504030204" pitchFamily="34" charset="0"/>
          </a:endParaRPr>
        </a:p>
      </xdr:txBody>
    </xdr:sp>
    <xdr:clientData/>
  </xdr:oneCellAnchor>
  <xdr:oneCellAnchor>
    <xdr:from>
      <xdr:col>6</xdr:col>
      <xdr:colOff>3105414</xdr:colOff>
      <xdr:row>1</xdr:row>
      <xdr:rowOff>128752</xdr:rowOff>
    </xdr:from>
    <xdr:ext cx="2488438" cy="937629"/>
    <xdr:sp macro="" textlink="">
      <xdr:nvSpPr>
        <xdr:cNvPr id="4" name="矩形 3">
          <a:extLst>
            <a:ext uri="{FF2B5EF4-FFF2-40B4-BE49-F238E27FC236}">
              <a16:creationId xmlns:a16="http://schemas.microsoft.com/office/drawing/2014/main" id="{52C6A805-220D-4534-9FA1-2EDBBCBB1622}"/>
            </a:ext>
          </a:extLst>
        </xdr:cNvPr>
        <xdr:cNvSpPr/>
      </xdr:nvSpPr>
      <xdr:spPr>
        <a:xfrm rot="1137030">
          <a:off x="8546570" y="533565"/>
          <a:ext cx="2488438" cy="937629"/>
        </a:xfrm>
        <a:prstGeom prst="rect">
          <a:avLst/>
        </a:prstGeom>
        <a:noFill/>
      </xdr:spPr>
      <xdr:txBody>
        <a:bodyPr wrap="none" lIns="91440" tIns="45720" rIns="91440" bIns="45720">
          <a:spAutoFit/>
        </a:bodyPr>
        <a:lstStyle/>
        <a:p>
          <a:pPr algn="ctr"/>
          <a:r>
            <a:rPr lang="en-US" altLang="zh-TW" sz="54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latin typeface="Arial Rounded MT Bold" panose="020F0704030504030204" pitchFamily="34" charset="0"/>
            </a:rPr>
            <a:t>SALES</a:t>
          </a:r>
          <a:endParaRPr lang="zh-TW" altLang="en-US" sz="54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endParaRPr>
        </a:p>
      </xdr:txBody>
    </xdr:sp>
    <xdr:clientData/>
  </xdr:oneCellAnchor>
  <xdr:oneCellAnchor>
    <xdr:from>
      <xdr:col>6</xdr:col>
      <xdr:colOff>2398228</xdr:colOff>
      <xdr:row>6</xdr:row>
      <xdr:rowOff>11921</xdr:rowOff>
    </xdr:from>
    <xdr:ext cx="2470505" cy="937629"/>
    <xdr:sp macro="" textlink="">
      <xdr:nvSpPr>
        <xdr:cNvPr id="6" name="矩形 5">
          <a:extLst>
            <a:ext uri="{FF2B5EF4-FFF2-40B4-BE49-F238E27FC236}">
              <a16:creationId xmlns:a16="http://schemas.microsoft.com/office/drawing/2014/main" id="{3D74ED8C-C2D4-4B6F-8266-C870683FD6D9}"/>
            </a:ext>
          </a:extLst>
        </xdr:cNvPr>
        <xdr:cNvSpPr/>
      </xdr:nvSpPr>
      <xdr:spPr>
        <a:xfrm rot="1091730">
          <a:off x="7189470" y="1680210"/>
          <a:ext cx="2470785" cy="937895"/>
        </a:xfrm>
        <a:prstGeom prst="rect">
          <a:avLst/>
        </a:prstGeom>
        <a:noFill/>
      </xdr:spPr>
      <xdr:txBody>
        <a:bodyPr wrap="square" lIns="91440" tIns="45720" rIns="91440" bIns="45720">
          <a:noAutofit/>
        </a:bodyPr>
        <a:lstStyle/>
        <a:p>
          <a:pPr algn="ctr"/>
          <a:r>
            <a:rPr lang="en-US" altLang="zh-TW" sz="5400" b="1" cap="none" spc="0">
              <a:ln w="19050">
                <a:solidFill>
                  <a:schemeClr val="tx2">
                    <a:tint val="1000"/>
                  </a:schemeClr>
                </a:solidFill>
                <a:prstDash val="solid"/>
              </a:ln>
              <a:solidFill>
                <a:schemeClr val="accent3"/>
              </a:solidFill>
              <a:effectLst>
                <a:outerShdw blurRad="50000" dist="50800" dir="7500000" algn="tl">
                  <a:srgbClr val="000000">
                    <a:shade val="5000"/>
                    <a:alpha val="35000"/>
                  </a:srgbClr>
                </a:outerShdw>
              </a:effectLst>
              <a:latin typeface="Arial Rounded MT Bold" panose="020F0704030504030204" pitchFamily="34" charset="0"/>
            </a:rPr>
            <a:t>SALES</a:t>
          </a:r>
          <a:endParaRPr lang="zh-TW" altLang="en-US" sz="5400" b="1" cap="none" spc="0">
            <a:ln w="19050">
              <a:solidFill>
                <a:schemeClr val="tx2">
                  <a:tint val="1000"/>
                </a:schemeClr>
              </a:solidFill>
              <a:prstDash val="solid"/>
            </a:ln>
            <a:solidFill>
              <a:schemeClr val="accent3"/>
            </a:solidFill>
            <a:effectLst>
              <a:outerShdw blurRad="50000" dist="50800" dir="7500000" algn="tl">
                <a:srgbClr val="000000">
                  <a:shade val="5000"/>
                  <a:alpha val="35000"/>
                </a:srgb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352425</xdr:colOff>
      <xdr:row>78</xdr:row>
      <xdr:rowOff>9525</xdr:rowOff>
    </xdr:from>
    <xdr:to>
      <xdr:col>4</xdr:col>
      <xdr:colOff>57150</xdr:colOff>
      <xdr:row>84</xdr:row>
      <xdr:rowOff>142875</xdr:rowOff>
    </xdr:to>
    <xdr:pic>
      <xdr:nvPicPr>
        <xdr:cNvPr id="616850" name="圖片 1">
          <a:extLst>
            <a:ext uri="{FF2B5EF4-FFF2-40B4-BE49-F238E27FC236}">
              <a16:creationId xmlns:a16="http://schemas.microsoft.com/office/drawing/2014/main" id="{157D455A-BD6D-49A4-ADA6-A20FB993CB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27288067"/>
          <a:ext cx="6292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13</xdr:row>
      <xdr:rowOff>133350</xdr:rowOff>
    </xdr:from>
    <xdr:to>
      <xdr:col>1</xdr:col>
      <xdr:colOff>85725</xdr:colOff>
      <xdr:row>14</xdr:row>
      <xdr:rowOff>28576</xdr:rowOff>
    </xdr:to>
    <xdr:sp macro="" textlink="">
      <xdr:nvSpPr>
        <xdr:cNvPr id="618158" name="Text Box 3">
          <a:extLst>
            <a:ext uri="{FF2B5EF4-FFF2-40B4-BE49-F238E27FC236}">
              <a16:creationId xmlns:a16="http://schemas.microsoft.com/office/drawing/2014/main" id="{87665BD8-AE05-4C52-8E88-32139DA2B78F}"/>
            </a:ext>
          </a:extLst>
        </xdr:cNvPr>
        <xdr:cNvSpPr txBox="1">
          <a:spLocks noChangeArrowheads="1"/>
        </xdr:cNvSpPr>
      </xdr:nvSpPr>
      <xdr:spPr bwMode="auto">
        <a:xfrm>
          <a:off x="816429" y="4623707"/>
          <a:ext cx="85725" cy="235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1809750</xdr:colOff>
      <xdr:row>16</xdr:row>
      <xdr:rowOff>284389</xdr:rowOff>
    </xdr:to>
    <xdr:pic>
      <xdr:nvPicPr>
        <xdr:cNvPr id="618159" name="Picture 1" descr="j0228089[1]">
          <a:extLst>
            <a:ext uri="{FF2B5EF4-FFF2-40B4-BE49-F238E27FC236}">
              <a16:creationId xmlns:a16="http://schemas.microsoft.com/office/drawing/2014/main" id="{CCC125BC-06F1-4A12-BAE1-94C5B758CB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432814">
          <a:off x="816429" y="4490357"/>
          <a:ext cx="1809750" cy="15226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hyperlink" Target="http://www.lynnmom.com/" TargetMode="External"/><Relationship Id="rId2" Type="http://schemas.openxmlformats.org/officeDocument/2006/relationships/hyperlink" Target="mailto:worker.chun@msa.hinet.net" TargetMode="External"/><Relationship Id="rId1" Type="http://schemas.openxmlformats.org/officeDocument/2006/relationships/hyperlink" Target="mailto:workerchun@gmail.com" TargetMode="External"/><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E9608-D30A-43C0-972E-D6A1A00769FF}">
  <dimension ref="A1:K2681"/>
  <sheetViews>
    <sheetView zoomScale="80" zoomScaleNormal="80" workbookViewId="0">
      <selection activeCell="M2685" sqref="M2685"/>
    </sheetView>
  </sheetViews>
  <sheetFormatPr defaultRowHeight="20.100000000000001" customHeight="1"/>
  <cols>
    <col min="1" max="1" width="10.25" style="66" customWidth="1"/>
    <col min="2" max="2" width="10" style="379" customWidth="1"/>
    <col min="3" max="3" width="58.25" style="400" customWidth="1"/>
    <col min="4" max="4" width="9" style="400"/>
    <col min="5" max="5" width="6.75" style="381" customWidth="1"/>
    <col min="6" max="6" width="9" style="401"/>
    <col min="7" max="7" width="7.75" style="401" customWidth="1"/>
    <col min="8" max="8" width="9" style="401"/>
    <col min="9" max="9" width="9" style="400"/>
    <col min="10" max="10" width="9.625" style="66" customWidth="1"/>
    <col min="11" max="16384" width="9" style="66"/>
  </cols>
  <sheetData>
    <row r="1" spans="1:10" ht="38.25" customHeight="1" thickBot="1">
      <c r="A1" s="483" t="s">
        <v>3784</v>
      </c>
      <c r="B1" s="484"/>
      <c r="C1" s="484"/>
      <c r="D1" s="484"/>
      <c r="E1" s="484"/>
      <c r="F1" s="484"/>
      <c r="G1" s="484"/>
      <c r="H1" s="484"/>
      <c r="I1" s="484"/>
      <c r="J1" s="485"/>
    </row>
    <row r="2" spans="1:10" ht="20.100000000000001" customHeight="1">
      <c r="A2" s="68" t="s">
        <v>3770</v>
      </c>
      <c r="B2" s="373"/>
      <c r="C2" s="446" t="str">
        <f>訂購單!C23</f>
        <v>(必填)</v>
      </c>
      <c r="D2" s="374" t="s">
        <v>3785</v>
      </c>
      <c r="E2" s="375"/>
      <c r="F2" s="376"/>
      <c r="G2" s="376"/>
      <c r="H2" s="376"/>
      <c r="I2" s="377"/>
      <c r="J2" s="378"/>
    </row>
    <row r="3" spans="1:10" ht="20.100000000000001" customHeight="1">
      <c r="A3" s="72" t="s">
        <v>3771</v>
      </c>
      <c r="C3" s="447" t="str">
        <f>訂購單!C24</f>
        <v>(必填)</v>
      </c>
      <c r="D3" s="380"/>
      <c r="E3" s="488" t="str">
        <f>訂購單!C21</f>
        <v>ex:20230301</v>
      </c>
      <c r="F3" s="488"/>
      <c r="G3" s="488"/>
      <c r="H3" s="488"/>
      <c r="I3" s="488"/>
      <c r="J3" s="489"/>
    </row>
    <row r="4" spans="1:10" ht="20.100000000000001" customHeight="1">
      <c r="A4" s="469" t="s">
        <v>5209</v>
      </c>
      <c r="C4" s="447" t="str">
        <f>訂購單!C25</f>
        <v>(必填)</v>
      </c>
      <c r="D4" s="380"/>
      <c r="F4" s="382"/>
      <c r="G4" s="382"/>
      <c r="H4" s="382"/>
      <c r="I4" s="380"/>
      <c r="J4" s="372"/>
    </row>
    <row r="5" spans="1:10" ht="20.100000000000001" customHeight="1">
      <c r="A5" s="469" t="s">
        <v>5209</v>
      </c>
      <c r="C5" s="447">
        <f>訂購單!C26</f>
        <v>0</v>
      </c>
      <c r="D5" s="380"/>
      <c r="F5" s="382"/>
      <c r="G5" s="382"/>
      <c r="H5" s="382"/>
      <c r="I5" s="380"/>
      <c r="J5" s="372"/>
    </row>
    <row r="6" spans="1:10" ht="20.100000000000001" customHeight="1">
      <c r="A6" s="72" t="s">
        <v>3772</v>
      </c>
      <c r="C6" s="447" t="str">
        <f>訂購單!C27</f>
        <v>(同訂購人者免填)</v>
      </c>
      <c r="D6" s="374" t="s">
        <v>3786</v>
      </c>
      <c r="F6" s="382"/>
      <c r="G6" s="382"/>
      <c r="H6" s="382"/>
      <c r="I6" s="380"/>
      <c r="J6" s="372"/>
    </row>
    <row r="7" spans="1:10" ht="20.100000000000001" customHeight="1">
      <c r="A7" s="72" t="s">
        <v>3773</v>
      </c>
      <c r="C7" s="447" t="str">
        <f>訂購單!C28</f>
        <v>(同訂購人者免填)</v>
      </c>
      <c r="D7" s="380"/>
      <c r="E7" s="488" t="str">
        <f>訂購單!C36</f>
        <v>(必填) Y or N (85折訂單-限使用ATM轉帳)</v>
      </c>
      <c r="F7" s="488"/>
      <c r="G7" s="488"/>
      <c r="H7" s="488"/>
      <c r="I7" s="488"/>
      <c r="J7" s="489"/>
    </row>
    <row r="8" spans="1:10" ht="20.100000000000001" customHeight="1">
      <c r="A8" s="469" t="s">
        <v>5210</v>
      </c>
      <c r="C8" s="447" t="str">
        <f>訂購單!C29</f>
        <v>(同訂購人者免填)</v>
      </c>
      <c r="D8" s="374" t="s">
        <v>3787</v>
      </c>
      <c r="F8" s="382"/>
      <c r="G8" s="382"/>
      <c r="H8" s="382"/>
      <c r="I8" s="380"/>
      <c r="J8" s="372"/>
    </row>
    <row r="9" spans="1:10" ht="20.100000000000001" customHeight="1">
      <c r="A9" s="75" t="s">
        <v>3774</v>
      </c>
      <c r="B9" s="383"/>
      <c r="C9" s="448" t="str">
        <f>訂購單!C39</f>
        <v>(A 或 B 或 C) 黑貓宅急便無夜間服務</v>
      </c>
      <c r="D9" s="380"/>
      <c r="E9" s="490" t="str">
        <f>訂購單!C44</f>
        <v>YES  or   NO  or 未達免運時(1,500元)再通知</v>
      </c>
      <c r="F9" s="490"/>
      <c r="G9" s="490"/>
      <c r="H9" s="490"/>
      <c r="I9" s="490"/>
      <c r="J9" s="491"/>
    </row>
    <row r="10" spans="1:10" ht="20.100000000000001" customHeight="1">
      <c r="A10" s="72" t="s">
        <v>3775</v>
      </c>
      <c r="C10" s="447">
        <f>訂購單!C30</f>
        <v>0</v>
      </c>
      <c r="D10" s="384" t="s">
        <v>3788</v>
      </c>
      <c r="F10" s="385"/>
      <c r="G10" s="385"/>
      <c r="H10" s="385"/>
      <c r="I10" s="386"/>
      <c r="J10" s="387"/>
    </row>
    <row r="11" spans="1:10" ht="20.100000000000001" customHeight="1">
      <c r="A11" s="72" t="s">
        <v>3776</v>
      </c>
      <c r="C11" s="447">
        <f>訂購單!C32</f>
        <v>0</v>
      </c>
      <c r="D11" s="380"/>
      <c r="E11" s="490" t="str">
        <f>訂購單!C45</f>
        <v xml:space="preserve">YES  or   NO  </v>
      </c>
      <c r="F11" s="490"/>
      <c r="G11" s="490"/>
      <c r="H11" s="490"/>
      <c r="I11" s="490"/>
      <c r="J11" s="491"/>
    </row>
    <row r="12" spans="1:10" ht="20.100000000000001" customHeight="1">
      <c r="A12" s="72" t="s">
        <v>3777</v>
      </c>
      <c r="C12" s="447" t="str">
        <f>訂購單!C31</f>
        <v>(必填)</v>
      </c>
      <c r="D12" s="374" t="s">
        <v>3789</v>
      </c>
      <c r="F12" s="382"/>
      <c r="G12" s="382"/>
      <c r="H12" s="382"/>
      <c r="I12" s="380"/>
      <c r="J12" s="372"/>
    </row>
    <row r="13" spans="1:10" ht="20.100000000000001" customHeight="1" thickBot="1">
      <c r="A13" s="77" t="s">
        <v>3778</v>
      </c>
      <c r="B13" s="388"/>
      <c r="C13" s="449">
        <f>訂購單!C49</f>
        <v>0</v>
      </c>
      <c r="D13" s="389"/>
      <c r="E13" s="486" t="str">
        <f>訂購單!C43</f>
        <v>YES  or   NO  (星期日黑貓不送件)</v>
      </c>
      <c r="F13" s="486"/>
      <c r="G13" s="486"/>
      <c r="H13" s="486"/>
      <c r="I13" s="486"/>
      <c r="J13" s="487"/>
    </row>
    <row r="14" spans="1:10" ht="27" customHeight="1" thickBot="1">
      <c r="A14" s="79"/>
      <c r="C14" s="450" t="s">
        <v>1065</v>
      </c>
      <c r="D14" s="381"/>
      <c r="F14" s="390"/>
      <c r="G14" s="390"/>
      <c r="H14" s="390"/>
      <c r="I14" s="381"/>
      <c r="J14" s="79"/>
    </row>
    <row r="15" spans="1:10" ht="20.100000000000001" customHeight="1">
      <c r="A15" s="391" t="s">
        <v>3790</v>
      </c>
      <c r="B15" s="392" t="s">
        <v>5211</v>
      </c>
      <c r="C15" s="451" t="s">
        <v>3792</v>
      </c>
      <c r="D15" s="392" t="s">
        <v>3793</v>
      </c>
      <c r="E15" s="392" t="s">
        <v>3794</v>
      </c>
      <c r="F15" s="393" t="s">
        <v>3795</v>
      </c>
      <c r="G15" s="393"/>
      <c r="H15" s="393" t="s">
        <v>3796</v>
      </c>
      <c r="I15" s="394" t="s">
        <v>3797</v>
      </c>
      <c r="J15" s="395"/>
    </row>
    <row r="16" spans="1:10" ht="20.100000000000001" customHeight="1">
      <c r="A16" s="398"/>
      <c r="B16" s="470" t="str">
        <f>'1-熱銷商品+牙刷+Summer''s Eve+蠟燭+體香膏.'!A4</f>
        <v>F0000102</v>
      </c>
      <c r="C16" s="398" t="str">
        <f>'1-熱銷商品+牙刷+Summer''s Eve+蠟燭+體香膏.'!B4</f>
        <v xml:space="preserve">抽取式拋棄型浴帽 12入/盒                                        </v>
      </c>
      <c r="D16" s="470">
        <f>'1-熱銷商品+牙刷+Summer''s Eve+蠟燭+體香膏.'!C4</f>
        <v>60</v>
      </c>
      <c r="E16" s="470">
        <f>'1-熱銷商品+牙刷+Summer''s Eve+蠟燭+體香膏.'!D4</f>
        <v>0</v>
      </c>
      <c r="F16" s="470">
        <f>'1-熱銷商品+牙刷+Summer''s Eve+蠟燭+體香膏.'!E4</f>
        <v>0</v>
      </c>
      <c r="G16" s="397">
        <f>F16*0.9</f>
        <v>0</v>
      </c>
      <c r="H16" s="397">
        <f>F16*0.85</f>
        <v>0</v>
      </c>
      <c r="I16" s="398"/>
      <c r="J16" s="398"/>
    </row>
    <row r="17" spans="1:10" ht="20.100000000000001" customHeight="1">
      <c r="A17" s="398"/>
      <c r="B17" s="470" t="str">
        <f>'1-熱銷商品+牙刷+Summer''s Eve+蠟燭+體香膏.'!A5</f>
        <v>F0000118</v>
      </c>
      <c r="C17" s="398" t="str">
        <f>'1-熱銷商品+牙刷+Summer''s Eve+蠟燭+體香膏.'!B5</f>
        <v xml:space="preserve">拋棄式浴帽 - 透明塑膠材質   100入/包                        </v>
      </c>
      <c r="D17" s="470">
        <f>'1-熱銷商品+牙刷+Summer''s Eve+蠟燭+體香膏.'!C5</f>
        <v>300</v>
      </c>
      <c r="E17" s="470">
        <f>'1-熱銷商品+牙刷+Summer''s Eve+蠟燭+體香膏.'!D5</f>
        <v>0</v>
      </c>
      <c r="F17" s="470">
        <f>'1-熱銷商品+牙刷+Summer''s Eve+蠟燭+體香膏.'!E5</f>
        <v>0</v>
      </c>
      <c r="G17" s="397">
        <f t="shared" ref="G17:G80" si="0">F17*0.9</f>
        <v>0</v>
      </c>
      <c r="H17" s="397">
        <f t="shared" ref="H17:H80" si="1">F17*0.85</f>
        <v>0</v>
      </c>
      <c r="I17" s="398"/>
      <c r="J17" s="398"/>
    </row>
    <row r="18" spans="1:10" ht="20.100000000000001" customHeight="1">
      <c r="A18" s="398"/>
      <c r="B18" s="470" t="str">
        <f>'1-熱銷商品+牙刷+Summer''s Eve+蠟燭+體香膏.'!A6</f>
        <v>F0000104</v>
      </c>
      <c r="C18" s="398" t="str">
        <f>'1-熱銷商品+牙刷+Summer''s Eve+蠟燭+體香膏.'!B6</f>
        <v xml:space="preserve">美娜多超薄化妝棉 150片/2盒/組 100%天然棉精製 </v>
      </c>
      <c r="D18" s="470">
        <f>'1-熱銷商品+牙刷+Summer''s Eve+蠟燭+體香膏.'!C6</f>
        <v>120</v>
      </c>
      <c r="E18" s="470">
        <f>'1-熱銷商品+牙刷+Summer''s Eve+蠟燭+體香膏.'!D6</f>
        <v>0</v>
      </c>
      <c r="F18" s="470">
        <f>'1-熱銷商品+牙刷+Summer''s Eve+蠟燭+體香膏.'!E6</f>
        <v>0</v>
      </c>
      <c r="G18" s="397">
        <f t="shared" si="0"/>
        <v>0</v>
      </c>
      <c r="H18" s="397">
        <f t="shared" si="1"/>
        <v>0</v>
      </c>
      <c r="I18" s="398"/>
      <c r="J18" s="398"/>
    </row>
    <row r="19" spans="1:10" ht="20.100000000000001" customHeight="1">
      <c r="A19" s="398"/>
      <c r="B19" s="470" t="str">
        <f>'1-熱銷商品+牙刷+Summer''s Eve+蠟燭+體香膏.'!A7</f>
        <v>F0400032</v>
      </c>
      <c r="C19" s="398" t="str">
        <f>'1-熱銷商品+牙刷+Summer''s Eve+蠟燭+體香膏.'!B7</f>
        <v>COLORDESIGN 甦醒能量精油 10ml-滾珠式    隨身攜帶--好用</v>
      </c>
      <c r="D19" s="470">
        <f>'1-熱銷商品+牙刷+Summer''s Eve+蠟燭+體香膏.'!C7</f>
        <v>180</v>
      </c>
      <c r="E19" s="470">
        <f>'1-熱銷商品+牙刷+Summer''s Eve+蠟燭+體香膏.'!D7</f>
        <v>0</v>
      </c>
      <c r="F19" s="470">
        <f>'1-熱銷商品+牙刷+Summer''s Eve+蠟燭+體香膏.'!E7</f>
        <v>0</v>
      </c>
      <c r="G19" s="397">
        <f t="shared" si="0"/>
        <v>0</v>
      </c>
      <c r="H19" s="397">
        <f t="shared" si="1"/>
        <v>0</v>
      </c>
      <c r="I19" s="398"/>
      <c r="J19" s="398"/>
    </row>
    <row r="20" spans="1:10" ht="20.100000000000001" customHeight="1">
      <c r="A20" s="398"/>
      <c r="B20" s="470" t="str">
        <f>'1-熱銷商品+牙刷+Summer''s Eve+蠟燭+體香膏.'!A8</f>
        <v>H0070001</v>
      </c>
      <c r="C20" s="398" t="str">
        <f>'1-熱銷商品+牙刷+Summer''s Eve+蠟燭+體香膏.'!B8</f>
        <v xml:space="preserve">美國 Palmolive 棕欖經典超濃縮洗碗精 739ml                      </v>
      </c>
      <c r="D20" s="470">
        <f>'1-熱銷商品+牙刷+Summer''s Eve+蠟燭+體香膏.'!C8</f>
        <v>180</v>
      </c>
      <c r="E20" s="470">
        <f>'1-熱銷商品+牙刷+Summer''s Eve+蠟燭+體香膏.'!D8</f>
        <v>0</v>
      </c>
      <c r="F20" s="470">
        <f>'1-熱銷商品+牙刷+Summer''s Eve+蠟燭+體香膏.'!E8</f>
        <v>0</v>
      </c>
      <c r="G20" s="397">
        <f t="shared" si="0"/>
        <v>0</v>
      </c>
      <c r="H20" s="397">
        <f t="shared" si="1"/>
        <v>0</v>
      </c>
      <c r="I20" s="398"/>
      <c r="J20" s="398"/>
    </row>
    <row r="21" spans="1:10" ht="20.100000000000001" customHeight="1">
      <c r="A21" s="398"/>
      <c r="B21" s="470" t="str">
        <f>'1-熱銷商品+牙刷+Summer''s Eve+蠟燭+體香膏.'!A9</f>
        <v>F0000008</v>
      </c>
      <c r="C21" s="398" t="str">
        <f>'1-熱銷商品+牙刷+Summer''s Eve+蠟燭+體香膏.'!B9</f>
        <v>石原商店 美麗肌蜜粉盒 (附粉撲) BT-600      蜜粉填充外出用</v>
      </c>
      <c r="D21" s="470">
        <f>'1-熱銷商品+牙刷+Summer''s Eve+蠟燭+體香膏.'!C9</f>
        <v>200</v>
      </c>
      <c r="E21" s="470">
        <f>'1-熱銷商品+牙刷+Summer''s Eve+蠟燭+體香膏.'!D9</f>
        <v>0</v>
      </c>
      <c r="F21" s="470">
        <f>'1-熱銷商品+牙刷+Summer''s Eve+蠟燭+體香膏.'!E9</f>
        <v>0</v>
      </c>
      <c r="G21" s="397">
        <f t="shared" si="0"/>
        <v>0</v>
      </c>
      <c r="H21" s="397">
        <f t="shared" si="1"/>
        <v>0</v>
      </c>
      <c r="I21" s="398"/>
      <c r="J21" s="398"/>
    </row>
    <row r="22" spans="1:10" ht="20.100000000000001" customHeight="1">
      <c r="A22" s="398"/>
      <c r="B22" s="470" t="str">
        <f>'1-熱銷商品+牙刷+Summer''s Eve+蠟燭+體香膏.'!A10</f>
        <v>F0000009</v>
      </c>
      <c r="C22" s="398" t="str">
        <f>'1-熱銷商品+牙刷+Summer''s Eve+蠟燭+體香膏.'!B10</f>
        <v>美國原裝進口 PONDS 旁氏 卸妝冷霜 269g</v>
      </c>
      <c r="D22" s="470">
        <f>'1-熱銷商品+牙刷+Summer''s Eve+蠟燭+體香膏.'!C10</f>
        <v>320</v>
      </c>
      <c r="E22" s="470">
        <f>'1-熱銷商品+牙刷+Summer''s Eve+蠟燭+體香膏.'!D10</f>
        <v>0</v>
      </c>
      <c r="F22" s="470">
        <f>'1-熱銷商品+牙刷+Summer''s Eve+蠟燭+體香膏.'!E10</f>
        <v>0</v>
      </c>
      <c r="G22" s="397">
        <f t="shared" si="0"/>
        <v>0</v>
      </c>
      <c r="H22" s="397">
        <f t="shared" si="1"/>
        <v>0</v>
      </c>
      <c r="I22" s="398"/>
      <c r="J22" s="398"/>
    </row>
    <row r="23" spans="1:10" ht="20.100000000000001" customHeight="1">
      <c r="A23" s="398"/>
      <c r="B23" s="470" t="str">
        <f>'1-熱銷商品+牙刷+Summer''s Eve+蠟燭+體香膏.'!A11</f>
        <v>F0000011</v>
      </c>
      <c r="C23" s="398" t="str">
        <f>'1-熱銷商品+牙刷+Summer''s Eve+蠟燭+體香膏.'!B11</f>
        <v>美國原裝進口 PONDS 旁氏 滋養霜 286g</v>
      </c>
      <c r="D23" s="470">
        <f>'1-熱銷商品+牙刷+Summer''s Eve+蠟燭+體香膏.'!C11</f>
        <v>320</v>
      </c>
      <c r="E23" s="470">
        <f>'1-熱銷商品+牙刷+Summer''s Eve+蠟燭+體香膏.'!D11</f>
        <v>0</v>
      </c>
      <c r="F23" s="470">
        <f>'1-熱銷商品+牙刷+Summer''s Eve+蠟燭+體香膏.'!E11</f>
        <v>0</v>
      </c>
      <c r="G23" s="397">
        <f t="shared" si="0"/>
        <v>0</v>
      </c>
      <c r="H23" s="397">
        <f t="shared" si="1"/>
        <v>0</v>
      </c>
      <c r="I23" s="398"/>
      <c r="J23" s="398"/>
    </row>
    <row r="24" spans="1:10" ht="20.100000000000001" customHeight="1">
      <c r="A24" s="398"/>
      <c r="B24" s="470" t="str">
        <f>'1-熱銷商品+牙刷+Summer''s Eve+蠟燭+體香膏.'!A12</f>
        <v>A0030000</v>
      </c>
      <c r="C24" s="398" t="str">
        <f>'1-熱銷商品+牙刷+Summer''s Eve+蠟燭+體香膏.'!B12</f>
        <v>美國 Noxzema 洗面霜 340g/罐裝    百年經典老牌 *蠶豆症患者請勿使用</v>
      </c>
      <c r="D24" s="470">
        <f>'1-熱銷商品+牙刷+Summer''s Eve+蠟燭+體香膏.'!C12</f>
        <v>290</v>
      </c>
      <c r="E24" s="470">
        <f>'1-熱銷商品+牙刷+Summer''s Eve+蠟燭+體香膏.'!D12</f>
        <v>0</v>
      </c>
      <c r="F24" s="470">
        <f>'1-熱銷商品+牙刷+Summer''s Eve+蠟燭+體香膏.'!E12</f>
        <v>0</v>
      </c>
      <c r="G24" s="397">
        <f t="shared" si="0"/>
        <v>0</v>
      </c>
      <c r="H24" s="397">
        <f t="shared" si="1"/>
        <v>0</v>
      </c>
      <c r="I24" s="398"/>
      <c r="J24" s="398"/>
    </row>
    <row r="25" spans="1:10" ht="20.100000000000001" customHeight="1">
      <c r="A25" s="398"/>
      <c r="B25" s="470" t="str">
        <f>'1-熱銷商品+牙刷+Summer''s Eve+蠟燭+體香膏.'!A13</f>
        <v>G0060000</v>
      </c>
      <c r="C25" s="398" t="str">
        <f>'1-熱銷商品+牙刷+Summer''s Eve+蠟燭+體香膏.'!B13</f>
        <v>德國 DM Denk mit 洗衣機槽汙垢清潔錠 60顆/盒 每顆單獨包裝</v>
      </c>
      <c r="D25" s="470">
        <f>'1-熱銷商品+牙刷+Summer''s Eve+蠟燭+體香膏.'!C13</f>
        <v>350</v>
      </c>
      <c r="E25" s="470">
        <f>'1-熱銷商品+牙刷+Summer''s Eve+蠟燭+體香膏.'!D13</f>
        <v>0</v>
      </c>
      <c r="F25" s="470">
        <f>'1-熱銷商品+牙刷+Summer''s Eve+蠟燭+體香膏.'!E13</f>
        <v>0</v>
      </c>
      <c r="G25" s="397">
        <f t="shared" si="0"/>
        <v>0</v>
      </c>
      <c r="H25" s="397">
        <f t="shared" si="1"/>
        <v>0</v>
      </c>
      <c r="I25" s="398"/>
      <c r="J25" s="398"/>
    </row>
    <row r="26" spans="1:10" ht="20.100000000000001" customHeight="1">
      <c r="A26" s="398"/>
      <c r="B26" s="470" t="str">
        <f>'1-熱銷商品+牙刷+Summer''s Eve+蠟燭+體香膏.'!A14</f>
        <v>F0180000</v>
      </c>
      <c r="C26" s="398" t="str">
        <f>'1-熱銷商品+牙刷+Summer''s Eve+蠟燭+體香膏.'!B14</f>
        <v>SPEASOON SPA 新娘專用定妝完美精華液(安瓶) 3g*10入/盒</v>
      </c>
      <c r="D26" s="470">
        <f>'1-熱銷商品+牙刷+Summer''s Eve+蠟燭+體香膏.'!C14</f>
        <v>520</v>
      </c>
      <c r="E26" s="470">
        <f>'1-熱銷商品+牙刷+Summer''s Eve+蠟燭+體香膏.'!D14</f>
        <v>0</v>
      </c>
      <c r="F26" s="470">
        <f>'1-熱銷商品+牙刷+Summer''s Eve+蠟燭+體香膏.'!E14</f>
        <v>0</v>
      </c>
      <c r="G26" s="397">
        <f t="shared" si="0"/>
        <v>0</v>
      </c>
      <c r="H26" s="397">
        <f t="shared" si="1"/>
        <v>0</v>
      </c>
      <c r="I26" s="398"/>
      <c r="J26" s="398"/>
    </row>
    <row r="27" spans="1:10" ht="20.100000000000001" customHeight="1">
      <c r="A27" s="398"/>
      <c r="B27" s="470" t="str">
        <f>'1-熱銷商品+牙刷+Summer''s Eve+蠟燭+體香膏.'!A15</f>
        <v>G0000015</v>
      </c>
      <c r="C27" s="398" t="str">
        <f>'1-熱銷商品+牙刷+Summer''s Eve+蠟燭+體香膏.'!B15</f>
        <v>德國 MONA 茉娜 天然乳暈潤紅霜 (特A級) 15ml</v>
      </c>
      <c r="D27" s="470">
        <f>'1-熱銷商品+牙刷+Summer''s Eve+蠟燭+體香膏.'!C15</f>
        <v>620</v>
      </c>
      <c r="E27" s="470">
        <f>'1-熱銷商品+牙刷+Summer''s Eve+蠟燭+體香膏.'!D15</f>
        <v>0</v>
      </c>
      <c r="F27" s="470">
        <f>'1-熱銷商品+牙刷+Summer''s Eve+蠟燭+體香膏.'!E15</f>
        <v>0</v>
      </c>
      <c r="G27" s="397">
        <f t="shared" si="0"/>
        <v>0</v>
      </c>
      <c r="H27" s="397">
        <f t="shared" si="1"/>
        <v>0</v>
      </c>
      <c r="I27" s="398"/>
      <c r="J27" s="398"/>
    </row>
    <row r="28" spans="1:10" ht="20.100000000000001" customHeight="1">
      <c r="A28" s="398"/>
      <c r="B28" s="470" t="str">
        <f>'1-熱銷商品+牙刷+Summer''s Eve+蠟燭+體香膏.'!A16</f>
        <v>美容紗布/水織布美容棉片 - 台灣製   (超商取貨有材積限制 最多6盒)</v>
      </c>
      <c r="C28" s="398">
        <f>'1-熱銷商品+牙刷+Summer''s Eve+蠟燭+體香膏.'!B16</f>
        <v>0</v>
      </c>
      <c r="D28" s="470">
        <f>'1-熱銷商品+牙刷+Summer''s Eve+蠟燭+體香膏.'!C16</f>
        <v>0</v>
      </c>
      <c r="E28" s="470">
        <f>'1-熱銷商品+牙刷+Summer''s Eve+蠟燭+體香膏.'!D16</f>
        <v>0</v>
      </c>
      <c r="F28" s="470">
        <f>'1-熱銷商品+牙刷+Summer''s Eve+蠟燭+體香膏.'!E16</f>
        <v>0</v>
      </c>
      <c r="G28" s="397">
        <f t="shared" si="0"/>
        <v>0</v>
      </c>
      <c r="H28" s="397">
        <f t="shared" si="1"/>
        <v>0</v>
      </c>
      <c r="I28" s="398"/>
      <c r="J28" s="398"/>
    </row>
    <row r="29" spans="1:10" ht="20.100000000000001" customHeight="1">
      <c r="A29" s="398"/>
      <c r="B29" s="470" t="str">
        <f>'1-熱銷商品+牙刷+Summer''s Eve+蠟燭+體香膏.'!A17</f>
        <v>F0000108</v>
      </c>
      <c r="C29" s="398" t="str">
        <f>'1-熱銷商品+牙刷+Summer''s Eve+蠟燭+體香膏.'!B17</f>
        <v>SUPERGAUZE 美容紗布 200抽/盒 4*x4"-4Ply (10cm*10cm)</v>
      </c>
      <c r="D29" s="470">
        <f>'1-熱銷商品+牙刷+Summer''s Eve+蠟燭+體香膏.'!C17</f>
        <v>135</v>
      </c>
      <c r="E29" s="470">
        <f>'1-熱銷商品+牙刷+Summer''s Eve+蠟燭+體香膏.'!D17</f>
        <v>0</v>
      </c>
      <c r="F29" s="470">
        <f>'1-熱銷商品+牙刷+Summer''s Eve+蠟燭+體香膏.'!E17</f>
        <v>0</v>
      </c>
      <c r="G29" s="397">
        <f t="shared" si="0"/>
        <v>0</v>
      </c>
      <c r="H29" s="397">
        <f t="shared" si="1"/>
        <v>0</v>
      </c>
      <c r="I29" s="398"/>
      <c r="J29" s="398"/>
    </row>
    <row r="30" spans="1:10" ht="20.100000000000001" customHeight="1">
      <c r="A30" s="398"/>
      <c r="B30" s="470" t="str">
        <f>'1-熱銷商品+牙刷+Summer''s Eve+蠟燭+體香膏.'!A18</f>
        <v>F0000107</v>
      </c>
      <c r="C30" s="398" t="str">
        <f>'1-熱銷商品+牙刷+Summer''s Eve+蠟燭+體香膏.'!B18</f>
        <v xml:space="preserve">水織布醫療美容棉片/纖柔(網狀-清潔力優) 200抽/盒 20cm*20cm </v>
      </c>
      <c r="D30" s="470">
        <f>'1-熱銷商品+牙刷+Summer''s Eve+蠟燭+體香膏.'!C18</f>
        <v>120</v>
      </c>
      <c r="E30" s="470">
        <f>'1-熱銷商品+牙刷+Summer''s Eve+蠟燭+體香膏.'!D18</f>
        <v>0</v>
      </c>
      <c r="F30" s="470">
        <f>'1-熱銷商品+牙刷+Summer''s Eve+蠟燭+體香膏.'!E18</f>
        <v>0</v>
      </c>
      <c r="G30" s="397">
        <f t="shared" si="0"/>
        <v>0</v>
      </c>
      <c r="H30" s="397">
        <f t="shared" si="1"/>
        <v>0</v>
      </c>
      <c r="I30" s="398"/>
      <c r="J30" s="398"/>
    </row>
    <row r="31" spans="1:10" ht="20.100000000000001" customHeight="1">
      <c r="A31" s="398"/>
      <c r="B31" s="470" t="str">
        <f>'1-熱銷商品+牙刷+Summer''s Eve+蠟燭+體香膏.'!A19</f>
        <v>F0120310</v>
      </c>
      <c r="C31" s="398" t="str">
        <f>'1-熱銷商品+牙刷+Summer''s Eve+蠟燭+體香膏.'!B19</f>
        <v>水織布醫療美容棉片/豐盈(平面-質地厚柔) 180抽/盒 20cm*20cm 新生兒</v>
      </c>
      <c r="D31" s="470">
        <f>'1-熱銷商品+牙刷+Summer''s Eve+蠟燭+體香膏.'!C19</f>
        <v>120</v>
      </c>
      <c r="E31" s="470">
        <f>'1-熱銷商品+牙刷+Summer''s Eve+蠟燭+體香膏.'!D19</f>
        <v>0</v>
      </c>
      <c r="F31" s="470">
        <f>'1-熱銷商品+牙刷+Summer''s Eve+蠟燭+體香膏.'!E19</f>
        <v>0</v>
      </c>
      <c r="G31" s="397">
        <f t="shared" si="0"/>
        <v>0</v>
      </c>
      <c r="H31" s="397">
        <f t="shared" si="1"/>
        <v>0</v>
      </c>
      <c r="I31" s="398"/>
      <c r="J31" s="398"/>
    </row>
    <row r="32" spans="1:10" ht="20.100000000000001" customHeight="1">
      <c r="A32" s="398"/>
      <c r="B32" s="470" t="str">
        <f>'1-熱銷商品+牙刷+Summer''s Eve+蠟燭+體香膏.'!A20</f>
        <v xml:space="preserve">采粧大師天然乳膠化妝海綿 - 台灣設計/中國製造  原:永和三美人 </v>
      </c>
      <c r="C32" s="398">
        <f>'1-熱銷商品+牙刷+Summer''s Eve+蠟燭+體香膏.'!B20</f>
        <v>0</v>
      </c>
      <c r="D32" s="470">
        <f>'1-熱銷商品+牙刷+Summer''s Eve+蠟燭+體香膏.'!C20</f>
        <v>0</v>
      </c>
      <c r="E32" s="470">
        <f>'1-熱銷商品+牙刷+Summer''s Eve+蠟燭+體香膏.'!D20</f>
        <v>0</v>
      </c>
      <c r="F32" s="470">
        <f>'1-熱銷商品+牙刷+Summer''s Eve+蠟燭+體香膏.'!E20</f>
        <v>0</v>
      </c>
      <c r="G32" s="397">
        <f t="shared" si="0"/>
        <v>0</v>
      </c>
      <c r="H32" s="397">
        <f t="shared" si="1"/>
        <v>0</v>
      </c>
      <c r="I32" s="398"/>
      <c r="J32" s="398"/>
    </row>
    <row r="33" spans="1:10" ht="20.100000000000001" customHeight="1">
      <c r="A33" s="398"/>
      <c r="B33" s="470" t="str">
        <f>'1-熱銷商品+牙刷+Summer''s Eve+蠟燭+體香膏.'!A21</f>
        <v>F0000103</v>
      </c>
      <c r="C33" s="398" t="str">
        <f>'1-熱銷商品+牙刷+Summer''s Eve+蠟燭+體香膏.'!B21</f>
        <v>采粧大師專業化妝海綿 NR#812/12入/粉盒/78mm*12mm (NR 天然乳膠)</v>
      </c>
      <c r="D33" s="470">
        <f>'1-熱銷商品+牙刷+Summer''s Eve+蠟燭+體香膏.'!C21</f>
        <v>160</v>
      </c>
      <c r="E33" s="470">
        <f>'1-熱銷商品+牙刷+Summer''s Eve+蠟燭+體香膏.'!D21</f>
        <v>0</v>
      </c>
      <c r="F33" s="470">
        <f>'1-熱銷商品+牙刷+Summer''s Eve+蠟燭+體香膏.'!E21</f>
        <v>0</v>
      </c>
      <c r="G33" s="397">
        <f t="shared" si="0"/>
        <v>0</v>
      </c>
      <c r="H33" s="397">
        <f t="shared" si="1"/>
        <v>0</v>
      </c>
      <c r="I33" s="398"/>
      <c r="J33" s="398"/>
    </row>
    <row r="34" spans="1:10" ht="20.100000000000001" customHeight="1">
      <c r="A34" s="398"/>
      <c r="B34" s="470" t="str">
        <f>'1-熱銷商品+牙刷+Summer''s Eve+蠟燭+體香膏.'!A22</f>
        <v>F0000123</v>
      </c>
      <c r="C34" s="398" t="str">
        <f>'1-熱銷商品+牙刷+Summer''s Eve+蠟燭+體香膏.'!B22</f>
        <v>采粧大師專業化妝海綿 N#R611/12入/黃盒/61mm*10mm (NR 天然乳膠)</v>
      </c>
      <c r="D34" s="470">
        <f>'1-熱銷商品+牙刷+Summer''s Eve+蠟燭+體香膏.'!C22</f>
        <v>120</v>
      </c>
      <c r="E34" s="470">
        <f>'1-熱銷商品+牙刷+Summer''s Eve+蠟燭+體香膏.'!D22</f>
        <v>0</v>
      </c>
      <c r="F34" s="470">
        <f>'1-熱銷商品+牙刷+Summer''s Eve+蠟燭+體香膏.'!E22</f>
        <v>0</v>
      </c>
      <c r="G34" s="397">
        <f t="shared" si="0"/>
        <v>0</v>
      </c>
      <c r="H34" s="397">
        <f t="shared" si="1"/>
        <v>0</v>
      </c>
      <c r="I34" s="398"/>
      <c r="J34" s="398"/>
    </row>
    <row r="35" spans="1:10" ht="20.100000000000001" customHeight="1">
      <c r="A35" s="398"/>
      <c r="B35" s="470" t="str">
        <f>'1-熱銷商品+牙刷+Summer''s Eve+蠟燭+體香膏.'!A23</f>
        <v>F0000122</v>
      </c>
      <c r="C35" s="398" t="str">
        <f>'1-熱銷商品+牙刷+Summer''s Eve+蠟燭+體香膏.'!B23</f>
        <v>采粧大師專業化妝海綿 NR#915/12入/藍盒/90mm*15mm (NR 天然乳膠)</v>
      </c>
      <c r="D35" s="470">
        <f>'1-熱銷商品+牙刷+Summer''s Eve+蠟燭+體香膏.'!C23</f>
        <v>200</v>
      </c>
      <c r="E35" s="470">
        <f>'1-熱銷商品+牙刷+Summer''s Eve+蠟燭+體香膏.'!D23</f>
        <v>0</v>
      </c>
      <c r="F35" s="470">
        <f>'1-熱銷商品+牙刷+Summer''s Eve+蠟燭+體香膏.'!E23</f>
        <v>0</v>
      </c>
      <c r="G35" s="397">
        <f t="shared" si="0"/>
        <v>0</v>
      </c>
      <c r="H35" s="397">
        <f t="shared" si="1"/>
        <v>0</v>
      </c>
      <c r="I35" s="398"/>
      <c r="J35" s="398"/>
    </row>
    <row r="36" spans="1:10" ht="20.100000000000001" customHeight="1">
      <c r="A36" s="398"/>
      <c r="B36" s="470" t="str">
        <f>'1-熱銷商品+牙刷+Summer''s Eve+蠟燭+體香膏.'!A24</f>
        <v>F0000113</v>
      </c>
      <c r="C36" s="398" t="str">
        <f>'1-熱銷商品+牙刷+Summer''s Eve+蠟燭+體香膏.'!B24</f>
        <v>采粧大師專業化妝海綿 SBR#815/12入/粉盒/81mm*12mm (SBR 合成乳膠)</v>
      </c>
      <c r="D36" s="470">
        <f>'1-熱銷商品+牙刷+Summer''s Eve+蠟燭+體香膏.'!C24</f>
        <v>200</v>
      </c>
      <c r="E36" s="470">
        <f>'1-熱銷商品+牙刷+Summer''s Eve+蠟燭+體香膏.'!D24</f>
        <v>0</v>
      </c>
      <c r="F36" s="470">
        <f>'1-熱銷商品+牙刷+Summer''s Eve+蠟燭+體香膏.'!E24</f>
        <v>0</v>
      </c>
      <c r="G36" s="397">
        <f t="shared" si="0"/>
        <v>0</v>
      </c>
      <c r="H36" s="397">
        <f t="shared" si="1"/>
        <v>0</v>
      </c>
      <c r="I36" s="398"/>
      <c r="J36" s="398"/>
    </row>
    <row r="37" spans="1:10" ht="20.100000000000001" customHeight="1">
      <c r="A37" s="398"/>
      <c r="B37" s="470" t="str">
        <f>'1-熱銷商品+牙刷+Summer''s Eve+蠟燭+體香膏.'!A25</f>
        <v>德國 三角牌 指甲剪 (高級小剪刀, 不銹鋼整體成型)</v>
      </c>
      <c r="C37" s="398">
        <f>'1-熱銷商品+牙刷+Summer''s Eve+蠟燭+體香膏.'!B25</f>
        <v>0</v>
      </c>
      <c r="D37" s="470">
        <f>'1-熱銷商品+牙刷+Summer''s Eve+蠟燭+體香膏.'!C25</f>
        <v>0</v>
      </c>
      <c r="E37" s="470">
        <f>'1-熱銷商品+牙刷+Summer''s Eve+蠟燭+體香膏.'!D25</f>
        <v>0</v>
      </c>
      <c r="F37" s="470">
        <f>'1-熱銷商品+牙刷+Summer''s Eve+蠟燭+體香膏.'!E25</f>
        <v>0</v>
      </c>
      <c r="G37" s="397">
        <f t="shared" si="0"/>
        <v>0</v>
      </c>
      <c r="H37" s="397">
        <f t="shared" si="1"/>
        <v>0</v>
      </c>
      <c r="I37" s="398"/>
      <c r="J37" s="398"/>
    </row>
    <row r="38" spans="1:10" ht="20.100000000000001" customHeight="1">
      <c r="A38" s="398"/>
      <c r="B38" s="470" t="str">
        <f>'1-熱銷商品+牙刷+Summer''s Eve+蠟燭+體香膏.'!A26</f>
        <v>A0020000</v>
      </c>
      <c r="C38" s="398" t="str">
        <f>'1-熱銷商品+牙刷+Summer''s Eve+蠟燭+體香膏.'!B26</f>
        <v>德國 三角牌 指甲剪刀/一般直剪    死皮剪</v>
      </c>
      <c r="D38" s="470">
        <f>'1-熱銷商品+牙刷+Summer''s Eve+蠟燭+體香膏.'!C26</f>
        <v>240</v>
      </c>
      <c r="E38" s="470">
        <f>'1-熱銷商品+牙刷+Summer''s Eve+蠟燭+體香膏.'!D26</f>
        <v>0</v>
      </c>
      <c r="F38" s="470">
        <f>'1-熱銷商品+牙刷+Summer''s Eve+蠟燭+體香膏.'!E26</f>
        <v>0</v>
      </c>
      <c r="G38" s="397">
        <f t="shared" si="0"/>
        <v>0</v>
      </c>
      <c r="H38" s="397">
        <f t="shared" si="1"/>
        <v>0</v>
      </c>
      <c r="I38" s="398"/>
      <c r="J38" s="398"/>
    </row>
    <row r="39" spans="1:10" ht="20.100000000000001" customHeight="1">
      <c r="A39" s="398"/>
      <c r="B39" s="470" t="str">
        <f>'1-熱銷商品+牙刷+Summer''s Eve+蠟燭+體香膏.'!A27</f>
        <v>A0020001</v>
      </c>
      <c r="C39" s="398" t="str">
        <f>'1-熱銷商品+牙刷+Summer''s Eve+蠟燭+體香膏.'!B27</f>
        <v>德國 三角牌 指甲剪刀/一般彎剪    死皮剪</v>
      </c>
      <c r="D39" s="470">
        <f>'1-熱銷商品+牙刷+Summer''s Eve+蠟燭+體香膏.'!C27</f>
        <v>240</v>
      </c>
      <c r="E39" s="470">
        <f>'1-熱銷商品+牙刷+Summer''s Eve+蠟燭+體香膏.'!D27</f>
        <v>0</v>
      </c>
      <c r="F39" s="470">
        <f>'1-熱銷商品+牙刷+Summer''s Eve+蠟燭+體香膏.'!E27</f>
        <v>0</v>
      </c>
      <c r="G39" s="397">
        <f t="shared" si="0"/>
        <v>0</v>
      </c>
      <c r="H39" s="397">
        <f t="shared" si="1"/>
        <v>0</v>
      </c>
      <c r="I39" s="398"/>
      <c r="J39" s="398"/>
    </row>
    <row r="40" spans="1:10" ht="20.100000000000001" customHeight="1">
      <c r="A40" s="398"/>
      <c r="B40" s="470" t="str">
        <f>'1-熱銷商品+牙刷+Summer''s Eve+蠟燭+體香膏.'!A28</f>
        <v>A0020003</v>
      </c>
      <c r="C40" s="398" t="str">
        <f>'1-熱銷商品+牙刷+Summer''s Eve+蠟燭+體香膏.'!B28</f>
        <v>德國 三角牌 指甲剪刀四件組 甘皮剪 死皮剪 內容物請見註解</v>
      </c>
      <c r="D40" s="470">
        <f>'1-熱銷商品+牙刷+Summer''s Eve+蠟燭+體香膏.'!C28</f>
        <v>540</v>
      </c>
      <c r="E40" s="470">
        <f>'1-熱銷商品+牙刷+Summer''s Eve+蠟燭+體香膏.'!D28</f>
        <v>0</v>
      </c>
      <c r="F40" s="470">
        <f>'1-熱銷商品+牙刷+Summer''s Eve+蠟燭+體香膏.'!E28</f>
        <v>0</v>
      </c>
      <c r="G40" s="397">
        <f t="shared" si="0"/>
        <v>0</v>
      </c>
      <c r="H40" s="397">
        <f t="shared" si="1"/>
        <v>0</v>
      </c>
      <c r="I40" s="398"/>
      <c r="J40" s="398"/>
    </row>
    <row r="41" spans="1:10" ht="20.100000000000001" customHeight="1">
      <c r="A41" s="398"/>
      <c r="B41" s="470" t="str">
        <f>'1-熱銷商品+牙刷+Summer''s Eve+蠟燭+體香膏.'!A29</f>
        <v>PIMPLE PINCERS 專業粉刺夾</v>
      </c>
      <c r="C41" s="398">
        <f>'1-熱銷商品+牙刷+Summer''s Eve+蠟燭+體香膏.'!B29</f>
        <v>0</v>
      </c>
      <c r="D41" s="470">
        <f>'1-熱銷商品+牙刷+Summer''s Eve+蠟燭+體香膏.'!C29</f>
        <v>0</v>
      </c>
      <c r="E41" s="470">
        <f>'1-熱銷商品+牙刷+Summer''s Eve+蠟燭+體香膏.'!D29</f>
        <v>0</v>
      </c>
      <c r="F41" s="470">
        <f>'1-熱銷商品+牙刷+Summer''s Eve+蠟燭+體香膏.'!E29</f>
        <v>0</v>
      </c>
      <c r="G41" s="397">
        <f t="shared" si="0"/>
        <v>0</v>
      </c>
      <c r="H41" s="397">
        <f t="shared" si="1"/>
        <v>0</v>
      </c>
      <c r="I41" s="398"/>
      <c r="J41" s="398"/>
    </row>
    <row r="42" spans="1:10" ht="20.100000000000001" customHeight="1">
      <c r="A42" s="398"/>
      <c r="B42" s="470" t="str">
        <f>'1-熱銷商品+牙刷+Summer''s Eve+蠟燭+體香膏.'!A30</f>
        <v>F0000006</v>
      </c>
      <c r="C42" s="398" t="str">
        <f>'1-熱銷商品+牙刷+Summer''s Eve+蠟燭+體香膏.'!B30</f>
        <v xml:space="preserve">PIMPLE PINCERS 特殊鋼材質專業粉刺夾/彎鉤型 No.CA-266             </v>
      </c>
      <c r="D42" s="470">
        <f>'1-熱銷商品+牙刷+Summer''s Eve+蠟燭+體香膏.'!C30</f>
        <v>220</v>
      </c>
      <c r="E42" s="470">
        <f>'1-熱銷商品+牙刷+Summer''s Eve+蠟燭+體香膏.'!D30</f>
        <v>0</v>
      </c>
      <c r="F42" s="470">
        <f>'1-熱銷商品+牙刷+Summer''s Eve+蠟燭+體香膏.'!E30</f>
        <v>0</v>
      </c>
      <c r="G42" s="397">
        <f t="shared" si="0"/>
        <v>0</v>
      </c>
      <c r="H42" s="397">
        <f t="shared" si="1"/>
        <v>0</v>
      </c>
      <c r="I42" s="398"/>
      <c r="J42" s="398"/>
    </row>
    <row r="43" spans="1:10" ht="20.100000000000001" customHeight="1">
      <c r="A43" s="398"/>
      <c r="B43" s="470" t="str">
        <f>'1-熱銷商品+牙刷+Summer''s Eve+蠟燭+體香膏.'!A31</f>
        <v>F0000007</v>
      </c>
      <c r="C43" s="398" t="str">
        <f>'1-熱銷商品+牙刷+Summer''s Eve+蠟燭+體香膏.'!B31</f>
        <v xml:space="preserve">PIMPLE PINCERS 特殊鋼材質專業粉刺夾/細尖頭直型 No.CA-269             </v>
      </c>
      <c r="D43" s="470">
        <f>'1-熱銷商品+牙刷+Summer''s Eve+蠟燭+體香膏.'!C31</f>
        <v>220</v>
      </c>
      <c r="E43" s="470">
        <f>'1-熱銷商品+牙刷+Summer''s Eve+蠟燭+體香膏.'!D31</f>
        <v>0</v>
      </c>
      <c r="F43" s="470">
        <f>'1-熱銷商品+牙刷+Summer''s Eve+蠟燭+體香膏.'!E31</f>
        <v>0</v>
      </c>
      <c r="G43" s="397">
        <f t="shared" si="0"/>
        <v>0</v>
      </c>
      <c r="H43" s="397">
        <f t="shared" si="1"/>
        <v>0</v>
      </c>
      <c r="I43" s="398"/>
      <c r="J43" s="398"/>
    </row>
    <row r="44" spans="1:10" ht="20.100000000000001" customHeight="1">
      <c r="A44" s="398"/>
      <c r="B44" s="470" t="str">
        <f>'1-熱銷商品+牙刷+Summer''s Eve+蠟燭+體香膏.'!A32</f>
        <v>CHRISTINE LADIES 面膜- 台灣製</v>
      </c>
      <c r="C44" s="398">
        <f>'1-熱銷商品+牙刷+Summer''s Eve+蠟燭+體香膏.'!B32</f>
        <v>0</v>
      </c>
      <c r="D44" s="470">
        <f>'1-熱銷商品+牙刷+Summer''s Eve+蠟燭+體香膏.'!C32</f>
        <v>0</v>
      </c>
      <c r="E44" s="470">
        <f>'1-熱銷商品+牙刷+Summer''s Eve+蠟燭+體香膏.'!D32</f>
        <v>0</v>
      </c>
      <c r="F44" s="470">
        <f>'1-熱銷商品+牙刷+Summer''s Eve+蠟燭+體香膏.'!E32</f>
        <v>0</v>
      </c>
      <c r="G44" s="397">
        <f t="shared" si="0"/>
        <v>0</v>
      </c>
      <c r="H44" s="397">
        <f t="shared" si="1"/>
        <v>0</v>
      </c>
      <c r="I44" s="398"/>
      <c r="J44" s="398"/>
    </row>
    <row r="45" spans="1:10" ht="20.100000000000001" customHeight="1">
      <c r="A45" s="398"/>
      <c r="B45" s="470" t="str">
        <f>'1-熱銷商品+牙刷+Summer''s Eve+蠟燭+體香膏.'!A33</f>
        <v>F0320000</v>
      </c>
      <c r="C45" s="398" t="str">
        <f>'1-熱銷商品+牙刷+Summer''s Eve+蠟燭+體香膏.'!B33</f>
        <v>CHRISTINE LADIES 類肉毒六胜肽緊緻面膜 6片/盒(外盒金色,內裝為紅色)</v>
      </c>
      <c r="D45" s="470">
        <f>'1-熱銷商品+牙刷+Summer''s Eve+蠟燭+體香膏.'!C33</f>
        <v>390</v>
      </c>
      <c r="E45" s="470">
        <f>'1-熱銷商品+牙刷+Summer''s Eve+蠟燭+體香膏.'!D33</f>
        <v>0</v>
      </c>
      <c r="F45" s="470">
        <f>'1-熱銷商品+牙刷+Summer''s Eve+蠟燭+體香膏.'!E33</f>
        <v>0</v>
      </c>
      <c r="G45" s="397">
        <f t="shared" si="0"/>
        <v>0</v>
      </c>
      <c r="H45" s="397">
        <f t="shared" si="1"/>
        <v>0</v>
      </c>
      <c r="I45" s="398"/>
      <c r="J45" s="398"/>
    </row>
    <row r="46" spans="1:10" ht="20.100000000000001" customHeight="1">
      <c r="A46" s="398"/>
      <c r="B46" s="470" t="str">
        <f>'1-熱銷商品+牙刷+Summer''s Eve+蠟燭+體香膏.'!A34</f>
        <v>F0320001</v>
      </c>
      <c r="C46" s="398" t="str">
        <f>'1-熱銷商品+牙刷+Summer''s Eve+蠟燭+體香膏.'!B34</f>
        <v xml:space="preserve">CHRISTINE LADIES 素顏透白面膜 6片/盒 (銀) (外盒銀色,內裝為藍色)                 </v>
      </c>
      <c r="D46" s="470">
        <f>'1-熱銷商品+牙刷+Summer''s Eve+蠟燭+體香膏.'!C34</f>
        <v>390</v>
      </c>
      <c r="E46" s="470">
        <f>'1-熱銷商品+牙刷+Summer''s Eve+蠟燭+體香膏.'!D34</f>
        <v>0</v>
      </c>
      <c r="F46" s="470">
        <f>'1-熱銷商品+牙刷+Summer''s Eve+蠟燭+體香膏.'!E34</f>
        <v>0</v>
      </c>
      <c r="G46" s="397">
        <f t="shared" si="0"/>
        <v>0</v>
      </c>
      <c r="H46" s="397">
        <f t="shared" si="1"/>
        <v>0</v>
      </c>
      <c r="I46" s="398"/>
      <c r="J46" s="398"/>
    </row>
    <row r="47" spans="1:10" ht="20.100000000000001" customHeight="1">
      <c r="A47" s="398"/>
      <c r="B47" s="470" t="str">
        <f>'1-熱銷商品+牙刷+Summer''s Eve+蠟燭+體香膏.'!A35</f>
        <v xml:space="preserve"> 義大利 東方寶石 奢華精油蠟燭</v>
      </c>
      <c r="C47" s="398">
        <f>'1-熱銷商品+牙刷+Summer''s Eve+蠟燭+體香膏.'!B35</f>
        <v>0</v>
      </c>
      <c r="D47" s="470">
        <f>'1-熱銷商品+牙刷+Summer''s Eve+蠟燭+體香膏.'!C35</f>
        <v>0</v>
      </c>
      <c r="E47" s="470">
        <f>'1-熱銷商品+牙刷+Summer''s Eve+蠟燭+體香膏.'!D35</f>
        <v>0</v>
      </c>
      <c r="F47" s="470">
        <f>'1-熱銷商品+牙刷+Summer''s Eve+蠟燭+體香膏.'!E35</f>
        <v>0</v>
      </c>
      <c r="G47" s="397">
        <f t="shared" si="0"/>
        <v>0</v>
      </c>
      <c r="H47" s="397">
        <f t="shared" si="1"/>
        <v>0</v>
      </c>
      <c r="I47" s="398"/>
      <c r="J47" s="398"/>
    </row>
    <row r="48" spans="1:10" ht="20.100000000000001" customHeight="1">
      <c r="A48" s="398"/>
      <c r="B48" s="470" t="str">
        <f>'1-熱銷商品+牙刷+Summer''s Eve+蠟燭+體香膏.'!A36</f>
        <v>I0070070</v>
      </c>
      <c r="C48" s="398" t="str">
        <f>'1-熱銷商品+牙刷+Summer''s Eve+蠟燭+體香膏.'!B36</f>
        <v>義大利 東方寶石 奢華精油蠟燭/水蓮花 200g</v>
      </c>
      <c r="D48" s="470">
        <f>'1-熱銷商品+牙刷+Summer''s Eve+蠟燭+體香膏.'!C36</f>
        <v>490</v>
      </c>
      <c r="E48" s="470">
        <f>'1-熱銷商品+牙刷+Summer''s Eve+蠟燭+體香膏.'!D36</f>
        <v>0</v>
      </c>
      <c r="F48" s="470">
        <f>'1-熱銷商品+牙刷+Summer''s Eve+蠟燭+體香膏.'!E36</f>
        <v>0</v>
      </c>
      <c r="G48" s="397">
        <f t="shared" si="0"/>
        <v>0</v>
      </c>
      <c r="H48" s="397">
        <f t="shared" si="1"/>
        <v>0</v>
      </c>
      <c r="I48" s="398"/>
      <c r="J48" s="398"/>
    </row>
    <row r="49" spans="1:10" ht="20.100000000000001" customHeight="1">
      <c r="A49" s="398"/>
      <c r="B49" s="470" t="str">
        <f>'1-熱銷商品+牙刷+Summer''s Eve+蠟燭+體香膏.'!A37</f>
        <v>I0070071</v>
      </c>
      <c r="C49" s="398" t="str">
        <f>'1-熱銷商品+牙刷+Summer''s Eve+蠟燭+體香膏.'!B37</f>
        <v>義大利 東方寶石 奢華精油蠟燭/白麝香 200g</v>
      </c>
      <c r="D49" s="470">
        <f>'1-熱銷商品+牙刷+Summer''s Eve+蠟燭+體香膏.'!C37</f>
        <v>490</v>
      </c>
      <c r="E49" s="470">
        <f>'1-熱銷商品+牙刷+Summer''s Eve+蠟燭+體香膏.'!D37</f>
        <v>0</v>
      </c>
      <c r="F49" s="470">
        <f>'1-熱銷商品+牙刷+Summer''s Eve+蠟燭+體香膏.'!E37</f>
        <v>0</v>
      </c>
      <c r="G49" s="397">
        <f t="shared" si="0"/>
        <v>0</v>
      </c>
      <c r="H49" s="397">
        <f t="shared" si="1"/>
        <v>0</v>
      </c>
      <c r="I49" s="398"/>
      <c r="J49" s="398"/>
    </row>
    <row r="50" spans="1:10" ht="20.100000000000001" customHeight="1">
      <c r="A50" s="398"/>
      <c r="B50" s="470" t="str">
        <f>'1-熱銷商品+牙刷+Summer''s Eve+蠟燭+體香膏.'!A38</f>
        <v>美國 YANKEE CANDLE 洋基蠟燭</v>
      </c>
      <c r="C50" s="398">
        <f>'1-熱銷商品+牙刷+Summer''s Eve+蠟燭+體香膏.'!B38</f>
        <v>0</v>
      </c>
      <c r="D50" s="470">
        <f>'1-熱銷商品+牙刷+Summer''s Eve+蠟燭+體香膏.'!C38</f>
        <v>0</v>
      </c>
      <c r="E50" s="470">
        <f>'1-熱銷商品+牙刷+Summer''s Eve+蠟燭+體香膏.'!D38</f>
        <v>0</v>
      </c>
      <c r="F50" s="470">
        <f>'1-熱銷商品+牙刷+Summer''s Eve+蠟燭+體香膏.'!E38</f>
        <v>0</v>
      </c>
      <c r="G50" s="397">
        <f t="shared" si="0"/>
        <v>0</v>
      </c>
      <c r="H50" s="397">
        <f t="shared" si="1"/>
        <v>0</v>
      </c>
      <c r="I50" s="398"/>
      <c r="J50" s="398"/>
    </row>
    <row r="51" spans="1:10" ht="20.100000000000001" customHeight="1">
      <c r="A51" s="398"/>
      <c r="B51" s="470" t="str">
        <f>'1-熱銷商品+牙刷+Summer''s Eve+蠟燭+體香膏.'!A39</f>
        <v>A0060102</v>
      </c>
      <c r="C51" s="398" t="str">
        <f>'1-熱銷商品+牙刷+Summer''s Eve+蠟燭+體香膏.'!B39</f>
        <v xml:space="preserve"> YANKEE CANDLE 洋基蠟燭 嬰兒爽身粉 623g        BABY POWDER</v>
      </c>
      <c r="D51" s="470">
        <f>'1-熱銷商品+牙刷+Summer''s Eve+蠟燭+體香膏.'!C39</f>
        <v>680</v>
      </c>
      <c r="E51" s="470">
        <f>'1-熱銷商品+牙刷+Summer''s Eve+蠟燭+體香膏.'!D39</f>
        <v>0</v>
      </c>
      <c r="F51" s="470">
        <f>'1-熱銷商品+牙刷+Summer''s Eve+蠟燭+體香膏.'!E39</f>
        <v>0</v>
      </c>
      <c r="G51" s="397">
        <f t="shared" si="0"/>
        <v>0</v>
      </c>
      <c r="H51" s="397">
        <f t="shared" si="1"/>
        <v>0</v>
      </c>
      <c r="I51" s="398"/>
      <c r="J51" s="398"/>
    </row>
    <row r="52" spans="1:10" ht="20.100000000000001" customHeight="1">
      <c r="A52" s="398"/>
      <c r="B52" s="470" t="str">
        <f>'1-熱銷商品+牙刷+Summer''s Eve+蠟燭+體香膏.'!A40</f>
        <v>A0060103</v>
      </c>
      <c r="C52" s="398" t="str">
        <f>'1-熱銷商品+牙刷+Summer''s Eve+蠟燭+體香膏.'!B40</f>
        <v xml:space="preserve"> YANKEE CANDLE 洋基蠟燭 小木屋假期 623g       COZY CABIN ESCAPE</v>
      </c>
      <c r="D52" s="470">
        <f>'1-熱銷商品+牙刷+Summer''s Eve+蠟燭+體香膏.'!C40</f>
        <v>680</v>
      </c>
      <c r="E52" s="470">
        <f>'1-熱銷商品+牙刷+Summer''s Eve+蠟燭+體香膏.'!D40</f>
        <v>0</v>
      </c>
      <c r="F52" s="470">
        <f>'1-熱銷商品+牙刷+Summer''s Eve+蠟燭+體香膏.'!E40</f>
        <v>0</v>
      </c>
      <c r="G52" s="397">
        <f t="shared" si="0"/>
        <v>0</v>
      </c>
      <c r="H52" s="397">
        <f t="shared" si="1"/>
        <v>0</v>
      </c>
      <c r="I52" s="398"/>
      <c r="J52" s="398"/>
    </row>
    <row r="53" spans="1:10" ht="20.100000000000001" customHeight="1">
      <c r="A53" s="398"/>
      <c r="B53" s="470" t="str">
        <f>'1-熱銷商品+牙刷+Summer''s Eve+蠟燭+體香膏.'!A41</f>
        <v>A0060104</v>
      </c>
      <c r="C53" s="398" t="str">
        <f>'1-熱銷商品+牙刷+Summer''s Eve+蠟燭+體香膏.'!B41</f>
        <v xml:space="preserve"> YANKEE CANDLE 洋基蠟燭 剪裁玫瑰 623g           FRESH CUT  ROSES </v>
      </c>
      <c r="D53" s="470">
        <f>'1-熱銷商品+牙刷+Summer''s Eve+蠟燭+體香膏.'!C41</f>
        <v>680</v>
      </c>
      <c r="E53" s="470">
        <f>'1-熱銷商品+牙刷+Summer''s Eve+蠟燭+體香膏.'!D41</f>
        <v>0</v>
      </c>
      <c r="F53" s="470">
        <f>'1-熱銷商品+牙刷+Summer''s Eve+蠟燭+體香膏.'!E41</f>
        <v>0</v>
      </c>
      <c r="G53" s="397">
        <f t="shared" si="0"/>
        <v>0</v>
      </c>
      <c r="H53" s="397">
        <f t="shared" si="1"/>
        <v>0</v>
      </c>
      <c r="I53" s="398"/>
      <c r="J53" s="398"/>
    </row>
    <row r="54" spans="1:10" ht="20.100000000000001" customHeight="1">
      <c r="A54" s="398"/>
      <c r="B54" s="470" t="str">
        <f>'1-熱銷商品+牙刷+Summer''s Eve+蠟燭+體香膏.'!A42</f>
        <v>A0060105</v>
      </c>
      <c r="C54" s="398" t="str">
        <f>'1-熱銷商品+牙刷+Summer''s Eve+蠟燭+體香膏.'!B42</f>
        <v xml:space="preserve"> YANKEE CANDLE 洋基蠟燭 粉紅沙灘 623g           PINK SANDS</v>
      </c>
      <c r="D54" s="470">
        <f>'1-熱銷商品+牙刷+Summer''s Eve+蠟燭+體香膏.'!C42</f>
        <v>680</v>
      </c>
      <c r="E54" s="470">
        <f>'1-熱銷商品+牙刷+Summer''s Eve+蠟燭+體香膏.'!D42</f>
        <v>0</v>
      </c>
      <c r="F54" s="470">
        <f>'1-熱銷商品+牙刷+Summer''s Eve+蠟燭+體香膏.'!E42</f>
        <v>0</v>
      </c>
      <c r="G54" s="397">
        <f t="shared" si="0"/>
        <v>0</v>
      </c>
      <c r="H54" s="397">
        <f t="shared" si="1"/>
        <v>0</v>
      </c>
      <c r="I54" s="398"/>
      <c r="J54" s="398"/>
    </row>
    <row r="55" spans="1:10" ht="20.100000000000001" customHeight="1">
      <c r="A55" s="398"/>
      <c r="B55" s="470" t="str">
        <f>'1-熱銷商品+牙刷+Summer''s Eve+蠟燭+體香膏.'!A43</f>
        <v>A0060106</v>
      </c>
      <c r="C55" s="398" t="str">
        <f>'1-熱銷商品+牙刷+Summer''s Eve+蠟燭+體香膏.'!B43</f>
        <v xml:space="preserve"> YANKEE CANDLE 洋基蠟燭 秋天的光芒 623g      AUTUMN GLOW</v>
      </c>
      <c r="D55" s="470">
        <f>'1-熱銷商品+牙刷+Summer''s Eve+蠟燭+體香膏.'!C43</f>
        <v>680</v>
      </c>
      <c r="E55" s="470">
        <f>'1-熱銷商品+牙刷+Summer''s Eve+蠟燭+體香膏.'!D43</f>
        <v>0</v>
      </c>
      <c r="F55" s="470">
        <f>'1-熱銷商品+牙刷+Summer''s Eve+蠟燭+體香膏.'!E43</f>
        <v>0</v>
      </c>
      <c r="G55" s="397">
        <f t="shared" si="0"/>
        <v>0</v>
      </c>
      <c r="H55" s="397">
        <f t="shared" si="1"/>
        <v>0</v>
      </c>
      <c r="I55" s="398"/>
      <c r="J55" s="398"/>
    </row>
    <row r="56" spans="1:10" ht="20.100000000000001" customHeight="1">
      <c r="A56" s="398"/>
      <c r="B56" s="470" t="str">
        <f>'1-熱銷商品+牙刷+Summer''s Eve+蠟燭+體香膏.'!A44</f>
        <v>A0060108</v>
      </c>
      <c r="C56" s="398" t="str">
        <f>'1-熱銷商品+牙刷+Summer''s Eve+蠟燭+體香膏.'!B44</f>
        <v xml:space="preserve"> YANKEE CANDLE 洋基蠟燭 柔軟毛巾 623g          FLUFFY TOWELS</v>
      </c>
      <c r="D56" s="470">
        <f>'1-熱銷商品+牙刷+Summer''s Eve+蠟燭+體香膏.'!C44</f>
        <v>680</v>
      </c>
      <c r="E56" s="470">
        <f>'1-熱銷商品+牙刷+Summer''s Eve+蠟燭+體香膏.'!D44</f>
        <v>0</v>
      </c>
      <c r="F56" s="470">
        <f>'1-熱銷商品+牙刷+Summer''s Eve+蠟燭+體香膏.'!E44</f>
        <v>0</v>
      </c>
      <c r="G56" s="397">
        <f t="shared" si="0"/>
        <v>0</v>
      </c>
      <c r="H56" s="397">
        <f t="shared" si="1"/>
        <v>0</v>
      </c>
      <c r="I56" s="398"/>
      <c r="J56" s="398"/>
    </row>
    <row r="57" spans="1:10" ht="20.100000000000001" customHeight="1">
      <c r="A57" s="398"/>
      <c r="B57" s="470" t="str">
        <f>'1-熱銷商品+牙刷+Summer''s Eve+蠟燭+體香膏.'!A45</f>
        <v>A0060109</v>
      </c>
      <c r="C57" s="398" t="str">
        <f>'1-熱銷商品+牙刷+Summer''s Eve+蠟燭+體香膏.'!B45</f>
        <v xml:space="preserve"> YANKEE CANDLE 洋基蠟燭 陽光明媚的秋天 623g      SUNLIT AUTUMN</v>
      </c>
      <c r="D57" s="470">
        <f>'1-熱銷商品+牙刷+Summer''s Eve+蠟燭+體香膏.'!C45</f>
        <v>680</v>
      </c>
      <c r="E57" s="470">
        <f>'1-熱銷商品+牙刷+Summer''s Eve+蠟燭+體香膏.'!D45</f>
        <v>0</v>
      </c>
      <c r="F57" s="470">
        <f>'1-熱銷商品+牙刷+Summer''s Eve+蠟燭+體香膏.'!E45</f>
        <v>0</v>
      </c>
      <c r="G57" s="397">
        <f t="shared" si="0"/>
        <v>0</v>
      </c>
      <c r="H57" s="397">
        <f t="shared" si="1"/>
        <v>0</v>
      </c>
      <c r="I57" s="398"/>
      <c r="J57" s="398"/>
    </row>
    <row r="58" spans="1:10" ht="20.100000000000001" customHeight="1">
      <c r="A58" s="398"/>
      <c r="B58" s="470" t="str">
        <f>'1-熱銷商品+牙刷+Summer''s Eve+蠟燭+體香膏.'!A46</f>
        <v>A0060115</v>
      </c>
      <c r="C58" s="398" t="str">
        <f>'1-熱銷商品+牙刷+Summer''s Eve+蠟燭+體香膏.'!B46</f>
        <v xml:space="preserve"> YANKEE CANDLE 洋基蠟燭 享樂沙灘 623g           BEACH ESCAPE</v>
      </c>
      <c r="D58" s="470">
        <f>'1-熱銷商品+牙刷+Summer''s Eve+蠟燭+體香膏.'!C46</f>
        <v>680</v>
      </c>
      <c r="E58" s="470">
        <f>'1-熱銷商品+牙刷+Summer''s Eve+蠟燭+體香膏.'!D46</f>
        <v>0</v>
      </c>
      <c r="F58" s="470">
        <f>'1-熱銷商品+牙刷+Summer''s Eve+蠟燭+體香膏.'!E46</f>
        <v>0</v>
      </c>
      <c r="G58" s="397">
        <f t="shared" si="0"/>
        <v>0</v>
      </c>
      <c r="H58" s="397">
        <f t="shared" si="1"/>
        <v>0</v>
      </c>
      <c r="I58" s="398"/>
      <c r="J58" s="398"/>
    </row>
    <row r="59" spans="1:10" ht="20.100000000000001" customHeight="1">
      <c r="A59" s="398"/>
      <c r="B59" s="470" t="str">
        <f>'1-熱銷商品+牙刷+Summer''s Eve+蠟燭+體香膏.'!A47</f>
        <v>A0060122</v>
      </c>
      <c r="C59" s="398" t="str">
        <f>'1-熱銷商品+牙刷+Summer''s Eve+蠟燭+體香膏.'!B47</f>
        <v xml:space="preserve"> YANKEE CANDLE 洋基蠟燭 沿海漂流木 623g       SEASIDE WOODS </v>
      </c>
      <c r="D59" s="470">
        <f>'1-熱銷商品+牙刷+Summer''s Eve+蠟燭+體香膏.'!C47</f>
        <v>680</v>
      </c>
      <c r="E59" s="470">
        <f>'1-熱銷商品+牙刷+Summer''s Eve+蠟燭+體香膏.'!D47</f>
        <v>0</v>
      </c>
      <c r="F59" s="470">
        <f>'1-熱銷商品+牙刷+Summer''s Eve+蠟燭+體香膏.'!E47</f>
        <v>0</v>
      </c>
      <c r="G59" s="397">
        <f t="shared" si="0"/>
        <v>0</v>
      </c>
      <c r="H59" s="397">
        <f t="shared" si="1"/>
        <v>0</v>
      </c>
      <c r="I59" s="398"/>
      <c r="J59" s="398"/>
    </row>
    <row r="60" spans="1:10" ht="20.100000000000001" customHeight="1">
      <c r="A60" s="398"/>
      <c r="B60" s="470" t="str">
        <f>'1-熱銷商品+牙刷+Summer''s Eve+蠟燭+體香膏.'!A48</f>
        <v>A0060125</v>
      </c>
      <c r="C60" s="398" t="str">
        <f>'1-熱銷商品+牙刷+Summer''s Eve+蠟燭+體香膏.'!B48</f>
        <v xml:space="preserve"> YANKEE CANDLE 洋基蠟燭 仲夏之夜 623g         MIDSUMMER'S NIGHT</v>
      </c>
      <c r="D60" s="470">
        <f>'1-熱銷商品+牙刷+Summer''s Eve+蠟燭+體香膏.'!C48</f>
        <v>680</v>
      </c>
      <c r="E60" s="470">
        <f>'1-熱銷商品+牙刷+Summer''s Eve+蠟燭+體香膏.'!D48</f>
        <v>0</v>
      </c>
      <c r="F60" s="470">
        <f>'1-熱銷商品+牙刷+Summer''s Eve+蠟燭+體香膏.'!E48</f>
        <v>0</v>
      </c>
      <c r="G60" s="397">
        <f t="shared" si="0"/>
        <v>0</v>
      </c>
      <c r="H60" s="397">
        <f t="shared" si="1"/>
        <v>0</v>
      </c>
      <c r="I60" s="398"/>
      <c r="J60" s="398"/>
    </row>
    <row r="61" spans="1:10" ht="20.100000000000001" customHeight="1">
      <c r="A61" s="398"/>
      <c r="B61" s="470" t="str">
        <f>'1-熱銷商品+牙刷+Summer''s Eve+蠟燭+體香膏.'!A49</f>
        <v>A0060128</v>
      </c>
      <c r="C61" s="398" t="str">
        <f>'1-熱銷商品+牙刷+Summer''s Eve+蠟燭+體香膏.'!B49</f>
        <v xml:space="preserve"> YANKEE CANDLE 洋基蠟燭 西西里檸檬 623g       SICILIAN LEMON </v>
      </c>
      <c r="D61" s="470">
        <f>'1-熱銷商品+牙刷+Summer''s Eve+蠟燭+體香膏.'!C49</f>
        <v>680</v>
      </c>
      <c r="E61" s="470">
        <f>'1-熱銷商品+牙刷+Summer''s Eve+蠟燭+體香膏.'!D49</f>
        <v>0</v>
      </c>
      <c r="F61" s="470">
        <f>'1-熱銷商品+牙刷+Summer''s Eve+蠟燭+體香膏.'!E49</f>
        <v>0</v>
      </c>
      <c r="G61" s="397">
        <f t="shared" si="0"/>
        <v>0</v>
      </c>
      <c r="H61" s="397">
        <f t="shared" si="1"/>
        <v>0</v>
      </c>
      <c r="I61" s="398"/>
      <c r="J61" s="398"/>
    </row>
    <row r="62" spans="1:10" ht="20.100000000000001" customHeight="1">
      <c r="A62" s="398"/>
      <c r="B62" s="470" t="str">
        <f>'1-熱銷商品+牙刷+Summer''s Eve+蠟燭+體香膏.'!A50</f>
        <v>A0060131</v>
      </c>
      <c r="C62" s="398" t="str">
        <f>'1-熱銷商品+牙刷+Summer''s Eve+蠟燭+體香膏.'!B50</f>
        <v xml:space="preserve"> YANKEE CANDLE 洋基蠟燭 熊寶貝 623g              SOFT BLANKET</v>
      </c>
      <c r="D62" s="470">
        <f>'1-熱銷商品+牙刷+Summer''s Eve+蠟燭+體香膏.'!C50</f>
        <v>680</v>
      </c>
      <c r="E62" s="470">
        <f>'1-熱銷商品+牙刷+Summer''s Eve+蠟燭+體香膏.'!D50</f>
        <v>0</v>
      </c>
      <c r="F62" s="470">
        <f>'1-熱銷商品+牙刷+Summer''s Eve+蠟燭+體香膏.'!E50</f>
        <v>0</v>
      </c>
      <c r="G62" s="397">
        <f t="shared" si="0"/>
        <v>0</v>
      </c>
      <c r="H62" s="397">
        <f t="shared" si="1"/>
        <v>0</v>
      </c>
      <c r="I62" s="398"/>
      <c r="J62" s="398"/>
    </row>
    <row r="63" spans="1:10" ht="20.100000000000001" customHeight="1">
      <c r="A63" s="398"/>
      <c r="B63" s="470" t="str">
        <f>'1-熱銷商品+牙刷+Summer''s Eve+蠟燭+體香膏.'!A51</f>
        <v>A0060132</v>
      </c>
      <c r="C63" s="398" t="str">
        <f>'1-熱銷商品+牙刷+Summer''s Eve+蠟燭+體香膏.'!B51</f>
        <v xml:space="preserve"> YANKEE CANDLE 洋基蠟燭 清爽棉 623g              CLEAN COTTON</v>
      </c>
      <c r="D63" s="470">
        <f>'1-熱銷商品+牙刷+Summer''s Eve+蠟燭+體香膏.'!C51</f>
        <v>680</v>
      </c>
      <c r="E63" s="470">
        <f>'1-熱銷商品+牙刷+Summer''s Eve+蠟燭+體香膏.'!D51</f>
        <v>0</v>
      </c>
      <c r="F63" s="470">
        <f>'1-熱銷商品+牙刷+Summer''s Eve+蠟燭+體香膏.'!E51</f>
        <v>0</v>
      </c>
      <c r="G63" s="397">
        <f t="shared" si="0"/>
        <v>0</v>
      </c>
      <c r="H63" s="397">
        <f t="shared" si="1"/>
        <v>0</v>
      </c>
      <c r="I63" s="398"/>
      <c r="J63" s="398"/>
    </row>
    <row r="64" spans="1:10" ht="20.100000000000001" customHeight="1">
      <c r="A64" s="398"/>
      <c r="B64" s="470" t="str">
        <f>'1-熱銷商品+牙刷+Summer''s Eve+蠟燭+體香膏.'!A52</f>
        <v>A0060139</v>
      </c>
      <c r="C64" s="398" t="str">
        <f>'1-熱銷商品+牙刷+Summer''s Eve+蠟燭+體香膏.'!B52</f>
        <v xml:space="preserve"> YANKEE CANDLE 洋基蠟燭 夜半茉莉 623g       MIDNIGHT JASMINE</v>
      </c>
      <c r="D64" s="470">
        <f>'1-熱銷商品+牙刷+Summer''s Eve+蠟燭+體香膏.'!C52</f>
        <v>680</v>
      </c>
      <c r="E64" s="470">
        <f>'1-熱銷商品+牙刷+Summer''s Eve+蠟燭+體香膏.'!D52</f>
        <v>0</v>
      </c>
      <c r="F64" s="470">
        <f>'1-熱銷商品+牙刷+Summer''s Eve+蠟燭+體香膏.'!E52</f>
        <v>0</v>
      </c>
      <c r="G64" s="397">
        <f t="shared" si="0"/>
        <v>0</v>
      </c>
      <c r="H64" s="397">
        <f t="shared" si="1"/>
        <v>0</v>
      </c>
      <c r="I64" s="398"/>
      <c r="J64" s="398"/>
    </row>
    <row r="65" spans="1:10" ht="20.100000000000001" customHeight="1">
      <c r="A65" s="398"/>
      <c r="B65" s="470" t="str">
        <f>'1-熱銷商品+牙刷+Summer''s Eve+蠟燭+體香膏.'!A53</f>
        <v xml:space="preserve"> 瑞士 MAVALA 美華麗   </v>
      </c>
      <c r="C65" s="398">
        <f>'1-熱銷商品+牙刷+Summer''s Eve+蠟燭+體香膏.'!B53</f>
        <v>0</v>
      </c>
      <c r="D65" s="470">
        <f>'1-熱銷商品+牙刷+Summer''s Eve+蠟燭+體香膏.'!C53</f>
        <v>0</v>
      </c>
      <c r="E65" s="470">
        <f>'1-熱銷商品+牙刷+Summer''s Eve+蠟燭+體香膏.'!D53</f>
        <v>0</v>
      </c>
      <c r="F65" s="470">
        <f>'1-熱銷商品+牙刷+Summer''s Eve+蠟燭+體香膏.'!E53</f>
        <v>0</v>
      </c>
      <c r="G65" s="397">
        <f t="shared" si="0"/>
        <v>0</v>
      </c>
      <c r="H65" s="397">
        <f t="shared" si="1"/>
        <v>0</v>
      </c>
      <c r="I65" s="398"/>
      <c r="J65" s="398"/>
    </row>
    <row r="66" spans="1:10" ht="20.100000000000001" customHeight="1">
      <c r="A66" s="398"/>
      <c r="B66" s="470" t="str">
        <f>'1-熱銷商品+牙刷+Summer''s Eve+蠟燭+體香膏.'!A54</f>
        <v>H0020000</v>
      </c>
      <c r="C66" s="398" t="str">
        <f>'1-熱銷商品+牙刷+Summer''s Eve+蠟燭+體香膏.'!B54</f>
        <v>瑞士 MAVALA 美華麗防止咬甲液 10ml    適三歲以上慣性咬指甲者</v>
      </c>
      <c r="D66" s="470">
        <f>'1-熱銷商品+牙刷+Summer''s Eve+蠟燭+體香膏.'!C54</f>
        <v>280</v>
      </c>
      <c r="E66" s="470">
        <f>'1-熱銷商品+牙刷+Summer''s Eve+蠟燭+體香膏.'!D54</f>
        <v>0</v>
      </c>
      <c r="F66" s="470">
        <f>'1-熱銷商品+牙刷+Summer''s Eve+蠟燭+體香膏.'!E54</f>
        <v>0</v>
      </c>
      <c r="G66" s="397">
        <f t="shared" si="0"/>
        <v>0</v>
      </c>
      <c r="H66" s="397">
        <f t="shared" si="1"/>
        <v>0</v>
      </c>
      <c r="I66" s="398"/>
      <c r="J66" s="398"/>
    </row>
    <row r="67" spans="1:10" ht="20.100000000000001" customHeight="1">
      <c r="A67" s="398"/>
      <c r="B67" s="470" t="str">
        <f>'1-熱銷商品+牙刷+Summer''s Eve+蠟燭+體香膏.'!A55</f>
        <v>H0020001</v>
      </c>
      <c r="C67" s="398" t="str">
        <f>'1-熱銷商品+牙刷+Summer''s Eve+蠟燭+體香膏.'!B55</f>
        <v xml:space="preserve">瑞士 MAVALA 美華麗睫毛營養液 10ml   </v>
      </c>
      <c r="D67" s="470">
        <f>'1-熱銷商品+牙刷+Summer''s Eve+蠟燭+體香膏.'!C55</f>
        <v>390</v>
      </c>
      <c r="E67" s="470">
        <f>'1-熱銷商品+牙刷+Summer''s Eve+蠟燭+體香膏.'!D55</f>
        <v>0</v>
      </c>
      <c r="F67" s="470">
        <f>'1-熱銷商品+牙刷+Summer''s Eve+蠟燭+體香膏.'!E55</f>
        <v>0</v>
      </c>
      <c r="G67" s="397">
        <f t="shared" si="0"/>
        <v>0</v>
      </c>
      <c r="H67" s="397">
        <f t="shared" si="1"/>
        <v>0</v>
      </c>
      <c r="I67" s="398"/>
      <c r="J67" s="398"/>
    </row>
    <row r="68" spans="1:10" ht="20.100000000000001" customHeight="1">
      <c r="A68" s="398"/>
      <c r="B68" s="470" t="str">
        <f>'1-熱銷商品+牙刷+Summer''s Eve+蠟燭+體香膏.'!A56</f>
        <v xml:space="preserve"> COSMOS    </v>
      </c>
      <c r="C68" s="398">
        <f>'1-熱銷商品+牙刷+Summer''s Eve+蠟燭+體香膏.'!B56</f>
        <v>0</v>
      </c>
      <c r="D68" s="470">
        <f>'1-熱銷商品+牙刷+Summer''s Eve+蠟燭+體香膏.'!C56</f>
        <v>0</v>
      </c>
      <c r="E68" s="470">
        <f>'1-熱銷商品+牙刷+Summer''s Eve+蠟燭+體香膏.'!D56</f>
        <v>0</v>
      </c>
      <c r="F68" s="470">
        <f>'1-熱銷商品+牙刷+Summer''s Eve+蠟燭+體香膏.'!E56</f>
        <v>0</v>
      </c>
      <c r="G68" s="397">
        <f t="shared" si="0"/>
        <v>0</v>
      </c>
      <c r="H68" s="397">
        <f t="shared" si="1"/>
        <v>0</v>
      </c>
      <c r="I68" s="398"/>
      <c r="J68" s="398"/>
    </row>
    <row r="69" spans="1:10" ht="20.100000000000001" customHeight="1">
      <c r="A69" s="398"/>
      <c r="B69" s="470" t="str">
        <f>'1-熱銷商品+牙刷+Summer''s Eve+蠟燭+體香膏.'!A57</f>
        <v>F0120122</v>
      </c>
      <c r="C69" s="398" t="str">
        <f>'1-熱銷商品+牙刷+Summer''s Eve+蠟燭+體香膏.'!B57</f>
        <v xml:space="preserve">COSMOS 貓目大作戰持久眼線膠筆 01煙燻黑         防水 防汗 防油              </v>
      </c>
      <c r="D69" s="470">
        <f>'1-熱銷商品+牙刷+Summer''s Eve+蠟燭+體香膏.'!C57</f>
        <v>160</v>
      </c>
      <c r="E69" s="470">
        <f>'1-熱銷商品+牙刷+Summer''s Eve+蠟燭+體香膏.'!D57</f>
        <v>0</v>
      </c>
      <c r="F69" s="470">
        <f>'1-熱銷商品+牙刷+Summer''s Eve+蠟燭+體香膏.'!E57</f>
        <v>0</v>
      </c>
      <c r="G69" s="397">
        <f t="shared" si="0"/>
        <v>0</v>
      </c>
      <c r="H69" s="397">
        <f t="shared" si="1"/>
        <v>0</v>
      </c>
      <c r="I69" s="398"/>
      <c r="J69" s="398"/>
    </row>
    <row r="70" spans="1:10" ht="20.100000000000001" customHeight="1">
      <c r="A70" s="398"/>
      <c r="B70" s="470" t="str">
        <f>'1-熱銷商品+牙刷+Summer''s Eve+蠟燭+體香膏.'!A58</f>
        <v>F0120123</v>
      </c>
      <c r="C70" s="398" t="str">
        <f>'1-熱銷商品+牙刷+Summer''s Eve+蠟燭+體香膏.'!B58</f>
        <v xml:space="preserve">COSMOS 貓目大作戰持久眼線膠筆 02深古銅         防水 防汗 防油              </v>
      </c>
      <c r="D70" s="470">
        <f>'1-熱銷商品+牙刷+Summer''s Eve+蠟燭+體香膏.'!C58</f>
        <v>160</v>
      </c>
      <c r="E70" s="470">
        <f>'1-熱銷商品+牙刷+Summer''s Eve+蠟燭+體香膏.'!D58</f>
        <v>0</v>
      </c>
      <c r="F70" s="470">
        <f>'1-熱銷商品+牙刷+Summer''s Eve+蠟燭+體香膏.'!E58</f>
        <v>0</v>
      </c>
      <c r="G70" s="397">
        <f t="shared" si="0"/>
        <v>0</v>
      </c>
      <c r="H70" s="397">
        <f t="shared" si="1"/>
        <v>0</v>
      </c>
      <c r="I70" s="398"/>
      <c r="J70" s="398"/>
    </row>
    <row r="71" spans="1:10" ht="20.100000000000001" customHeight="1">
      <c r="A71" s="398"/>
      <c r="B71" s="470" t="str">
        <f>'1-熱銷商品+牙刷+Summer''s Eve+蠟燭+體香膏.'!A59</f>
        <v>F0120124</v>
      </c>
      <c r="C71" s="398" t="str">
        <f>'1-熱銷商品+牙刷+Summer''s Eve+蠟燭+體香膏.'!B59</f>
        <v xml:space="preserve">COSMOS 貓目大作戰持久眼線膠筆 03耀眼白         防水 防汗 防油                 </v>
      </c>
      <c r="D71" s="470">
        <f>'1-熱銷商品+牙刷+Summer''s Eve+蠟燭+體香膏.'!C59</f>
        <v>160</v>
      </c>
      <c r="E71" s="470">
        <f>'1-熱銷商品+牙刷+Summer''s Eve+蠟燭+體香膏.'!D59</f>
        <v>0</v>
      </c>
      <c r="F71" s="470">
        <f>'1-熱銷商品+牙刷+Summer''s Eve+蠟燭+體香膏.'!E59</f>
        <v>0</v>
      </c>
      <c r="G71" s="397">
        <f t="shared" si="0"/>
        <v>0</v>
      </c>
      <c r="H71" s="397">
        <f t="shared" si="1"/>
        <v>0</v>
      </c>
      <c r="I71" s="398"/>
      <c r="J71" s="398"/>
    </row>
    <row r="72" spans="1:10" ht="20.100000000000001" customHeight="1">
      <c r="A72" s="398"/>
      <c r="B72" s="470" t="str">
        <f>'1-熱銷商品+牙刷+Summer''s Eve+蠟燭+體香膏.'!A60</f>
        <v>F0120125</v>
      </c>
      <c r="C72" s="398" t="str">
        <f>'1-熱銷商品+牙刷+Summer''s Eve+蠟燭+體香膏.'!B60</f>
        <v xml:space="preserve">COSMOS 貓目大作戰持久眼線膠筆 04搖滾黑         防水 防汗 防油            </v>
      </c>
      <c r="D72" s="470">
        <f>'1-熱銷商品+牙刷+Summer''s Eve+蠟燭+體香膏.'!C60</f>
        <v>160</v>
      </c>
      <c r="E72" s="470">
        <f>'1-熱銷商品+牙刷+Summer''s Eve+蠟燭+體香膏.'!D60</f>
        <v>0</v>
      </c>
      <c r="F72" s="470">
        <f>'1-熱銷商品+牙刷+Summer''s Eve+蠟燭+體香膏.'!E60</f>
        <v>0</v>
      </c>
      <c r="G72" s="397">
        <f t="shared" si="0"/>
        <v>0</v>
      </c>
      <c r="H72" s="397">
        <f t="shared" si="1"/>
        <v>0</v>
      </c>
      <c r="I72" s="398"/>
      <c r="J72" s="398"/>
    </row>
    <row r="73" spans="1:10" ht="20.100000000000001" customHeight="1">
      <c r="A73" s="398"/>
      <c r="B73" s="470" t="str">
        <f>'1-熱銷商品+牙刷+Summer''s Eve+蠟燭+體香膏.'!A61</f>
        <v>F0120126</v>
      </c>
      <c r="C73" s="398" t="str">
        <f>'1-熱銷商品+牙刷+Summer''s Eve+蠟燭+體香膏.'!B61</f>
        <v xml:space="preserve">COSMOS 貓目大作戰持久眼線膠筆 05復古綠         防水 防汗 防油                  </v>
      </c>
      <c r="D73" s="470">
        <f>'1-熱銷商品+牙刷+Summer''s Eve+蠟燭+體香膏.'!C61</f>
        <v>160</v>
      </c>
      <c r="E73" s="470">
        <f>'1-熱銷商品+牙刷+Summer''s Eve+蠟燭+體香膏.'!D61</f>
        <v>0</v>
      </c>
      <c r="F73" s="470">
        <f>'1-熱銷商品+牙刷+Summer''s Eve+蠟燭+體香膏.'!E61</f>
        <v>0</v>
      </c>
      <c r="G73" s="397">
        <f t="shared" si="0"/>
        <v>0</v>
      </c>
      <c r="H73" s="397">
        <f t="shared" si="1"/>
        <v>0</v>
      </c>
      <c r="I73" s="398"/>
      <c r="J73" s="398"/>
    </row>
    <row r="74" spans="1:10" ht="20.100000000000001" customHeight="1">
      <c r="A74" s="398"/>
      <c r="B74" s="470" t="str">
        <f>'1-熱銷商品+牙刷+Summer''s Eve+蠟燭+體香膏.'!A62</f>
        <v>F0120115</v>
      </c>
      <c r="C74" s="398" t="str">
        <f>'1-熱銷商品+牙刷+Summer''s Eve+蠟燭+體香膏.'!B62</f>
        <v xml:space="preserve">COSMOS 貓目大作戰持久眼線膠筆 06濃咖啡         防水 防汗 防油   </v>
      </c>
      <c r="D74" s="470">
        <f>'1-熱銷商品+牙刷+Summer''s Eve+蠟燭+體香膏.'!C62</f>
        <v>160</v>
      </c>
      <c r="E74" s="470">
        <f>'1-熱銷商品+牙刷+Summer''s Eve+蠟燭+體香膏.'!D62</f>
        <v>0</v>
      </c>
      <c r="F74" s="470">
        <f>'1-熱銷商品+牙刷+Summer''s Eve+蠟燭+體香膏.'!E62</f>
        <v>0</v>
      </c>
      <c r="G74" s="397">
        <f t="shared" si="0"/>
        <v>0</v>
      </c>
      <c r="H74" s="397">
        <f t="shared" si="1"/>
        <v>0</v>
      </c>
      <c r="I74" s="398"/>
      <c r="J74" s="398"/>
    </row>
    <row r="75" spans="1:10" ht="20.100000000000001" customHeight="1">
      <c r="A75" s="398"/>
      <c r="B75" s="470" t="str">
        <f>'1-熱銷商品+牙刷+Summer''s Eve+蠟燭+體香膏.'!A63</f>
        <v>F0120113</v>
      </c>
      <c r="C75" s="398" t="str">
        <f>'1-熱銷商品+牙刷+Summer''s Eve+蠟燭+體香膏.'!B63</f>
        <v xml:space="preserve">COSMOS 貓目大作戰持久眼線膠筆 07香檳粉        防水 防汗 防油   </v>
      </c>
      <c r="D75" s="470">
        <f>'1-熱銷商品+牙刷+Summer''s Eve+蠟燭+體香膏.'!C63</f>
        <v>160</v>
      </c>
      <c r="E75" s="470">
        <f>'1-熱銷商品+牙刷+Summer''s Eve+蠟燭+體香膏.'!D63</f>
        <v>0</v>
      </c>
      <c r="F75" s="470">
        <f>'1-熱銷商品+牙刷+Summer''s Eve+蠟燭+體香膏.'!E63</f>
        <v>0</v>
      </c>
      <c r="G75" s="397">
        <f t="shared" si="0"/>
        <v>0</v>
      </c>
      <c r="H75" s="397">
        <f t="shared" si="1"/>
        <v>0</v>
      </c>
      <c r="I75" s="398"/>
      <c r="J75" s="398"/>
    </row>
    <row r="76" spans="1:10" ht="20.100000000000001" customHeight="1">
      <c r="A76" s="398"/>
      <c r="B76" s="470" t="str">
        <f>'1-熱銷商品+牙刷+Summer''s Eve+蠟燭+體香膏.'!A64</f>
        <v>F0120111</v>
      </c>
      <c r="C76" s="398" t="str">
        <f>'1-熱銷商品+牙刷+Summer''s Eve+蠟燭+體香膏.'!B64</f>
        <v xml:space="preserve">COSMOS 貓目大作戰持久眼線膠筆 08深藕紫         防水 防汗 防油   </v>
      </c>
      <c r="D76" s="470">
        <f>'1-熱銷商品+牙刷+Summer''s Eve+蠟燭+體香膏.'!C64</f>
        <v>160</v>
      </c>
      <c r="E76" s="470">
        <f>'1-熱銷商品+牙刷+Summer''s Eve+蠟燭+體香膏.'!D64</f>
        <v>0</v>
      </c>
      <c r="F76" s="470">
        <f>'1-熱銷商品+牙刷+Summer''s Eve+蠟燭+體香膏.'!E64</f>
        <v>0</v>
      </c>
      <c r="G76" s="397">
        <f t="shared" si="0"/>
        <v>0</v>
      </c>
      <c r="H76" s="397">
        <f t="shared" si="1"/>
        <v>0</v>
      </c>
      <c r="I76" s="398"/>
      <c r="J76" s="398"/>
    </row>
    <row r="77" spans="1:10" ht="20.100000000000001" customHeight="1">
      <c r="A77" s="398"/>
      <c r="B77" s="470" t="str">
        <f>'1-熱銷商品+牙刷+Summer''s Eve+蠟燭+體香膏.'!A65</f>
        <v>F0120109</v>
      </c>
      <c r="C77" s="398" t="str">
        <f>'1-熱銷商品+牙刷+Summer''s Eve+蠟燭+體香膏.'!B65</f>
        <v xml:space="preserve">COSMOS 貓目大作戰持久眼線膠筆 09黑灰藍         防水 防汗 防油   </v>
      </c>
      <c r="D77" s="470">
        <f>'1-熱銷商品+牙刷+Summer''s Eve+蠟燭+體香膏.'!C65</f>
        <v>160</v>
      </c>
      <c r="E77" s="470">
        <f>'1-熱銷商品+牙刷+Summer''s Eve+蠟燭+體香膏.'!D65</f>
        <v>0</v>
      </c>
      <c r="F77" s="470">
        <f>'1-熱銷商品+牙刷+Summer''s Eve+蠟燭+體香膏.'!E65</f>
        <v>0</v>
      </c>
      <c r="G77" s="397">
        <f t="shared" si="0"/>
        <v>0</v>
      </c>
      <c r="H77" s="397">
        <f t="shared" si="1"/>
        <v>0</v>
      </c>
      <c r="I77" s="398"/>
      <c r="J77" s="398"/>
    </row>
    <row r="78" spans="1:10" ht="20.100000000000001" customHeight="1">
      <c r="A78" s="398"/>
      <c r="B78" s="470" t="str">
        <f>'1-熱銷商品+牙刷+Summer''s Eve+蠟燭+體香膏.'!A66</f>
        <v>F0120107</v>
      </c>
      <c r="C78" s="398" t="str">
        <f>'1-熱銷商品+牙刷+Summer''s Eve+蠟燭+體香膏.'!B66</f>
        <v xml:space="preserve">COSMOS 貓目大作戰持久眼線膠筆 10粉金棕         防水 防汗 防油   </v>
      </c>
      <c r="D78" s="470">
        <f>'1-熱銷商品+牙刷+Summer''s Eve+蠟燭+體香膏.'!C66</f>
        <v>160</v>
      </c>
      <c r="E78" s="470">
        <f>'1-熱銷商品+牙刷+Summer''s Eve+蠟燭+體香膏.'!D66</f>
        <v>0</v>
      </c>
      <c r="F78" s="470">
        <f>'1-熱銷商品+牙刷+Summer''s Eve+蠟燭+體香膏.'!E66</f>
        <v>0</v>
      </c>
      <c r="G78" s="397">
        <f t="shared" si="0"/>
        <v>0</v>
      </c>
      <c r="H78" s="397">
        <f t="shared" si="1"/>
        <v>0</v>
      </c>
      <c r="I78" s="398"/>
      <c r="J78" s="398"/>
    </row>
    <row r="79" spans="1:10" ht="20.100000000000001" customHeight="1">
      <c r="A79" s="398"/>
      <c r="B79" s="470" t="str">
        <f>'1-熱銷商品+牙刷+Summer''s Eve+蠟燭+體香膏.'!A67</f>
        <v>F0120112</v>
      </c>
      <c r="C79" s="398" t="str">
        <f>'1-熱銷商品+牙刷+Summer''s Eve+蠟燭+體香膏.'!B67</f>
        <v>COSMOS 超激防水眼線膠筆 1.3g-01魅惑黑       可削式-防水 防汗 防油</v>
      </c>
      <c r="D79" s="470">
        <f>'1-熱銷商品+牙刷+Summer''s Eve+蠟燭+體香膏.'!C67</f>
        <v>160</v>
      </c>
      <c r="E79" s="470">
        <f>'1-熱銷商品+牙刷+Summer''s Eve+蠟燭+體香膏.'!D67</f>
        <v>0</v>
      </c>
      <c r="F79" s="470">
        <f>'1-熱銷商品+牙刷+Summer''s Eve+蠟燭+體香膏.'!E67</f>
        <v>0</v>
      </c>
      <c r="G79" s="397">
        <f t="shared" si="0"/>
        <v>0</v>
      </c>
      <c r="H79" s="397">
        <f t="shared" si="1"/>
        <v>0</v>
      </c>
      <c r="I79" s="398"/>
      <c r="J79" s="398"/>
    </row>
    <row r="80" spans="1:10" ht="20.100000000000001" customHeight="1">
      <c r="A80" s="398"/>
      <c r="B80" s="470" t="str">
        <f>'1-熱銷商品+牙刷+Summer''s Eve+蠟燭+體香膏.'!A68</f>
        <v>F0120118</v>
      </c>
      <c r="C80" s="398" t="str">
        <f>'1-熱銷商品+牙刷+Summer''s Eve+蠟燭+體香膏.'!B68</f>
        <v>COSMOS 超激防水眼線膠筆 1.3g-03濃咖啡      可削式-防水 防汗 防油</v>
      </c>
      <c r="D80" s="470">
        <f>'1-熱銷商品+牙刷+Summer''s Eve+蠟燭+體香膏.'!C68</f>
        <v>160</v>
      </c>
      <c r="E80" s="470">
        <f>'1-熱銷商品+牙刷+Summer''s Eve+蠟燭+體香膏.'!D68</f>
        <v>0</v>
      </c>
      <c r="F80" s="470">
        <f>'1-熱銷商品+牙刷+Summer''s Eve+蠟燭+體香膏.'!E68</f>
        <v>0</v>
      </c>
      <c r="G80" s="397">
        <f t="shared" si="0"/>
        <v>0</v>
      </c>
      <c r="H80" s="397">
        <f t="shared" si="1"/>
        <v>0</v>
      </c>
      <c r="I80" s="398"/>
      <c r="J80" s="398"/>
    </row>
    <row r="81" spans="1:10" ht="20.100000000000001" customHeight="1">
      <c r="A81" s="398"/>
      <c r="B81" s="470" t="str">
        <f>'1-熱銷商品+牙刷+Summer''s Eve+蠟燭+體香膏.'!A69</f>
        <v>F0120106</v>
      </c>
      <c r="C81" s="398" t="str">
        <f>'1-熱銷商品+牙刷+Summer''s Eve+蠟燭+體香膏.'!B69</f>
        <v>COSMOS 超激防水眼線膠筆 1.3g-02晶燦灰      可削式-防水 防汗 防油</v>
      </c>
      <c r="D81" s="470">
        <f>'1-熱銷商品+牙刷+Summer''s Eve+蠟燭+體香膏.'!C69</f>
        <v>160</v>
      </c>
      <c r="E81" s="470">
        <f>'1-熱銷商品+牙刷+Summer''s Eve+蠟燭+體香膏.'!D69</f>
        <v>0</v>
      </c>
      <c r="F81" s="470">
        <f>'1-熱銷商品+牙刷+Summer''s Eve+蠟燭+體香膏.'!E69</f>
        <v>0</v>
      </c>
      <c r="G81" s="397">
        <f t="shared" ref="G81:G88" si="2">F81*0.9</f>
        <v>0</v>
      </c>
      <c r="H81" s="397">
        <f t="shared" ref="H81:H88" si="3">F81*0.85</f>
        <v>0</v>
      </c>
      <c r="I81" s="398"/>
      <c r="J81" s="398"/>
    </row>
    <row r="82" spans="1:10" ht="20.100000000000001" customHeight="1">
      <c r="A82" s="398"/>
      <c r="B82" s="470" t="str">
        <f>'1-熱銷商品+牙刷+Summer''s Eve+蠟燭+體香膏.'!A70</f>
        <v>F0120117</v>
      </c>
      <c r="C82" s="398" t="str">
        <f>'1-熱銷商品+牙刷+Summer''s Eve+蠟燭+體香膏.'!B70</f>
        <v>COSMOS 超激防水眼線膠筆 1.3g-04深古銅      可削式-防水 防汗 防油</v>
      </c>
      <c r="D82" s="470">
        <f>'1-熱銷商品+牙刷+Summer''s Eve+蠟燭+體香膏.'!C70</f>
        <v>160</v>
      </c>
      <c r="E82" s="470">
        <f>'1-熱銷商品+牙刷+Summer''s Eve+蠟燭+體香膏.'!D70</f>
        <v>0</v>
      </c>
      <c r="F82" s="470">
        <f>'1-熱銷商品+牙刷+Summer''s Eve+蠟燭+體香膏.'!E70</f>
        <v>0</v>
      </c>
      <c r="G82" s="397">
        <f t="shared" si="2"/>
        <v>0</v>
      </c>
      <c r="H82" s="397">
        <f t="shared" si="3"/>
        <v>0</v>
      </c>
      <c r="I82" s="398"/>
      <c r="J82" s="398"/>
    </row>
    <row r="83" spans="1:10" ht="20.100000000000001" customHeight="1">
      <c r="A83" s="398"/>
      <c r="B83" s="470" t="str">
        <f>'1-熱銷商品+牙刷+Summer''s Eve+蠟燭+體香膏.'!A71</f>
        <v>F0120114</v>
      </c>
      <c r="C83" s="398" t="str">
        <f>'1-熱銷商品+牙刷+Summer''s Eve+蠟燭+體香膏.'!B71</f>
        <v>COSMOS 超激防水眼線膠筆 1.3g-05香檳金      可削式-防水 防汗 防油</v>
      </c>
      <c r="D83" s="470">
        <f>'1-熱銷商品+牙刷+Summer''s Eve+蠟燭+體香膏.'!C71</f>
        <v>160</v>
      </c>
      <c r="E83" s="470">
        <f>'1-熱銷商品+牙刷+Summer''s Eve+蠟燭+體香膏.'!D71</f>
        <v>0</v>
      </c>
      <c r="F83" s="470">
        <f>'1-熱銷商品+牙刷+Summer''s Eve+蠟燭+體香膏.'!E71</f>
        <v>0</v>
      </c>
      <c r="G83" s="397">
        <f t="shared" si="2"/>
        <v>0</v>
      </c>
      <c r="H83" s="397">
        <f t="shared" si="3"/>
        <v>0</v>
      </c>
      <c r="I83" s="398"/>
      <c r="J83" s="398"/>
    </row>
    <row r="84" spans="1:10" ht="20.100000000000001" customHeight="1">
      <c r="A84" s="398"/>
      <c r="B84" s="470" t="str">
        <f>'1-熱銷商品+牙刷+Summer''s Eve+蠟燭+體香膏.'!A72</f>
        <v>F0120120</v>
      </c>
      <c r="C84" s="398" t="str">
        <f>'1-熱銷商品+牙刷+Summer''s Eve+蠟燭+體香膏.'!B72</f>
        <v xml:space="preserve">COSMOS 急亮磨甲片 (厚) (番號: H34150)  修甲+拋光指甲用                    </v>
      </c>
      <c r="D84" s="470">
        <f>'1-熱銷商品+牙刷+Summer''s Eve+蠟燭+體香膏.'!C72</f>
        <v>50</v>
      </c>
      <c r="E84" s="470">
        <f>'1-熱銷商品+牙刷+Summer''s Eve+蠟燭+體香膏.'!D72</f>
        <v>0</v>
      </c>
      <c r="F84" s="470">
        <f>'1-熱銷商品+牙刷+Summer''s Eve+蠟燭+體香膏.'!E72</f>
        <v>0</v>
      </c>
      <c r="G84" s="397">
        <f t="shared" si="2"/>
        <v>0</v>
      </c>
      <c r="H84" s="397">
        <f t="shared" si="3"/>
        <v>0</v>
      </c>
      <c r="I84" s="398"/>
      <c r="J84" s="398"/>
    </row>
    <row r="85" spans="1:10" ht="20.100000000000001" customHeight="1">
      <c r="A85" s="398"/>
      <c r="B85" s="470" t="str">
        <f>'1-熱銷商品+牙刷+Summer''s Eve+蠟燭+體香膏.'!A73</f>
        <v>F0120131</v>
      </c>
      <c r="C85" s="398" t="str">
        <f>'1-熱銷商品+牙刷+Summer''s Eve+蠟燭+體香膏.'!B73</f>
        <v>COSMOS 達人嚴選 不鏽鋼製 青春痘夾/粉刺夾  #601 (彎頭)</v>
      </c>
      <c r="D85" s="470">
        <f>'1-熱銷商品+牙刷+Summer''s Eve+蠟燭+體香膏.'!C73</f>
        <v>150</v>
      </c>
      <c r="E85" s="470">
        <f>'1-熱銷商品+牙刷+Summer''s Eve+蠟燭+體香膏.'!D73</f>
        <v>0</v>
      </c>
      <c r="F85" s="470">
        <f>'1-熱銷商品+牙刷+Summer''s Eve+蠟燭+體香膏.'!E73</f>
        <v>0</v>
      </c>
      <c r="G85" s="397">
        <f t="shared" si="2"/>
        <v>0</v>
      </c>
      <c r="H85" s="397">
        <f t="shared" si="3"/>
        <v>0</v>
      </c>
      <c r="I85" s="398"/>
      <c r="J85" s="398"/>
    </row>
    <row r="86" spans="1:10" ht="20.100000000000001" customHeight="1">
      <c r="A86" s="398"/>
      <c r="B86" s="470" t="str">
        <f>'1-熱銷商品+牙刷+Summer''s Eve+蠟燭+體香膏.'!A74</f>
        <v>F0120132</v>
      </c>
      <c r="C86" s="398" t="str">
        <f>'1-熱銷商品+牙刷+Summer''s Eve+蠟燭+體香膏.'!B74</f>
        <v xml:space="preserve">COSMOS 麗緻鼻毛修飾剪/不鏽鋼安全剪 (番號: H34325)  </v>
      </c>
      <c r="D86" s="470">
        <f>'1-熱銷商品+牙刷+Summer''s Eve+蠟燭+體香膏.'!C74</f>
        <v>55</v>
      </c>
      <c r="E86" s="470">
        <f>'1-熱銷商品+牙刷+Summer''s Eve+蠟燭+體香膏.'!D74</f>
        <v>0</v>
      </c>
      <c r="F86" s="470">
        <f>'1-熱銷商品+牙刷+Summer''s Eve+蠟燭+體香膏.'!E74</f>
        <v>0</v>
      </c>
      <c r="G86" s="397">
        <f t="shared" si="2"/>
        <v>0</v>
      </c>
      <c r="H86" s="397">
        <f t="shared" si="3"/>
        <v>0</v>
      </c>
      <c r="I86" s="398"/>
      <c r="J86" s="398"/>
    </row>
    <row r="87" spans="1:10" ht="20.100000000000001" customHeight="1">
      <c r="A87" s="398"/>
      <c r="B87" s="470" t="str">
        <f>'1-熱銷商品+牙刷+Summer''s Eve+蠟燭+體香膏.'!A75</f>
        <v>F0120101</v>
      </c>
      <c r="C87" s="398" t="str">
        <f>'1-熱銷商品+牙刷+Summer''s Eve+蠟燭+體香膏.'!B75</f>
        <v xml:space="preserve">COSMOS 麗緻直剪/不鏽鋼小剪刀 (番號: H34319)         </v>
      </c>
      <c r="D87" s="470">
        <f>'1-熱銷商品+牙刷+Summer''s Eve+蠟燭+體香膏.'!C75</f>
        <v>55</v>
      </c>
      <c r="E87" s="470">
        <f>'1-熱銷商品+牙刷+Summer''s Eve+蠟燭+體香膏.'!D75</f>
        <v>0</v>
      </c>
      <c r="F87" s="470">
        <f>'1-熱銷商品+牙刷+Summer''s Eve+蠟燭+體香膏.'!E75</f>
        <v>0</v>
      </c>
      <c r="G87" s="397">
        <f t="shared" si="2"/>
        <v>0</v>
      </c>
      <c r="H87" s="397">
        <f t="shared" si="3"/>
        <v>0</v>
      </c>
      <c r="I87" s="398"/>
      <c r="J87" s="398"/>
    </row>
    <row r="88" spans="1:10" ht="20.100000000000001" customHeight="1">
      <c r="A88" s="398"/>
      <c r="B88" s="470" t="str">
        <f>'1-熱銷商品+牙刷+Summer''s Eve+蠟燭+體香膏.'!A76</f>
        <v>F0120100</v>
      </c>
      <c r="C88" s="398" t="str">
        <f>'1-熱銷商品+牙刷+Summer''s Eve+蠟燭+體香膏.'!B76</f>
        <v xml:space="preserve">COSMOS 超強力假睫毛膠水 10ml </v>
      </c>
      <c r="D88" s="470">
        <f>'1-熱銷商品+牙刷+Summer''s Eve+蠟燭+體香膏.'!C76</f>
        <v>130</v>
      </c>
      <c r="E88" s="470">
        <f>'1-熱銷商品+牙刷+Summer''s Eve+蠟燭+體香膏.'!D76</f>
        <v>0</v>
      </c>
      <c r="F88" s="470">
        <f>'1-熱銷商品+牙刷+Summer''s Eve+蠟燭+體香膏.'!E76</f>
        <v>0</v>
      </c>
      <c r="G88" s="397">
        <f t="shared" si="2"/>
        <v>0</v>
      </c>
      <c r="H88" s="397">
        <f t="shared" si="3"/>
        <v>0</v>
      </c>
      <c r="I88" s="398"/>
      <c r="J88" s="398"/>
    </row>
    <row r="89" spans="1:10" ht="20.100000000000001" customHeight="1">
      <c r="A89" s="398"/>
      <c r="B89" s="470" t="str">
        <f>'1-熱銷商品+牙刷+Summer''s Eve+蠟燭+體香膏.'!A77</f>
        <v>F0120116</v>
      </c>
      <c r="C89" s="398" t="str">
        <f>'1-熱銷商品+牙刷+Summer''s Eve+蠟燭+體香膏.'!B77</f>
        <v xml:space="preserve">COSMOS 染髮專用 軟質耳罩  (番號 : H34589)                            </v>
      </c>
      <c r="D89" s="470">
        <f>'1-熱銷商品+牙刷+Summer''s Eve+蠟燭+體香膏.'!C77</f>
        <v>50</v>
      </c>
      <c r="E89" s="470">
        <f>'1-熱銷商品+牙刷+Summer''s Eve+蠟燭+體香膏.'!D77</f>
        <v>0</v>
      </c>
      <c r="F89" s="470">
        <f>'1-熱銷商品+牙刷+Summer''s Eve+蠟燭+體香膏.'!E77</f>
        <v>0</v>
      </c>
      <c r="G89" s="397">
        <f t="shared" ref="G89" si="4">F89*0.9</f>
        <v>0</v>
      </c>
      <c r="H89" s="397">
        <f t="shared" ref="H89:H152" si="5">F89*0.85</f>
        <v>0</v>
      </c>
      <c r="I89" s="398"/>
      <c r="J89" s="398"/>
    </row>
    <row r="90" spans="1:10" ht="20.100000000000001" customHeight="1">
      <c r="A90" s="398"/>
      <c r="B90" s="470" t="str">
        <f>'1-熱銷商品+牙刷+Summer''s Eve+蠟燭+體香膏.'!A78</f>
        <v>F0120102</v>
      </c>
      <c r="C90" s="398" t="str">
        <f>'1-熱銷商品+牙刷+Summer''s Eve+蠟燭+體香膏.'!B78</f>
        <v>COSMOS Pink Lady 自動唇刷/唇筆 1入 伸縮設計 恕不挑色</v>
      </c>
      <c r="D90" s="470">
        <f>'1-熱銷商品+牙刷+Summer''s Eve+蠟燭+體香膏.'!C78</f>
        <v>120</v>
      </c>
      <c r="E90" s="470">
        <f>'1-熱銷商品+牙刷+Summer''s Eve+蠟燭+體香膏.'!D78</f>
        <v>0</v>
      </c>
      <c r="F90" s="470">
        <f>'1-熱銷商品+牙刷+Summer''s Eve+蠟燭+體香膏.'!E78</f>
        <v>0</v>
      </c>
      <c r="G90" s="397">
        <f t="shared" ref="G90" si="6">F90*0.9</f>
        <v>0</v>
      </c>
      <c r="H90" s="397">
        <f t="shared" si="5"/>
        <v>0</v>
      </c>
      <c r="I90" s="398"/>
      <c r="J90" s="398"/>
    </row>
    <row r="91" spans="1:10" ht="20.100000000000001" customHeight="1">
      <c r="A91" s="398"/>
      <c r="B91" s="470" t="str">
        <f>'1-熱銷商品+牙刷+Summer''s Eve+蠟燭+體香膏.'!A79</f>
        <v>F0120121</v>
      </c>
      <c r="C91" s="398" t="str">
        <f>'1-熱銷商品+牙刷+Summer''s Eve+蠟燭+體香膏.'!B79</f>
        <v>COSMOS 多功能修甲棒 (六面) 修甲+拋光指甲用</v>
      </c>
      <c r="D91" s="470">
        <f>'1-熱銷商品+牙刷+Summer''s Eve+蠟燭+體香膏.'!C79</f>
        <v>50</v>
      </c>
      <c r="E91" s="470">
        <f>'1-熱銷商品+牙刷+Summer''s Eve+蠟燭+體香膏.'!D79</f>
        <v>0</v>
      </c>
      <c r="F91" s="470">
        <f>'1-熱銷商品+牙刷+Summer''s Eve+蠟燭+體香膏.'!E79</f>
        <v>0</v>
      </c>
      <c r="G91" s="397">
        <f t="shared" ref="G91" si="7">F91*0.9</f>
        <v>0</v>
      </c>
      <c r="H91" s="397">
        <f t="shared" si="5"/>
        <v>0</v>
      </c>
      <c r="I91" s="398"/>
      <c r="J91" s="398"/>
    </row>
    <row r="92" spans="1:10" ht="20.100000000000001" customHeight="1">
      <c r="A92" s="398"/>
      <c r="B92" s="470" t="str">
        <f>'1-熱銷商品+牙刷+Summer''s Eve+蠟燭+體香膏.'!A80</f>
        <v>F0120127</v>
      </c>
      <c r="C92" s="398" t="str">
        <f>'1-熱銷商品+牙刷+Summer''s Eve+蠟燭+體香膏.'!B80</f>
        <v>COSMOS 鑽石立體磨甲片 (番號: H34285)</v>
      </c>
      <c r="D92" s="470">
        <f>'1-熱銷商品+牙刷+Summer''s Eve+蠟燭+體香膏.'!C80</f>
        <v>50</v>
      </c>
      <c r="E92" s="470">
        <f>'1-熱銷商品+牙刷+Summer''s Eve+蠟燭+體香膏.'!D80</f>
        <v>0</v>
      </c>
      <c r="F92" s="470">
        <f>'1-熱銷商品+牙刷+Summer''s Eve+蠟燭+體香膏.'!E80</f>
        <v>0</v>
      </c>
      <c r="G92" s="397">
        <f t="shared" ref="G92" si="8">F92*0.9</f>
        <v>0</v>
      </c>
      <c r="H92" s="397">
        <f t="shared" si="5"/>
        <v>0</v>
      </c>
      <c r="I92" s="398"/>
      <c r="J92" s="398"/>
    </row>
    <row r="93" spans="1:10" ht="20.100000000000001" customHeight="1">
      <c r="A93" s="398"/>
      <c r="B93" s="470" t="str">
        <f>'1-熱銷商品+牙刷+Summer''s Eve+蠟燭+體香膏.'!A81</f>
        <v>F0120119</v>
      </c>
      <c r="C93" s="398" t="str">
        <f>'1-熱銷商品+牙刷+Summer''s Eve+蠟燭+體香膏.'!B81</f>
        <v>COSMOS 迷你美甲擦 (塊狀) 修甲+拋光指甲用</v>
      </c>
      <c r="D93" s="470">
        <f>'1-熱銷商品+牙刷+Summer''s Eve+蠟燭+體香膏.'!C81</f>
        <v>50</v>
      </c>
      <c r="E93" s="470">
        <f>'1-熱銷商品+牙刷+Summer''s Eve+蠟燭+體香膏.'!D81</f>
        <v>0</v>
      </c>
      <c r="F93" s="470">
        <f>'1-熱銷商品+牙刷+Summer''s Eve+蠟燭+體香膏.'!E81</f>
        <v>0</v>
      </c>
      <c r="G93" s="397">
        <f t="shared" ref="G93" si="9">F93*0.9</f>
        <v>0</v>
      </c>
      <c r="H93" s="397">
        <f t="shared" si="5"/>
        <v>0</v>
      </c>
      <c r="I93" s="398"/>
      <c r="J93" s="398"/>
    </row>
    <row r="94" spans="1:10" ht="20.100000000000001" customHeight="1">
      <c r="A94" s="398"/>
      <c r="B94" s="470" t="str">
        <f>'1-熱銷商品+牙刷+Summer''s Eve+蠟燭+體香膏.'!A82</f>
        <v>F0120103</v>
      </c>
      <c r="C94" s="398" t="str">
        <f>'1-熱銷商品+牙刷+Summer''s Eve+蠟燭+體香膏.'!B82</f>
        <v>COSMOS 假睫毛專用輔助器 1入 (H34332)</v>
      </c>
      <c r="D94" s="470">
        <f>'1-熱銷商品+牙刷+Summer''s Eve+蠟燭+體香膏.'!C82</f>
        <v>60</v>
      </c>
      <c r="E94" s="470">
        <f>'1-熱銷商品+牙刷+Summer''s Eve+蠟燭+體香膏.'!D82</f>
        <v>0</v>
      </c>
      <c r="F94" s="470">
        <f>'1-熱銷商品+牙刷+Summer''s Eve+蠟燭+體香膏.'!E82</f>
        <v>0</v>
      </c>
      <c r="G94" s="397">
        <f t="shared" ref="G94" si="10">F94*0.9</f>
        <v>0</v>
      </c>
      <c r="H94" s="397">
        <f t="shared" si="5"/>
        <v>0</v>
      </c>
      <c r="I94" s="398"/>
      <c r="J94" s="398"/>
    </row>
    <row r="95" spans="1:10" ht="20.100000000000001" customHeight="1">
      <c r="A95" s="398"/>
      <c r="B95" s="470" t="str">
        <f>'1-熱銷商品+牙刷+Summer''s Eve+蠟燭+體香膏.'!F4</f>
        <v>F0020100</v>
      </c>
      <c r="C95" s="471" t="str">
        <f>'1-熱銷商品+牙刷+Summer''s Eve+蠟燭+體香膏.'!G4</f>
        <v xml:space="preserve">雷峰健康標準成人牙刷 H1/2支           適一般健康牙齒               </v>
      </c>
      <c r="D95" s="470">
        <f>'1-熱銷商品+牙刷+Summer''s Eve+蠟燭+體香膏.'!H4</f>
        <v>35</v>
      </c>
      <c r="E95" s="470">
        <f>'1-熱銷商品+牙刷+Summer''s Eve+蠟燭+體香膏.'!I4</f>
        <v>0</v>
      </c>
      <c r="F95" s="470">
        <f>'1-熱銷商品+牙刷+Summer''s Eve+蠟燭+體香膏.'!J4</f>
        <v>0</v>
      </c>
      <c r="G95" s="397">
        <f t="shared" ref="G95" si="11">F95*0.9</f>
        <v>0</v>
      </c>
      <c r="H95" s="397">
        <f t="shared" si="5"/>
        <v>0</v>
      </c>
      <c r="I95" s="398"/>
      <c r="J95" s="398"/>
    </row>
    <row r="96" spans="1:10" ht="20.100000000000001" customHeight="1">
      <c r="A96" s="398"/>
      <c r="B96" s="470" t="str">
        <f>'1-熱銷商品+牙刷+Summer''s Eve+蠟燭+體香膏.'!F5</f>
        <v>F0020101</v>
      </c>
      <c r="C96" s="471" t="str">
        <f>'1-熱銷商品+牙刷+Summer''s Eve+蠟燭+體香膏.'!G5</f>
        <v xml:space="preserve">雷峰健康標準成人牙刷 H1/12支/打    適一般健康牙齒               </v>
      </c>
      <c r="D96" s="470">
        <f>'1-熱銷商品+牙刷+Summer''s Eve+蠟燭+體香膏.'!H5</f>
        <v>170</v>
      </c>
      <c r="E96" s="470">
        <f>'1-熱銷商品+牙刷+Summer''s Eve+蠟燭+體香膏.'!I5</f>
        <v>0</v>
      </c>
      <c r="F96" s="470">
        <f>'1-熱銷商品+牙刷+Summer''s Eve+蠟燭+體香膏.'!J5</f>
        <v>0</v>
      </c>
      <c r="G96" s="397">
        <f t="shared" ref="G96" si="12">F96*0.9</f>
        <v>0</v>
      </c>
      <c r="H96" s="397">
        <f t="shared" si="5"/>
        <v>0</v>
      </c>
      <c r="I96" s="398"/>
      <c r="J96" s="398"/>
    </row>
    <row r="97" spans="1:10" ht="20.100000000000001" customHeight="1">
      <c r="A97" s="398"/>
      <c r="B97" s="470" t="str">
        <f>'1-熱銷商品+牙刷+Summer''s Eve+蠟燭+體香膏.'!F6</f>
        <v>F0020102</v>
      </c>
      <c r="C97" s="471" t="str">
        <f>'1-熱銷商品+牙刷+Summer''s Eve+蠟燭+體香膏.'!G6</f>
        <v xml:space="preserve">雷峰健康特軟成人牙刷 H6/2支           適牙周病及老人或孕婦    </v>
      </c>
      <c r="D97" s="470">
        <f>'1-熱銷商品+牙刷+Summer''s Eve+蠟燭+體香膏.'!H6</f>
        <v>55</v>
      </c>
      <c r="E97" s="470">
        <f>'1-熱銷商品+牙刷+Summer''s Eve+蠟燭+體香膏.'!I6</f>
        <v>0</v>
      </c>
      <c r="F97" s="470">
        <f>'1-熱銷商品+牙刷+Summer''s Eve+蠟燭+體香膏.'!J6</f>
        <v>0</v>
      </c>
      <c r="G97" s="397">
        <f t="shared" ref="G97" si="13">F97*0.9</f>
        <v>0</v>
      </c>
      <c r="H97" s="397">
        <f t="shared" si="5"/>
        <v>0</v>
      </c>
      <c r="I97" s="398"/>
      <c r="J97" s="398"/>
    </row>
    <row r="98" spans="1:10" ht="20.100000000000001" customHeight="1">
      <c r="A98" s="398"/>
      <c r="B98" s="470" t="str">
        <f>'1-熱銷商品+牙刷+Summer''s Eve+蠟燭+體香膏.'!F7</f>
        <v>F0020103</v>
      </c>
      <c r="C98" s="471" t="str">
        <f>'1-熱銷商品+牙刷+Summer''s Eve+蠟燭+體香膏.'!G7</f>
        <v xml:space="preserve">雷峰健康特軟成人牙刷 H6/12支/打    適牙周病及老人或孕婦     </v>
      </c>
      <c r="D98" s="470">
        <f>'1-熱銷商品+牙刷+Summer''s Eve+蠟燭+體香膏.'!H7</f>
        <v>320</v>
      </c>
      <c r="E98" s="470">
        <f>'1-熱銷商品+牙刷+Summer''s Eve+蠟燭+體香膏.'!I7</f>
        <v>0</v>
      </c>
      <c r="F98" s="470">
        <f>'1-熱銷商品+牙刷+Summer''s Eve+蠟燭+體香膏.'!J7</f>
        <v>0</v>
      </c>
      <c r="G98" s="397">
        <f t="shared" ref="G98" si="14">F98*0.9</f>
        <v>0</v>
      </c>
      <c r="H98" s="397">
        <f t="shared" si="5"/>
        <v>0</v>
      </c>
      <c r="I98" s="398"/>
      <c r="J98" s="398"/>
    </row>
    <row r="99" spans="1:10" ht="20.100000000000001" customHeight="1">
      <c r="A99" s="398"/>
      <c r="B99" s="470" t="str">
        <f>'1-熱銷商品+牙刷+Summer''s Eve+蠟燭+體香膏.'!F8</f>
        <v>F0020120</v>
      </c>
      <c r="C99" s="471" t="str">
        <f>'1-熱銷商品+牙刷+Summer''s Eve+蠟燭+體香膏.'!G8</f>
        <v xml:space="preserve">雷峰健康超柔軟成人牙刷 H12/2支     敏感性牙齒及牙周手術後    </v>
      </c>
      <c r="D99" s="470">
        <f>'1-熱銷商品+牙刷+Summer''s Eve+蠟燭+體香膏.'!H8</f>
        <v>55</v>
      </c>
      <c r="E99" s="470">
        <f>'1-熱銷商品+牙刷+Summer''s Eve+蠟燭+體香膏.'!I8</f>
        <v>0</v>
      </c>
      <c r="F99" s="470">
        <f>'1-熱銷商品+牙刷+Summer''s Eve+蠟燭+體香膏.'!J8</f>
        <v>0</v>
      </c>
      <c r="G99" s="397">
        <f t="shared" ref="G99" si="15">F99*0.9</f>
        <v>0</v>
      </c>
      <c r="H99" s="397">
        <f t="shared" si="5"/>
        <v>0</v>
      </c>
      <c r="I99" s="398"/>
      <c r="J99" s="398"/>
    </row>
    <row r="100" spans="1:10" ht="20.100000000000001" customHeight="1">
      <c r="A100" s="398"/>
      <c r="B100" s="470" t="str">
        <f>'1-熱銷商品+牙刷+Summer''s Eve+蠟燭+體香膏.'!F9</f>
        <v>F0020121</v>
      </c>
      <c r="C100" s="471" t="str">
        <f>'1-熱銷商品+牙刷+Summer''s Eve+蠟燭+體香膏.'!G9</f>
        <v xml:space="preserve">雷峰健康超柔軟成人牙刷 H12/12支   敏感性牙齒及牙周手術後    </v>
      </c>
      <c r="D100" s="470">
        <f>'1-熱銷商品+牙刷+Summer''s Eve+蠟燭+體香膏.'!H9</f>
        <v>320</v>
      </c>
      <c r="E100" s="470">
        <f>'1-熱銷商品+牙刷+Summer''s Eve+蠟燭+體香膏.'!I9</f>
        <v>0</v>
      </c>
      <c r="F100" s="470">
        <f>'1-熱銷商品+牙刷+Summer''s Eve+蠟燭+體香膏.'!J9</f>
        <v>0</v>
      </c>
      <c r="G100" s="397">
        <f t="shared" ref="G100" si="16">F100*0.9</f>
        <v>0</v>
      </c>
      <c r="H100" s="397">
        <f t="shared" si="5"/>
        <v>0</v>
      </c>
      <c r="I100" s="398"/>
      <c r="J100" s="398"/>
    </row>
    <row r="101" spans="1:10" ht="20.100000000000001" customHeight="1">
      <c r="A101" s="398"/>
      <c r="B101" s="470" t="str">
        <f>'1-熱銷商品+牙刷+Summer''s Eve+蠟燭+體香膏.'!F10</f>
        <v>F0020104</v>
      </c>
      <c r="C101" s="471" t="str">
        <f>'1-熱銷商品+牙刷+Summer''s Eve+蠟燭+體香膏.'!G10</f>
        <v xml:space="preserve">雷峰健康磨尖絲成人牙刷 H66/2支           牙刷界的潔牙大師   </v>
      </c>
      <c r="D101" s="470">
        <f>'1-熱銷商品+牙刷+Summer''s Eve+蠟燭+體香膏.'!H10</f>
        <v>75</v>
      </c>
      <c r="E101" s="470">
        <f>'1-熱銷商品+牙刷+Summer''s Eve+蠟燭+體香膏.'!I10</f>
        <v>0</v>
      </c>
      <c r="F101" s="470">
        <f>'1-熱銷商品+牙刷+Summer''s Eve+蠟燭+體香膏.'!J10</f>
        <v>0</v>
      </c>
      <c r="G101" s="397">
        <f t="shared" ref="G101" si="17">F101*0.9</f>
        <v>0</v>
      </c>
      <c r="H101" s="397">
        <f t="shared" si="5"/>
        <v>0</v>
      </c>
      <c r="I101" s="398"/>
      <c r="J101" s="398"/>
    </row>
    <row r="102" spans="1:10" ht="20.100000000000001" customHeight="1">
      <c r="A102" s="398"/>
      <c r="B102" s="470" t="str">
        <f>'1-熱銷商品+牙刷+Summer''s Eve+蠟燭+體香膏.'!F11</f>
        <v>F0020105</v>
      </c>
      <c r="C102" s="471" t="str">
        <f>'1-熱銷商品+牙刷+Summer''s Eve+蠟燭+體香膏.'!G11</f>
        <v xml:space="preserve">雷峰健康磨尖絲成人牙刷 H66/12支/打    牙刷界的潔牙大師      </v>
      </c>
      <c r="D102" s="470">
        <f>'1-熱銷商品+牙刷+Summer''s Eve+蠟燭+體香膏.'!H11</f>
        <v>440</v>
      </c>
      <c r="E102" s="470">
        <f>'1-熱銷商品+牙刷+Summer''s Eve+蠟燭+體香膏.'!I11</f>
        <v>0</v>
      </c>
      <c r="F102" s="470">
        <f>'1-熱銷商品+牙刷+Summer''s Eve+蠟燭+體香膏.'!J11</f>
        <v>0</v>
      </c>
      <c r="G102" s="397">
        <f t="shared" ref="G102" si="18">F102*0.9</f>
        <v>0</v>
      </c>
      <c r="H102" s="397">
        <f t="shared" si="5"/>
        <v>0</v>
      </c>
      <c r="I102" s="398"/>
      <c r="J102" s="398"/>
    </row>
    <row r="103" spans="1:10" ht="20.100000000000001" customHeight="1">
      <c r="A103" s="398"/>
      <c r="B103" s="470" t="str">
        <f>'1-熱銷商品+牙刷+Summer''s Eve+蠟燭+體香膏.'!F12</f>
        <v>F0020114</v>
      </c>
      <c r="C103" s="471" t="str">
        <f>'1-熱銷商品+牙刷+Summer''s Eve+蠟燭+體香膏.'!G12</f>
        <v xml:space="preserve">雷峰健康高級矯正牙刷 H91/2支              適配戴矯正器者      </v>
      </c>
      <c r="D103" s="470">
        <f>'1-熱銷商品+牙刷+Summer''s Eve+蠟燭+體香膏.'!H12</f>
        <v>55</v>
      </c>
      <c r="E103" s="470">
        <f>'1-熱銷商品+牙刷+Summer''s Eve+蠟燭+體香膏.'!I12</f>
        <v>0</v>
      </c>
      <c r="F103" s="470">
        <f>'1-熱銷商品+牙刷+Summer''s Eve+蠟燭+體香膏.'!J12</f>
        <v>0</v>
      </c>
      <c r="G103" s="397">
        <f t="shared" ref="G103" si="19">F103*0.9</f>
        <v>0</v>
      </c>
      <c r="H103" s="397">
        <f t="shared" si="5"/>
        <v>0</v>
      </c>
      <c r="I103" s="398"/>
      <c r="J103" s="398"/>
    </row>
    <row r="104" spans="1:10" ht="20.100000000000001" customHeight="1">
      <c r="A104" s="398"/>
      <c r="B104" s="470" t="str">
        <f>'1-熱銷商品+牙刷+Summer''s Eve+蠟燭+體香膏.'!F13</f>
        <v>F0020115</v>
      </c>
      <c r="C104" s="471" t="str">
        <f>'1-熱銷商品+牙刷+Summer''s Eve+蠟燭+體香膏.'!G13</f>
        <v xml:space="preserve">雷峰健康高級矯正牙刷 H91/12支/打        適配戴矯正器者       </v>
      </c>
      <c r="D104" s="470">
        <f>'1-熱銷商品+牙刷+Summer''s Eve+蠟燭+體香膏.'!H13</f>
        <v>340</v>
      </c>
      <c r="E104" s="470">
        <f>'1-熱銷商品+牙刷+Summer''s Eve+蠟燭+體香膏.'!I13</f>
        <v>0</v>
      </c>
      <c r="F104" s="470">
        <f>'1-熱銷商品+牙刷+Summer''s Eve+蠟燭+體香膏.'!J13</f>
        <v>0</v>
      </c>
      <c r="G104" s="397">
        <f t="shared" ref="G104" si="20">F104*0.9</f>
        <v>0</v>
      </c>
      <c r="H104" s="397">
        <f t="shared" si="5"/>
        <v>0</v>
      </c>
      <c r="I104" s="398"/>
      <c r="J104" s="398"/>
    </row>
    <row r="105" spans="1:10" ht="20.100000000000001" customHeight="1">
      <c r="A105" s="398"/>
      <c r="B105" s="470" t="str">
        <f>'1-熱銷商品+牙刷+Summer''s Eve+蠟燭+體香膏.'!F14</f>
        <v>F0020118</v>
      </c>
      <c r="C105" s="471" t="str">
        <f>'1-熱銷商品+牙刷+Summer''s Eve+蠟燭+體香膏.'!G14</f>
        <v xml:space="preserve">雷峰健康單束毛牙刷 D1/2支     牙面凹處、缺牙者、後臼齒                                  </v>
      </c>
      <c r="D105" s="470">
        <f>'1-熱銷商品+牙刷+Summer''s Eve+蠟燭+體香膏.'!H14</f>
        <v>45</v>
      </c>
      <c r="E105" s="470">
        <f>'1-熱銷商品+牙刷+Summer''s Eve+蠟燭+體香膏.'!I14</f>
        <v>0</v>
      </c>
      <c r="F105" s="470">
        <f>'1-熱銷商品+牙刷+Summer''s Eve+蠟燭+體香膏.'!J14</f>
        <v>0</v>
      </c>
      <c r="G105" s="397">
        <f t="shared" ref="G105" si="21">F105*0.9</f>
        <v>0</v>
      </c>
      <c r="H105" s="397">
        <f t="shared" si="5"/>
        <v>0</v>
      </c>
      <c r="I105" s="398"/>
      <c r="J105" s="398"/>
    </row>
    <row r="106" spans="1:10" ht="20.100000000000001" customHeight="1">
      <c r="A106" s="398"/>
      <c r="B106" s="470" t="str">
        <f>'1-熱銷商品+牙刷+Summer''s Eve+蠟燭+體香膏.'!F15</f>
        <v>F0020119</v>
      </c>
      <c r="C106" s="471" t="str">
        <f>'1-熱銷商品+牙刷+Summer''s Eve+蠟燭+體香膏.'!G15</f>
        <v xml:space="preserve">雷峰健康單束毛牙刷 D1/12支   牙面凹處、缺牙者、後臼齒                                  </v>
      </c>
      <c r="D106" s="470">
        <f>'1-熱銷商品+牙刷+Summer''s Eve+蠟燭+體香膏.'!H15</f>
        <v>270</v>
      </c>
      <c r="E106" s="470">
        <f>'1-熱銷商品+牙刷+Summer''s Eve+蠟燭+體香膏.'!I15</f>
        <v>0</v>
      </c>
      <c r="F106" s="470">
        <f>'1-熱銷商品+牙刷+Summer''s Eve+蠟燭+體香膏.'!J15</f>
        <v>0</v>
      </c>
      <c r="G106" s="397">
        <f t="shared" ref="G106" si="22">F106*0.9</f>
        <v>0</v>
      </c>
      <c r="H106" s="397">
        <f t="shared" si="5"/>
        <v>0</v>
      </c>
      <c r="I106" s="398"/>
      <c r="J106" s="398"/>
    </row>
    <row r="107" spans="1:10" ht="20.100000000000001" customHeight="1">
      <c r="A107" s="398"/>
      <c r="B107" s="470" t="str">
        <f>'1-熱銷商品+牙刷+Summer''s Eve+蠟燭+體香膏.'!F16</f>
        <v>F0020116</v>
      </c>
      <c r="C107" s="471" t="str">
        <f>'1-熱銷商品+牙刷+Summer''s Eve+蠟燭+體香膏.'!G16</f>
        <v xml:space="preserve">雷峰健康圓束毛牙刷 (錐型軟毛) D12/2支                                     </v>
      </c>
      <c r="D107" s="470">
        <f>'1-熱銷商品+牙刷+Summer''s Eve+蠟燭+體香膏.'!H16</f>
        <v>60</v>
      </c>
      <c r="E107" s="470">
        <f>'1-熱銷商品+牙刷+Summer''s Eve+蠟燭+體香膏.'!I16</f>
        <v>0</v>
      </c>
      <c r="F107" s="470">
        <f>'1-熱銷商品+牙刷+Summer''s Eve+蠟燭+體香膏.'!J16</f>
        <v>0</v>
      </c>
      <c r="G107" s="397">
        <f t="shared" ref="G107" si="23">F107*0.9</f>
        <v>0</v>
      </c>
      <c r="H107" s="397">
        <f t="shared" si="5"/>
        <v>0</v>
      </c>
      <c r="I107" s="398"/>
      <c r="J107" s="398"/>
    </row>
    <row r="108" spans="1:10" ht="20.100000000000001" customHeight="1">
      <c r="A108" s="398"/>
      <c r="B108" s="470" t="str">
        <f>'1-熱銷商品+牙刷+Summer''s Eve+蠟燭+體香膏.'!F17</f>
        <v>F0020117</v>
      </c>
      <c r="C108" s="471" t="str">
        <f>'1-熱銷商品+牙刷+Summer''s Eve+蠟燭+體香膏.'!G17</f>
        <v xml:space="preserve">雷峰健康圓束毛牙刷 (錐型軟毛) D12/12支/打                               </v>
      </c>
      <c r="D108" s="470">
        <f>'1-熱銷商品+牙刷+Summer''s Eve+蠟燭+體香膏.'!H17</f>
        <v>360</v>
      </c>
      <c r="E108" s="470">
        <f>'1-熱銷商品+牙刷+Summer''s Eve+蠟燭+體香膏.'!I17</f>
        <v>0</v>
      </c>
      <c r="F108" s="470">
        <f>'1-熱銷商品+牙刷+Summer''s Eve+蠟燭+體香膏.'!J17</f>
        <v>0</v>
      </c>
      <c r="G108" s="397">
        <f t="shared" ref="G108" si="24">F108*0.9</f>
        <v>0</v>
      </c>
      <c r="H108" s="397">
        <f t="shared" si="5"/>
        <v>0</v>
      </c>
      <c r="I108" s="398"/>
      <c r="J108" s="398"/>
    </row>
    <row r="109" spans="1:10" ht="20.100000000000001" customHeight="1">
      <c r="A109" s="398"/>
      <c r="B109" s="470" t="str">
        <f>'1-熱銷商品+牙刷+Summer''s Eve+蠟燭+體香膏.'!F18</f>
        <v>F0020110</v>
      </c>
      <c r="C109" s="471" t="str">
        <f>'1-熱銷商品+牙刷+Summer''s Eve+蠟燭+體香膏.'!G18</f>
        <v xml:space="preserve">雷峰健康幼兒乳牙牙刷 C6/2支                          適用0~3歲幼兒     </v>
      </c>
      <c r="D109" s="470">
        <f>'1-熱銷商品+牙刷+Summer''s Eve+蠟燭+體香膏.'!H18</f>
        <v>35</v>
      </c>
      <c r="E109" s="470">
        <f>'1-熱銷商品+牙刷+Summer''s Eve+蠟燭+體香膏.'!I18</f>
        <v>0</v>
      </c>
      <c r="F109" s="470">
        <f>'1-熱銷商品+牙刷+Summer''s Eve+蠟燭+體香膏.'!J18</f>
        <v>0</v>
      </c>
      <c r="G109" s="397">
        <f t="shared" ref="G109" si="25">F109*0.9</f>
        <v>0</v>
      </c>
      <c r="H109" s="397">
        <f t="shared" si="5"/>
        <v>0</v>
      </c>
      <c r="I109" s="398"/>
      <c r="J109" s="398"/>
    </row>
    <row r="110" spans="1:10" ht="20.100000000000001" customHeight="1">
      <c r="A110" s="398"/>
      <c r="B110" s="470" t="str">
        <f>'1-熱銷商品+牙刷+Summer''s Eve+蠟燭+體香膏.'!F19</f>
        <v>F0020111</v>
      </c>
      <c r="C110" s="471" t="str">
        <f>'1-熱銷商品+牙刷+Summer''s Eve+蠟燭+體香膏.'!G19</f>
        <v xml:space="preserve">雷峰健康幼兒乳牙牙刷 C6/12支/打                    適用0~3歲幼兒       </v>
      </c>
      <c r="D110" s="470">
        <f>'1-熱銷商品+牙刷+Summer''s Eve+蠟燭+體香膏.'!H19</f>
        <v>190</v>
      </c>
      <c r="E110" s="470">
        <f>'1-熱銷商品+牙刷+Summer''s Eve+蠟燭+體香膏.'!I19</f>
        <v>0</v>
      </c>
      <c r="F110" s="470">
        <f>'1-熱銷商品+牙刷+Summer''s Eve+蠟燭+體香膏.'!J19</f>
        <v>0</v>
      </c>
      <c r="G110" s="397">
        <f t="shared" ref="G110" si="26">F110*0.9</f>
        <v>0</v>
      </c>
      <c r="H110" s="397">
        <f t="shared" si="5"/>
        <v>0</v>
      </c>
      <c r="I110" s="398"/>
      <c r="J110" s="398"/>
    </row>
    <row r="111" spans="1:10" ht="20.100000000000001" customHeight="1">
      <c r="A111" s="398"/>
      <c r="B111" s="470" t="str">
        <f>'1-熱銷商品+牙刷+Summer''s Eve+蠟燭+體香膏.'!F20</f>
        <v>F0020108</v>
      </c>
      <c r="C111" s="471" t="str">
        <f>'1-熱銷商品+牙刷+Summer''s Eve+蠟燭+體香膏.'!G20</f>
        <v xml:space="preserve">雷峰健康貝式超軟毛幼兒牙刷 C2/2支               適用4~6歲幼兒      </v>
      </c>
      <c r="D111" s="470">
        <f>'1-熱銷商品+牙刷+Summer''s Eve+蠟燭+體香膏.'!H20</f>
        <v>55</v>
      </c>
      <c r="E111" s="470">
        <f>'1-熱銷商品+牙刷+Summer''s Eve+蠟燭+體香膏.'!I20</f>
        <v>0</v>
      </c>
      <c r="F111" s="470">
        <f>'1-熱銷商品+牙刷+Summer''s Eve+蠟燭+體香膏.'!J20</f>
        <v>0</v>
      </c>
      <c r="G111" s="397">
        <f t="shared" ref="G111" si="27">F111*0.9</f>
        <v>0</v>
      </c>
      <c r="H111" s="397">
        <f t="shared" si="5"/>
        <v>0</v>
      </c>
      <c r="I111" s="398"/>
      <c r="J111" s="398"/>
    </row>
    <row r="112" spans="1:10" ht="20.100000000000001" customHeight="1">
      <c r="A112" s="398"/>
      <c r="B112" s="470" t="str">
        <f>'1-熱銷商品+牙刷+Summer''s Eve+蠟燭+體香膏.'!F21</f>
        <v>F0020109</v>
      </c>
      <c r="C112" s="471" t="str">
        <f>'1-熱銷商品+牙刷+Summer''s Eve+蠟燭+體香膏.'!G21</f>
        <v xml:space="preserve">雷峰健康貝式超軟毛幼兒牙刷 C2/12支/打         適用4~6歲幼兒     </v>
      </c>
      <c r="D112" s="470">
        <f>'1-熱銷商品+牙刷+Summer''s Eve+蠟燭+體香膏.'!H21</f>
        <v>320</v>
      </c>
      <c r="E112" s="470">
        <f>'1-熱銷商品+牙刷+Summer''s Eve+蠟燭+體香膏.'!I21</f>
        <v>0</v>
      </c>
      <c r="F112" s="470">
        <f>'1-熱銷商品+牙刷+Summer''s Eve+蠟燭+體香膏.'!J21</f>
        <v>0</v>
      </c>
      <c r="G112" s="397">
        <f t="shared" ref="G112" si="28">F112*0.9</f>
        <v>0</v>
      </c>
      <c r="H112" s="397">
        <f t="shared" si="5"/>
        <v>0</v>
      </c>
      <c r="I112" s="398"/>
      <c r="J112" s="398"/>
    </row>
    <row r="113" spans="1:10" ht="20.100000000000001" customHeight="1">
      <c r="A113" s="398"/>
      <c r="B113" s="470" t="str">
        <f>'1-熱銷商品+牙刷+Summer''s Eve+蠟燭+體香膏.'!F22</f>
        <v>F0020106</v>
      </c>
      <c r="C113" s="471" t="str">
        <f>'1-熱銷商品+牙刷+Summer''s Eve+蠟燭+體香膏.'!G22</f>
        <v xml:space="preserve">雷峰健康兒童牙刷 C1/2支                         適用國小1~3年級兒童          </v>
      </c>
      <c r="D113" s="470">
        <f>'1-熱銷商品+牙刷+Summer''s Eve+蠟燭+體香膏.'!H22</f>
        <v>35</v>
      </c>
      <c r="E113" s="470">
        <f>'1-熱銷商品+牙刷+Summer''s Eve+蠟燭+體香膏.'!I22</f>
        <v>0</v>
      </c>
      <c r="F113" s="470">
        <f>'1-熱銷商品+牙刷+Summer''s Eve+蠟燭+體香膏.'!J22</f>
        <v>0</v>
      </c>
      <c r="G113" s="397">
        <f t="shared" ref="G113" si="29">F113*0.9</f>
        <v>0</v>
      </c>
      <c r="H113" s="397">
        <f t="shared" si="5"/>
        <v>0</v>
      </c>
      <c r="I113" s="398"/>
      <c r="J113" s="398"/>
    </row>
    <row r="114" spans="1:10" ht="20.100000000000001" customHeight="1">
      <c r="A114" s="398"/>
      <c r="B114" s="470" t="str">
        <f>'1-熱銷商品+牙刷+Summer''s Eve+蠟燭+體香膏.'!F23</f>
        <v>F0020107</v>
      </c>
      <c r="C114" s="471" t="str">
        <f>'1-熱銷商品+牙刷+Summer''s Eve+蠟燭+體香膏.'!G23</f>
        <v xml:space="preserve">雷峰健康兒童牙刷 C1/12支/打                  適用國小1~3年級兒童        </v>
      </c>
      <c r="D114" s="470">
        <f>'1-熱銷商品+牙刷+Summer''s Eve+蠟燭+體香膏.'!H23</f>
        <v>170</v>
      </c>
      <c r="E114" s="470">
        <f>'1-熱銷商品+牙刷+Summer''s Eve+蠟燭+體香膏.'!I23</f>
        <v>0</v>
      </c>
      <c r="F114" s="470">
        <f>'1-熱銷商品+牙刷+Summer''s Eve+蠟燭+體香膏.'!J23</f>
        <v>0</v>
      </c>
      <c r="G114" s="397">
        <f t="shared" ref="G114" si="30">F114*0.9</f>
        <v>0</v>
      </c>
      <c r="H114" s="397">
        <f t="shared" si="5"/>
        <v>0</v>
      </c>
      <c r="I114" s="398"/>
      <c r="J114" s="398"/>
    </row>
    <row r="115" spans="1:10" ht="20.100000000000001" customHeight="1">
      <c r="A115" s="398"/>
      <c r="B115" s="470" t="str">
        <f>'1-熱銷商品+牙刷+Summer''s Eve+蠟燭+體香膏.'!F24</f>
        <v>F0020208</v>
      </c>
      <c r="C115" s="471" t="str">
        <f>'1-熱銷商品+牙刷+Summer''s Eve+蠟燭+體香膏.'!G24</f>
        <v xml:space="preserve">雷峰健康兒童保健軟毛牙刷 C3/2支          適高年級兒童及成人  </v>
      </c>
      <c r="D115" s="470">
        <f>'1-熱銷商品+牙刷+Summer''s Eve+蠟燭+體香膏.'!H24</f>
        <v>55</v>
      </c>
      <c r="E115" s="470">
        <f>'1-熱銷商品+牙刷+Summer''s Eve+蠟燭+體香膏.'!I24</f>
        <v>0</v>
      </c>
      <c r="F115" s="470">
        <f>'1-熱銷商品+牙刷+Summer''s Eve+蠟燭+體香膏.'!J24</f>
        <v>0</v>
      </c>
      <c r="G115" s="397">
        <f t="shared" ref="G115" si="31">F115*0.9</f>
        <v>0</v>
      </c>
      <c r="H115" s="397">
        <f t="shared" si="5"/>
        <v>0</v>
      </c>
      <c r="I115" s="398"/>
      <c r="J115" s="398"/>
    </row>
    <row r="116" spans="1:10" ht="20.100000000000001" customHeight="1">
      <c r="A116" s="398"/>
      <c r="B116" s="470" t="str">
        <f>'1-熱銷商品+牙刷+Summer''s Eve+蠟燭+體香膏.'!F25</f>
        <v>F0020209</v>
      </c>
      <c r="C116" s="471" t="str">
        <f>'1-熱銷商品+牙刷+Summer''s Eve+蠟燭+體香膏.'!G25</f>
        <v xml:space="preserve">雷峰健康兒童保健軟毛牙刷 C3/12支/打    適高年級兒童及成人  </v>
      </c>
      <c r="D116" s="470">
        <f>'1-熱銷商品+牙刷+Summer''s Eve+蠟燭+體香膏.'!H25</f>
        <v>320</v>
      </c>
      <c r="E116" s="470">
        <f>'1-熱銷商品+牙刷+Summer''s Eve+蠟燭+體香膏.'!I25</f>
        <v>0</v>
      </c>
      <c r="F116" s="470">
        <f>'1-熱銷商品+牙刷+Summer''s Eve+蠟燭+體香膏.'!J25</f>
        <v>0</v>
      </c>
      <c r="G116" s="397">
        <f t="shared" ref="G116" si="32">F116*0.9</f>
        <v>0</v>
      </c>
      <c r="H116" s="397">
        <f t="shared" si="5"/>
        <v>0</v>
      </c>
      <c r="I116" s="398"/>
      <c r="J116" s="398"/>
    </row>
    <row r="117" spans="1:10" ht="20.100000000000001" customHeight="1">
      <c r="A117" s="398"/>
      <c r="B117" s="470" t="str">
        <f>'1-熱銷商品+牙刷+Summer''s Eve+蠟燭+體香膏.'!F26</f>
        <v>F0020112</v>
      </c>
      <c r="C117" s="471" t="str">
        <f>'1-熱銷商品+牙刷+Summer''s Eve+蠟燭+體香膏.'!G26</f>
        <v xml:space="preserve">雷峰健康兒童磨尖絲牙刷 C66/2支         適用國小1~6年級及成人    </v>
      </c>
      <c r="D117" s="470">
        <f>'1-熱銷商品+牙刷+Summer''s Eve+蠟燭+體香膏.'!H26</f>
        <v>75</v>
      </c>
      <c r="E117" s="470">
        <f>'1-熱銷商品+牙刷+Summer''s Eve+蠟燭+體香膏.'!I26</f>
        <v>0</v>
      </c>
      <c r="F117" s="470">
        <f>'1-熱銷商品+牙刷+Summer''s Eve+蠟燭+體香膏.'!J26</f>
        <v>0</v>
      </c>
      <c r="G117" s="397">
        <f t="shared" ref="G117" si="33">F117*0.9</f>
        <v>0</v>
      </c>
      <c r="H117" s="397">
        <f t="shared" si="5"/>
        <v>0</v>
      </c>
      <c r="I117" s="398"/>
      <c r="J117" s="398"/>
    </row>
    <row r="118" spans="1:10" ht="20.100000000000001" customHeight="1">
      <c r="A118" s="398"/>
      <c r="B118" s="470" t="str">
        <f>'1-熱銷商品+牙刷+Summer''s Eve+蠟燭+體香膏.'!F27</f>
        <v>F0020113</v>
      </c>
      <c r="C118" s="471" t="str">
        <f>'1-熱銷商品+牙刷+Summer''s Eve+蠟燭+體香膏.'!G27</f>
        <v>雷峰健康兒童磨尖絲牙刷 C66/12支/打   適用國小1~6年級及成人</v>
      </c>
      <c r="D118" s="470">
        <f>'1-熱銷商品+牙刷+Summer''s Eve+蠟燭+體香膏.'!H27</f>
        <v>430</v>
      </c>
      <c r="E118" s="470">
        <f>'1-熱銷商品+牙刷+Summer''s Eve+蠟燭+體香膏.'!I27</f>
        <v>0</v>
      </c>
      <c r="F118" s="470">
        <f>'1-熱銷商品+牙刷+Summer''s Eve+蠟燭+體香膏.'!J27</f>
        <v>0</v>
      </c>
      <c r="G118" s="397">
        <f t="shared" ref="G118" si="34">F118*0.9</f>
        <v>0</v>
      </c>
      <c r="H118" s="397">
        <f t="shared" si="5"/>
        <v>0</v>
      </c>
      <c r="I118" s="398"/>
      <c r="J118" s="398"/>
    </row>
    <row r="119" spans="1:10" ht="20.100000000000001" customHeight="1">
      <c r="A119" s="398"/>
      <c r="B119" s="470" t="str">
        <f>'1-熱銷商品+牙刷+Summer''s Eve+蠟燭+體香膏.'!F28</f>
        <v>F0020201</v>
      </c>
      <c r="C119" s="471" t="str">
        <f>'1-熱銷商品+牙刷+Summer''s Eve+蠟燭+體香膏.'!G28</f>
        <v xml:space="preserve">雷峰健康牙間刷毛頭(替換頭) (錐型D4-S) 6支入/盒 </v>
      </c>
      <c r="D119" s="470">
        <f>'1-熱銷商品+牙刷+Summer''s Eve+蠟燭+體香膏.'!H28</f>
        <v>80</v>
      </c>
      <c r="E119" s="470">
        <f>'1-熱銷商品+牙刷+Summer''s Eve+蠟燭+體香膏.'!I28</f>
        <v>0</v>
      </c>
      <c r="F119" s="470">
        <f>'1-熱銷商品+牙刷+Summer''s Eve+蠟燭+體香膏.'!J28</f>
        <v>0</v>
      </c>
      <c r="G119" s="397">
        <f t="shared" ref="G119" si="35">F119*0.9</f>
        <v>0</v>
      </c>
      <c r="H119" s="397">
        <f t="shared" si="5"/>
        <v>0</v>
      </c>
      <c r="I119" s="398"/>
      <c r="J119" s="398"/>
    </row>
    <row r="120" spans="1:10" ht="20.100000000000001" customHeight="1">
      <c r="A120" s="398"/>
      <c r="B120" s="470" t="str">
        <f>'1-熱銷商品+牙刷+Summer''s Eve+蠟燭+體香膏.'!F29</f>
        <v>F0020215</v>
      </c>
      <c r="C120" s="471" t="str">
        <f>'1-熱銷商品+牙刷+Summer''s Eve+蠟燭+體香膏.'!G29</f>
        <v xml:space="preserve">雷峰健康牙間刷毛頭(替換頭) (錐型D4-L) 6支入/盒   </v>
      </c>
      <c r="D120" s="470">
        <f>'1-熱銷商品+牙刷+Summer''s Eve+蠟燭+體香膏.'!H29</f>
        <v>80</v>
      </c>
      <c r="E120" s="470">
        <f>'1-熱銷商品+牙刷+Summer''s Eve+蠟燭+體香膏.'!I29</f>
        <v>0</v>
      </c>
      <c r="F120" s="470">
        <f>'1-熱銷商品+牙刷+Summer''s Eve+蠟燭+體香膏.'!J29</f>
        <v>0</v>
      </c>
      <c r="G120" s="397">
        <f t="shared" ref="G120" si="36">F120*0.9</f>
        <v>0</v>
      </c>
      <c r="H120" s="397">
        <f t="shared" si="5"/>
        <v>0</v>
      </c>
      <c r="I120" s="398"/>
      <c r="J120" s="398"/>
    </row>
    <row r="121" spans="1:10" ht="20.100000000000001" customHeight="1">
      <c r="A121" s="398"/>
      <c r="B121" s="470" t="str">
        <f>'1-熱銷商品+牙刷+Summer''s Eve+蠟燭+體香膏.'!F30</f>
        <v>F0020202</v>
      </c>
      <c r="C121" s="471" t="str">
        <f>'1-熱銷商品+牙刷+Summer''s Eve+蠟燭+體香膏.'!G30</f>
        <v>雷峰健康卡式雙頭齒間刷 D3-D 適牙齦萎縮, 牙周病, 戴矯正器</v>
      </c>
      <c r="D121" s="470">
        <f>'1-熱銷商品+牙刷+Summer''s Eve+蠟燭+體香膏.'!H30</f>
        <v>90</v>
      </c>
      <c r="E121" s="470">
        <f>'1-熱銷商品+牙刷+Summer''s Eve+蠟燭+體香膏.'!I30</f>
        <v>0</v>
      </c>
      <c r="F121" s="470">
        <f>'1-熱銷商品+牙刷+Summer''s Eve+蠟燭+體香膏.'!J30</f>
        <v>0</v>
      </c>
      <c r="G121" s="397">
        <f t="shared" ref="G121" si="37">F121*0.9</f>
        <v>0</v>
      </c>
      <c r="H121" s="397">
        <f t="shared" si="5"/>
        <v>0</v>
      </c>
      <c r="I121" s="398"/>
      <c r="J121" s="398"/>
    </row>
    <row r="122" spans="1:10" ht="20.100000000000001" customHeight="1">
      <c r="A122" s="398"/>
      <c r="B122" s="470" t="str">
        <f>'1-熱銷商品+牙刷+Summer''s Eve+蠟燭+體香膏.'!F31</f>
        <v>F0020204</v>
      </c>
      <c r="C122" s="471" t="str">
        <f>'1-熱銷商品+牙刷+Summer''s Eve+蠟燭+體香膏.'!G31</f>
        <v xml:space="preserve">雷峰健康攜帶型牙間刷 (圓柱型D31-M) 3支入/盒 最小通過直徑1.0mm </v>
      </c>
      <c r="D122" s="470">
        <f>'1-熱銷商品+牙刷+Summer''s Eve+蠟燭+體香膏.'!H31</f>
        <v>80</v>
      </c>
      <c r="E122" s="470">
        <f>'1-熱銷商品+牙刷+Summer''s Eve+蠟燭+體香膏.'!I31</f>
        <v>0</v>
      </c>
      <c r="F122" s="470">
        <f>'1-熱銷商品+牙刷+Summer''s Eve+蠟燭+體香膏.'!J31</f>
        <v>0</v>
      </c>
      <c r="G122" s="397">
        <f t="shared" ref="G122" si="38">F122*0.9</f>
        <v>0</v>
      </c>
      <c r="H122" s="397">
        <f t="shared" si="5"/>
        <v>0</v>
      </c>
      <c r="I122" s="398"/>
      <c r="J122" s="398"/>
    </row>
    <row r="123" spans="1:10" ht="20.100000000000001" customHeight="1">
      <c r="A123" s="398"/>
      <c r="B123" s="470" t="str">
        <f>'1-熱銷商品+牙刷+Summer''s Eve+蠟燭+體香膏.'!F32</f>
        <v>F0020200</v>
      </c>
      <c r="C123" s="471" t="str">
        <f>'1-熱銷商品+牙刷+Summer''s Eve+蠟燭+體香膏.'!G32</f>
        <v xml:space="preserve">雷峰健康護牙牙間刷 (7字型/L型彎角D32-2S 藍) 單支 最小通過直徑0.8mm </v>
      </c>
      <c r="D123" s="470">
        <f>'1-熱銷商品+牙刷+Summer''s Eve+蠟燭+體香膏.'!H32</f>
        <v>15</v>
      </c>
      <c r="E123" s="470">
        <f>'1-熱銷商品+牙刷+Summer''s Eve+蠟燭+體香膏.'!I32</f>
        <v>0</v>
      </c>
      <c r="F123" s="470">
        <f>'1-熱銷商品+牙刷+Summer''s Eve+蠟燭+體香膏.'!J32</f>
        <v>0</v>
      </c>
      <c r="G123" s="397">
        <f t="shared" ref="G123" si="39">F123*0.9</f>
        <v>0</v>
      </c>
      <c r="H123" s="397">
        <f t="shared" si="5"/>
        <v>0</v>
      </c>
      <c r="I123" s="398"/>
      <c r="J123" s="398"/>
    </row>
    <row r="124" spans="1:10" ht="20.100000000000001" customHeight="1">
      <c r="A124" s="398"/>
      <c r="B124" s="470" t="str">
        <f>'1-熱銷商品+牙刷+Summer''s Eve+蠟燭+體香膏.'!F33</f>
        <v xml:space="preserve">Ban 盼 體香系列  </v>
      </c>
      <c r="C124" s="471">
        <f>'1-熱銷商品+牙刷+Summer''s Eve+蠟燭+體香膏.'!G33</f>
        <v>0</v>
      </c>
      <c r="D124" s="470">
        <f>'1-熱銷商品+牙刷+Summer''s Eve+蠟燭+體香膏.'!H33</f>
        <v>0</v>
      </c>
      <c r="E124" s="470">
        <f>'1-熱銷商品+牙刷+Summer''s Eve+蠟燭+體香膏.'!I33</f>
        <v>0</v>
      </c>
      <c r="F124" s="470">
        <f>'1-熱銷商品+牙刷+Summer''s Eve+蠟燭+體香膏.'!J33</f>
        <v>0</v>
      </c>
      <c r="G124" s="397">
        <f t="shared" ref="G124" si="40">F124*0.9</f>
        <v>0</v>
      </c>
      <c r="H124" s="397">
        <f t="shared" si="5"/>
        <v>0</v>
      </c>
      <c r="I124" s="398"/>
      <c r="J124" s="398"/>
    </row>
    <row r="125" spans="1:10" ht="20.100000000000001" customHeight="1">
      <c r="A125" s="398"/>
      <c r="B125" s="470" t="str">
        <f>'1-熱銷商品+牙刷+Summer''s Eve+蠟燭+體香膏.'!F34</f>
        <v>A0080000</v>
      </c>
      <c r="C125" s="471" t="str">
        <f>'1-熱銷商品+牙刷+Summer''s Eve+蠟燭+體香膏.'!G34</f>
        <v xml:space="preserve">Ban 盼 清新體香膏/旋轉式 73g-爽身粉香(藍標)               </v>
      </c>
      <c r="D125" s="470">
        <f>'1-熱銷商品+牙刷+Summer''s Eve+蠟燭+體香膏.'!H34</f>
        <v>120</v>
      </c>
      <c r="E125" s="470">
        <f>'1-熱銷商品+牙刷+Summer''s Eve+蠟燭+體香膏.'!I34</f>
        <v>0</v>
      </c>
      <c r="F125" s="470">
        <f>'1-熱銷商品+牙刷+Summer''s Eve+蠟燭+體香膏.'!J34</f>
        <v>0</v>
      </c>
      <c r="G125" s="397">
        <f t="shared" ref="G125" si="41">F125*0.9</f>
        <v>0</v>
      </c>
      <c r="H125" s="397">
        <f t="shared" si="5"/>
        <v>0</v>
      </c>
      <c r="I125" s="398"/>
      <c r="J125" s="398"/>
    </row>
    <row r="126" spans="1:10" ht="20.100000000000001" customHeight="1">
      <c r="A126" s="398"/>
      <c r="B126" s="470" t="str">
        <f>'1-熱銷商品+牙刷+Summer''s Eve+蠟燭+體香膏.'!F35</f>
        <v>A0080001</v>
      </c>
      <c r="C126" s="471" t="str">
        <f>'1-熱銷商品+牙刷+Summer''s Eve+蠟燭+體香膏.'!G35</f>
        <v xml:space="preserve">Ban 盼 清新體香膏/旋轉式 73g-清新氣爽(紫標)        </v>
      </c>
      <c r="D126" s="470">
        <f>'1-熱銷商品+牙刷+Summer''s Eve+蠟燭+體香膏.'!H35</f>
        <v>120</v>
      </c>
      <c r="E126" s="470">
        <f>'1-熱銷商品+牙刷+Summer''s Eve+蠟燭+體香膏.'!I35</f>
        <v>0</v>
      </c>
      <c r="F126" s="470">
        <f>'1-熱銷商品+牙刷+Summer''s Eve+蠟燭+體香膏.'!J35</f>
        <v>0</v>
      </c>
      <c r="G126" s="397">
        <f t="shared" ref="G126" si="42">F126*0.9</f>
        <v>0</v>
      </c>
      <c r="H126" s="397">
        <f t="shared" si="5"/>
        <v>0</v>
      </c>
      <c r="I126" s="398"/>
      <c r="J126" s="398"/>
    </row>
    <row r="127" spans="1:10" ht="20.100000000000001" customHeight="1">
      <c r="A127" s="398"/>
      <c r="B127" s="470" t="str">
        <f>'1-熱銷商品+牙刷+Summer''s Eve+蠟燭+體香膏.'!F36</f>
        <v>A0080002</v>
      </c>
      <c r="C127" s="471" t="str">
        <f>'1-熱銷商品+牙刷+Summer''s Eve+蠟燭+體香膏.'!G36</f>
        <v xml:space="preserve">Ban 盼 清新體香膏/旋轉式 73g-無香(綠標)    </v>
      </c>
      <c r="D127" s="470">
        <f>'1-熱銷商品+牙刷+Summer''s Eve+蠟燭+體香膏.'!H36</f>
        <v>120</v>
      </c>
      <c r="E127" s="470">
        <f>'1-熱銷商品+牙刷+Summer''s Eve+蠟燭+體香膏.'!I36</f>
        <v>0</v>
      </c>
      <c r="F127" s="470">
        <f>'1-熱銷商品+牙刷+Summer''s Eve+蠟燭+體香膏.'!J36</f>
        <v>0</v>
      </c>
      <c r="G127" s="397">
        <f t="shared" ref="G127" si="43">F127*0.9</f>
        <v>0</v>
      </c>
      <c r="H127" s="397">
        <f t="shared" si="5"/>
        <v>0</v>
      </c>
      <c r="I127" s="398"/>
      <c r="J127" s="398"/>
    </row>
    <row r="128" spans="1:10" ht="20.100000000000001" customHeight="1">
      <c r="A128" s="398"/>
      <c r="B128" s="470" t="str">
        <f>'1-熱銷商品+牙刷+Summer''s Eve+蠟燭+體香膏.'!F37</f>
        <v>A0080003</v>
      </c>
      <c r="C128" s="471" t="str">
        <f>'1-熱銷商品+牙刷+Summer''s Eve+蠟燭+體香膏.'!G37</f>
        <v xml:space="preserve">Ban 盼 清新體香劑/滾珠式 44ml-爽身粉香(藍盒)    </v>
      </c>
      <c r="D128" s="470">
        <f>'1-熱銷商品+牙刷+Summer''s Eve+蠟燭+體香膏.'!H37</f>
        <v>120</v>
      </c>
      <c r="E128" s="470">
        <f>'1-熱銷商品+牙刷+Summer''s Eve+蠟燭+體香膏.'!I37</f>
        <v>0</v>
      </c>
      <c r="F128" s="470">
        <f>'1-熱銷商品+牙刷+Summer''s Eve+蠟燭+體香膏.'!J37</f>
        <v>0</v>
      </c>
      <c r="G128" s="397">
        <f t="shared" ref="G128" si="44">F128*0.9</f>
        <v>0</v>
      </c>
      <c r="H128" s="397">
        <f t="shared" si="5"/>
        <v>0</v>
      </c>
      <c r="I128" s="398"/>
      <c r="J128" s="398"/>
    </row>
    <row r="129" spans="1:10" ht="20.100000000000001" customHeight="1">
      <c r="A129" s="398"/>
      <c r="B129" s="470" t="str">
        <f>'1-熱銷商品+牙刷+Summer''s Eve+蠟燭+體香膏.'!F38</f>
        <v>A0080004</v>
      </c>
      <c r="C129" s="471" t="str">
        <f>'1-熱銷商品+牙刷+Summer''s Eve+蠟燭+體香膏.'!G38</f>
        <v xml:space="preserve">Ban 盼 清新體香劑/滾珠式 44ml-原味花香(紅盒)         </v>
      </c>
      <c r="D129" s="470">
        <f>'1-熱銷商品+牙刷+Summer''s Eve+蠟燭+體香膏.'!H38</f>
        <v>120</v>
      </c>
      <c r="E129" s="470">
        <f>'1-熱銷商品+牙刷+Summer''s Eve+蠟燭+體香膏.'!I38</f>
        <v>0</v>
      </c>
      <c r="F129" s="470">
        <f>'1-熱銷商品+牙刷+Summer''s Eve+蠟燭+體香膏.'!J38</f>
        <v>0</v>
      </c>
      <c r="G129" s="397">
        <f t="shared" ref="G129" si="45">F129*0.9</f>
        <v>0</v>
      </c>
      <c r="H129" s="397">
        <f t="shared" si="5"/>
        <v>0</v>
      </c>
      <c r="I129" s="398"/>
      <c r="J129" s="398"/>
    </row>
    <row r="130" spans="1:10" ht="20.100000000000001" customHeight="1">
      <c r="A130" s="398"/>
      <c r="B130" s="470" t="str">
        <f>'1-熱銷商品+牙刷+Summer''s Eve+蠟燭+體香膏.'!F39</f>
        <v>A0080005</v>
      </c>
      <c r="C130" s="471" t="str">
        <f>'1-熱銷商品+牙刷+Summer''s Eve+蠟燭+體香膏.'!G39</f>
        <v xml:space="preserve">Ban 盼 清新體香劑/滾珠式 44ml-無香(綠盒)         </v>
      </c>
      <c r="D130" s="470">
        <f>'1-熱銷商品+牙刷+Summer''s Eve+蠟燭+體香膏.'!H39</f>
        <v>120</v>
      </c>
      <c r="E130" s="470">
        <f>'1-熱銷商品+牙刷+Summer''s Eve+蠟燭+體香膏.'!I39</f>
        <v>0</v>
      </c>
      <c r="F130" s="470">
        <f>'1-熱銷商品+牙刷+Summer''s Eve+蠟燭+體香膏.'!J39</f>
        <v>0</v>
      </c>
      <c r="G130" s="397">
        <f t="shared" ref="G130" si="46">F130*0.9</f>
        <v>0</v>
      </c>
      <c r="H130" s="397">
        <f t="shared" si="5"/>
        <v>0</v>
      </c>
      <c r="I130" s="398"/>
      <c r="J130" s="398"/>
    </row>
    <row r="131" spans="1:10" ht="20.100000000000001" customHeight="1">
      <c r="A131" s="398"/>
      <c r="B131" s="470" t="str">
        <f>'1-熱銷商品+牙刷+Summer''s Eve+蠟燭+體香膏.'!F40</f>
        <v>法國 Alepia 天然體香礦石/體香膏  (無香精)</v>
      </c>
      <c r="C131" s="471">
        <f>'1-熱銷商品+牙刷+Summer''s Eve+蠟燭+體香膏.'!G40</f>
        <v>0</v>
      </c>
      <c r="D131" s="470">
        <f>'1-熱銷商品+牙刷+Summer''s Eve+蠟燭+體香膏.'!H40</f>
        <v>0</v>
      </c>
      <c r="E131" s="470">
        <f>'1-熱銷商品+牙刷+Summer''s Eve+蠟燭+體香膏.'!I40</f>
        <v>0</v>
      </c>
      <c r="F131" s="470">
        <f>'1-熱銷商品+牙刷+Summer''s Eve+蠟燭+體香膏.'!J40</f>
        <v>0</v>
      </c>
      <c r="G131" s="397">
        <f t="shared" ref="G131" si="47">F131*0.9</f>
        <v>0</v>
      </c>
      <c r="H131" s="397">
        <f t="shared" si="5"/>
        <v>0</v>
      </c>
      <c r="I131" s="398"/>
      <c r="J131" s="398"/>
    </row>
    <row r="132" spans="1:10" ht="20.100000000000001" customHeight="1">
      <c r="A132" s="398"/>
      <c r="B132" s="470" t="str">
        <f>'1-熱銷商品+牙刷+Summer''s Eve+蠟燭+體香膏.'!F41</f>
        <v>A0000009</v>
      </c>
      <c r="C132" s="471" t="str">
        <f>'1-熱銷商品+牙刷+Summer''s Eve+蠟燭+體香膏.'!G41</f>
        <v xml:space="preserve">法國進口 Alepia 天然體香礦石/體香膏 60g-小 </v>
      </c>
      <c r="D132" s="470">
        <f>'1-熱銷商品+牙刷+Summer''s Eve+蠟燭+體香膏.'!H41</f>
        <v>290</v>
      </c>
      <c r="E132" s="470">
        <f>'1-熱銷商品+牙刷+Summer''s Eve+蠟燭+體香膏.'!I41</f>
        <v>0</v>
      </c>
      <c r="F132" s="470">
        <f>'1-熱銷商品+牙刷+Summer''s Eve+蠟燭+體香膏.'!J41</f>
        <v>0</v>
      </c>
      <c r="G132" s="397">
        <f t="shared" ref="G132" si="48">F132*0.9</f>
        <v>0</v>
      </c>
      <c r="H132" s="397">
        <f t="shared" si="5"/>
        <v>0</v>
      </c>
      <c r="I132" s="398"/>
      <c r="J132" s="398"/>
    </row>
    <row r="133" spans="1:10" ht="20.100000000000001" customHeight="1">
      <c r="A133" s="398"/>
      <c r="B133" s="470" t="str">
        <f>'1-熱銷商品+牙刷+Summer''s Eve+蠟燭+體香膏.'!F42</f>
        <v>A0000010</v>
      </c>
      <c r="C133" s="471" t="str">
        <f>'1-熱銷商品+牙刷+Summer''s Eve+蠟燭+體香膏.'!G42</f>
        <v xml:space="preserve">法國進口 Alepia 天然體香礦石/體香膏 120g-大 </v>
      </c>
      <c r="D133" s="470">
        <f>'1-熱銷商品+牙刷+Summer''s Eve+蠟燭+體香膏.'!H42</f>
        <v>390</v>
      </c>
      <c r="E133" s="470">
        <f>'1-熱銷商品+牙刷+Summer''s Eve+蠟燭+體香膏.'!I42</f>
        <v>0</v>
      </c>
      <c r="F133" s="470">
        <f>'1-熱銷商品+牙刷+Summer''s Eve+蠟燭+體香膏.'!J42</f>
        <v>0</v>
      </c>
      <c r="G133" s="397">
        <f t="shared" ref="G133" si="49">F133*0.9</f>
        <v>0</v>
      </c>
      <c r="H133" s="397">
        <f t="shared" si="5"/>
        <v>0</v>
      </c>
      <c r="I133" s="398"/>
      <c r="J133" s="398"/>
    </row>
    <row r="134" spans="1:10" ht="20.100000000000001" customHeight="1">
      <c r="A134" s="398"/>
      <c r="B134" s="470" t="str">
        <f>'1-熱銷商品+牙刷+Summer''s Eve+蠟燭+體香膏.'!F43</f>
        <v>美國 Barbasol 刮鬍泡</v>
      </c>
      <c r="C134" s="471">
        <f>'1-熱銷商品+牙刷+Summer''s Eve+蠟燭+體香膏.'!G43</f>
        <v>0</v>
      </c>
      <c r="D134" s="470">
        <f>'1-熱銷商品+牙刷+Summer''s Eve+蠟燭+體香膏.'!H43</f>
        <v>0</v>
      </c>
      <c r="E134" s="470">
        <f>'1-熱銷商品+牙刷+Summer''s Eve+蠟燭+體香膏.'!I43</f>
        <v>0</v>
      </c>
      <c r="F134" s="470">
        <f>'1-熱銷商品+牙刷+Summer''s Eve+蠟燭+體香膏.'!J43</f>
        <v>0</v>
      </c>
      <c r="G134" s="397">
        <f t="shared" ref="G134" si="50">F134*0.9</f>
        <v>0</v>
      </c>
      <c r="H134" s="397">
        <f t="shared" si="5"/>
        <v>0</v>
      </c>
      <c r="I134" s="398"/>
      <c r="J134" s="398"/>
    </row>
    <row r="135" spans="1:10" ht="20.100000000000001" customHeight="1">
      <c r="A135" s="398"/>
      <c r="B135" s="470" t="str">
        <f>'1-熱銷商品+牙刷+Summer''s Eve+蠟燭+體香膏.'!F44</f>
        <v>C0050001</v>
      </c>
      <c r="C135" s="471" t="str">
        <f>'1-熱銷商品+牙刷+Summer''s Eve+蠟燭+體香膏.'!G44</f>
        <v>美國原裝 Barbasol 刮鬍泡/原味香草 (紅標) 283g</v>
      </c>
      <c r="D135" s="470">
        <f>'1-熱銷商品+牙刷+Summer''s Eve+蠟燭+體香膏.'!H44</f>
        <v>105</v>
      </c>
      <c r="E135" s="470">
        <f>'1-熱銷商品+牙刷+Summer''s Eve+蠟燭+體香膏.'!I44</f>
        <v>0</v>
      </c>
      <c r="F135" s="470">
        <f>'1-熱銷商品+牙刷+Summer''s Eve+蠟燭+體香膏.'!J44</f>
        <v>0</v>
      </c>
      <c r="G135" s="397">
        <f t="shared" ref="G135" si="51">F135*0.9</f>
        <v>0</v>
      </c>
      <c r="H135" s="397">
        <f t="shared" si="5"/>
        <v>0</v>
      </c>
      <c r="I135" s="398"/>
      <c r="J135" s="398"/>
    </row>
    <row r="136" spans="1:10" ht="20.100000000000001" customHeight="1">
      <c r="A136" s="398"/>
      <c r="B136" s="470" t="str">
        <f>'1-熱銷商品+牙刷+Summer''s Eve+蠟燭+體香膏.'!F45</f>
        <v>C0050002</v>
      </c>
      <c r="C136" s="471" t="str">
        <f>'1-熱銷商品+牙刷+Summer''s Eve+蠟燭+體香膏.'!G45</f>
        <v>美國原裝 Barbasol 刮鬍泡/蘆薈 (綠標) 283g</v>
      </c>
      <c r="D136" s="470">
        <f>'1-熱銷商品+牙刷+Summer''s Eve+蠟燭+體香膏.'!H45</f>
        <v>105</v>
      </c>
      <c r="E136" s="470">
        <f>'1-熱銷商品+牙刷+Summer''s Eve+蠟燭+體香膏.'!I45</f>
        <v>0</v>
      </c>
      <c r="F136" s="470">
        <f>'1-熱銷商品+牙刷+Summer''s Eve+蠟燭+體香膏.'!J45</f>
        <v>0</v>
      </c>
      <c r="G136" s="397">
        <f t="shared" ref="G136" si="52">F136*0.9</f>
        <v>0</v>
      </c>
      <c r="H136" s="397">
        <f t="shared" si="5"/>
        <v>0</v>
      </c>
      <c r="I136" s="398"/>
      <c r="J136" s="398"/>
    </row>
    <row r="137" spans="1:10" ht="20.100000000000001" customHeight="1">
      <c r="A137" s="398"/>
      <c r="B137" s="470" t="str">
        <f>'1-熱銷商品+牙刷+Summer''s Eve+蠟燭+體香膏.'!F46</f>
        <v xml:space="preserve">義大利 MARVIS 牙膏  </v>
      </c>
      <c r="C137" s="471">
        <f>'1-熱銷商品+牙刷+Summer''s Eve+蠟燭+體香膏.'!G46</f>
        <v>0</v>
      </c>
      <c r="D137" s="470">
        <f>'1-熱銷商品+牙刷+Summer''s Eve+蠟燭+體香膏.'!H46</f>
        <v>0</v>
      </c>
      <c r="E137" s="470">
        <f>'1-熱銷商品+牙刷+Summer''s Eve+蠟燭+體香膏.'!I46</f>
        <v>0</v>
      </c>
      <c r="F137" s="470">
        <f>'1-熱銷商品+牙刷+Summer''s Eve+蠟燭+體香膏.'!J46</f>
        <v>0</v>
      </c>
      <c r="G137" s="397">
        <f t="shared" ref="G137" si="53">F137*0.9</f>
        <v>0</v>
      </c>
      <c r="H137" s="397">
        <f t="shared" si="5"/>
        <v>0</v>
      </c>
      <c r="I137" s="398"/>
      <c r="J137" s="398"/>
    </row>
    <row r="138" spans="1:10" ht="20.100000000000001" customHeight="1">
      <c r="A138" s="398"/>
      <c r="B138" s="470" t="str">
        <f>'1-熱銷商品+牙刷+Summer''s Eve+蠟燭+體香膏.'!F47</f>
        <v>I0060003</v>
      </c>
      <c r="C138" s="471" t="str">
        <f>'1-熱銷商品+牙刷+Summer''s Eve+蠟燭+體香膏.'!G47</f>
        <v>義大利 MARVIS 經典薄荷牙膏 85ml (綠標)</v>
      </c>
      <c r="D138" s="470">
        <f>'1-熱銷商品+牙刷+Summer''s Eve+蠟燭+體香膏.'!H47</f>
        <v>200</v>
      </c>
      <c r="E138" s="470">
        <f>'1-熱銷商品+牙刷+Summer''s Eve+蠟燭+體香膏.'!I47</f>
        <v>0</v>
      </c>
      <c r="F138" s="470">
        <f>'1-熱銷商品+牙刷+Summer''s Eve+蠟燭+體香膏.'!J47</f>
        <v>0</v>
      </c>
      <c r="G138" s="397">
        <f t="shared" ref="G138" si="54">F138*0.9</f>
        <v>0</v>
      </c>
      <c r="H138" s="397">
        <f t="shared" si="5"/>
        <v>0</v>
      </c>
      <c r="I138" s="398"/>
      <c r="J138" s="398"/>
    </row>
    <row r="139" spans="1:10" ht="20.100000000000001" customHeight="1">
      <c r="A139" s="398"/>
      <c r="B139" s="470" t="str">
        <f>'1-熱銷商品+牙刷+Summer''s Eve+蠟燭+體香膏.'!F48</f>
        <v>I0060004</v>
      </c>
      <c r="C139" s="471" t="str">
        <f>'1-熱銷商品+牙刷+Summer''s Eve+蠟燭+體香膏.'!G48</f>
        <v>義大利 MARVIS 海洋薄荷牙膏 85ml (藍標)</v>
      </c>
      <c r="D139" s="470">
        <f>'1-熱銷商品+牙刷+Summer''s Eve+蠟燭+體香膏.'!H48</f>
        <v>200</v>
      </c>
      <c r="E139" s="470">
        <f>'1-熱銷商品+牙刷+Summer''s Eve+蠟燭+體香膏.'!I48</f>
        <v>0</v>
      </c>
      <c r="F139" s="470">
        <f>'1-熱銷商品+牙刷+Summer''s Eve+蠟燭+體香膏.'!J48</f>
        <v>0</v>
      </c>
      <c r="G139" s="397">
        <f t="shared" ref="G139" si="55">F139*0.9</f>
        <v>0</v>
      </c>
      <c r="H139" s="397">
        <f t="shared" si="5"/>
        <v>0</v>
      </c>
      <c r="I139" s="398"/>
      <c r="J139" s="398"/>
    </row>
    <row r="140" spans="1:10" ht="20.100000000000001" customHeight="1">
      <c r="A140" s="398"/>
      <c r="B140" s="470" t="str">
        <f>'1-熱銷商品+牙刷+Summer''s Eve+蠟燭+體香膏.'!F49</f>
        <v>I0060006</v>
      </c>
      <c r="C140" s="471" t="str">
        <f>'1-熱銷商品+牙刷+Summer''s Eve+蠟燭+體香膏.'!G49</f>
        <v>義大利 MARVIS 茉莉薄荷牙膏 85ml (紫標)</v>
      </c>
      <c r="D140" s="470">
        <f>'1-熱銷商品+牙刷+Summer''s Eve+蠟燭+體香膏.'!H49</f>
        <v>200</v>
      </c>
      <c r="E140" s="470">
        <f>'1-熱銷商品+牙刷+Summer''s Eve+蠟燭+體香膏.'!I49</f>
        <v>0</v>
      </c>
      <c r="F140" s="470">
        <f>'1-熱銷商品+牙刷+Summer''s Eve+蠟燭+體香膏.'!J49</f>
        <v>0</v>
      </c>
      <c r="G140" s="397">
        <f t="shared" ref="G140" si="56">F140*0.9</f>
        <v>0</v>
      </c>
      <c r="H140" s="397">
        <f t="shared" si="5"/>
        <v>0</v>
      </c>
      <c r="I140" s="398"/>
      <c r="J140" s="398"/>
    </row>
    <row r="141" spans="1:10" ht="20.100000000000001" customHeight="1">
      <c r="A141" s="398"/>
      <c r="B141" s="470" t="str">
        <f>'1-熱銷商品+牙刷+Summer''s Eve+蠟燭+體香膏.'!F50</f>
        <v>I0060005</v>
      </c>
      <c r="C141" s="471" t="str">
        <f>'1-熱銷商品+牙刷+Summer''s Eve+蠟燭+體香膏.'!G50</f>
        <v>義大利 MARVIS 亮白薄荷牙膏 85ml (銀標)</v>
      </c>
      <c r="D141" s="470">
        <f>'1-熱銷商品+牙刷+Summer''s Eve+蠟燭+體香膏.'!H50</f>
        <v>220</v>
      </c>
      <c r="E141" s="470">
        <f>'1-熱銷商品+牙刷+Summer''s Eve+蠟燭+體香膏.'!I50</f>
        <v>0</v>
      </c>
      <c r="F141" s="470">
        <f>'1-熱銷商品+牙刷+Summer''s Eve+蠟燭+體香膏.'!J50</f>
        <v>0</v>
      </c>
      <c r="G141" s="397">
        <f t="shared" ref="G141" si="57">F141*0.9</f>
        <v>0</v>
      </c>
      <c r="H141" s="397">
        <f t="shared" si="5"/>
        <v>0</v>
      </c>
      <c r="I141" s="398"/>
      <c r="J141" s="398"/>
    </row>
    <row r="142" spans="1:10" ht="20.100000000000001" customHeight="1">
      <c r="A142" s="398"/>
      <c r="B142" s="470" t="str">
        <f>'1-熱銷商品+牙刷+Summer''s Eve+蠟燭+體香膏.'!F51</f>
        <v>I0060002</v>
      </c>
      <c r="C142" s="471" t="str">
        <f>'1-熱銷商品+牙刷+Summer''s Eve+蠟燭+體香膏.'!G51</f>
        <v>義大利 MARVIS 強化亮白薄荷牙膏 85ml (銀標) Smokers 針對抽煙者</v>
      </c>
      <c r="D142" s="470">
        <f>'1-熱銷商品+牙刷+Summer''s Eve+蠟燭+體香膏.'!H51</f>
        <v>220</v>
      </c>
      <c r="E142" s="470">
        <f>'1-熱銷商品+牙刷+Summer''s Eve+蠟燭+體香膏.'!I51</f>
        <v>0</v>
      </c>
      <c r="F142" s="470">
        <f>'1-熱銷商品+牙刷+Summer''s Eve+蠟燭+體香膏.'!J51</f>
        <v>0</v>
      </c>
      <c r="G142" s="397">
        <f t="shared" ref="G142" si="58">F142*0.9</f>
        <v>0</v>
      </c>
      <c r="H142" s="397">
        <f t="shared" si="5"/>
        <v>0</v>
      </c>
      <c r="I142" s="398"/>
      <c r="J142" s="398"/>
    </row>
    <row r="143" spans="1:10" ht="20.100000000000001" customHeight="1">
      <c r="A143" s="398"/>
      <c r="B143" s="470" t="str">
        <f>'1-熱銷商品+牙刷+Summer''s Eve+蠟燭+體香膏.'!F52</f>
        <v xml:space="preserve">英國 Batiste 秀髮乾洗噴劑 </v>
      </c>
      <c r="C143" s="471">
        <f>'1-熱銷商品+牙刷+Summer''s Eve+蠟燭+體香膏.'!G52</f>
        <v>0</v>
      </c>
      <c r="D143" s="470">
        <f>'1-熱銷商品+牙刷+Summer''s Eve+蠟燭+體香膏.'!H52</f>
        <v>0</v>
      </c>
      <c r="E143" s="470">
        <f>'1-熱銷商品+牙刷+Summer''s Eve+蠟燭+體香膏.'!I52</f>
        <v>0</v>
      </c>
      <c r="F143" s="470">
        <f>'1-熱銷商品+牙刷+Summer''s Eve+蠟燭+體香膏.'!J52</f>
        <v>0</v>
      </c>
      <c r="G143" s="397">
        <f t="shared" ref="G143" si="59">F143*0.9</f>
        <v>0</v>
      </c>
      <c r="H143" s="397">
        <f t="shared" si="5"/>
        <v>0</v>
      </c>
      <c r="I143" s="398"/>
      <c r="J143" s="398"/>
    </row>
    <row r="144" spans="1:10" ht="20.100000000000001" customHeight="1">
      <c r="A144" s="398"/>
      <c r="B144" s="470" t="str">
        <f>'1-熱銷商品+牙刷+Summer''s Eve+蠟燭+體香膏.'!F53</f>
        <v>創新無水配方的澱粉式乾洗噴, 快速解決油頭, 亦適用旅行與坐月子</v>
      </c>
      <c r="C144" s="471">
        <f>'1-熱銷商品+牙刷+Summer''s Eve+蠟燭+體香膏.'!G53</f>
        <v>0</v>
      </c>
      <c r="D144" s="470">
        <f>'1-熱銷商品+牙刷+Summer''s Eve+蠟燭+體香膏.'!H53</f>
        <v>0</v>
      </c>
      <c r="E144" s="470">
        <f>'1-熱銷商品+牙刷+Summer''s Eve+蠟燭+體香膏.'!I53</f>
        <v>0</v>
      </c>
      <c r="F144" s="470">
        <f>'1-熱銷商品+牙刷+Summer''s Eve+蠟燭+體香膏.'!J53</f>
        <v>0</v>
      </c>
      <c r="G144" s="397">
        <f t="shared" ref="G144" si="60">F144*0.9</f>
        <v>0</v>
      </c>
      <c r="H144" s="397">
        <f t="shared" si="5"/>
        <v>0</v>
      </c>
      <c r="I144" s="398"/>
      <c r="J144" s="398"/>
    </row>
    <row r="145" spans="1:10" ht="20.100000000000001" customHeight="1">
      <c r="A145" s="398"/>
      <c r="B145" s="470" t="str">
        <f>'1-熱銷商品+牙刷+Summer''s Eve+蠟燭+體香膏.'!F54</f>
        <v>L0060008</v>
      </c>
      <c r="C145" s="471" t="str">
        <f>'1-熱銷商品+牙刷+Summer''s Eve+蠟燭+體香膏.'!G54</f>
        <v>英國 Batiste 秀髮乾洗噴劑 200ml (大) 乾洗髮-原味</v>
      </c>
      <c r="D145" s="470">
        <f>'1-熱銷商品+牙刷+Summer''s Eve+蠟燭+體香膏.'!H54</f>
        <v>130</v>
      </c>
      <c r="E145" s="470">
        <f>'1-熱銷商品+牙刷+Summer''s Eve+蠟燭+體香膏.'!I54</f>
        <v>0</v>
      </c>
      <c r="F145" s="470">
        <f>'1-熱銷商品+牙刷+Summer''s Eve+蠟燭+體香膏.'!J54</f>
        <v>0</v>
      </c>
      <c r="G145" s="397">
        <f t="shared" ref="G145" si="61">F145*0.9</f>
        <v>0</v>
      </c>
      <c r="H145" s="397">
        <f t="shared" si="5"/>
        <v>0</v>
      </c>
      <c r="I145" s="398"/>
      <c r="J145" s="398"/>
    </row>
    <row r="146" spans="1:10" ht="20.100000000000001" customHeight="1">
      <c r="A146" s="398"/>
      <c r="B146" s="470" t="str">
        <f>'1-熱銷商品+牙刷+Summer''s Eve+蠟燭+體香膏.'!F55</f>
        <v>L0060000</v>
      </c>
      <c r="C146" s="471" t="str">
        <f>'1-熱銷商品+牙刷+Summer''s Eve+蠟燭+體香膏.'!G55</f>
        <v>英國 Batiste 秀髮乾洗噴劑 200ml (大) 乾洗髮-經典清新</v>
      </c>
      <c r="D146" s="470">
        <f>'1-熱銷商品+牙刷+Summer''s Eve+蠟燭+體香膏.'!H55</f>
        <v>130</v>
      </c>
      <c r="E146" s="470">
        <f>'1-熱銷商品+牙刷+Summer''s Eve+蠟燭+體香膏.'!I55</f>
        <v>0</v>
      </c>
      <c r="F146" s="470">
        <f>'1-熱銷商品+牙刷+Summer''s Eve+蠟燭+體香膏.'!J55</f>
        <v>0</v>
      </c>
      <c r="G146" s="397">
        <f t="shared" ref="G146" si="62">F146*0.9</f>
        <v>0</v>
      </c>
      <c r="H146" s="397">
        <f t="shared" si="5"/>
        <v>0</v>
      </c>
      <c r="I146" s="398"/>
      <c r="J146" s="398"/>
    </row>
    <row r="147" spans="1:10" ht="20.100000000000001" customHeight="1">
      <c r="A147" s="398"/>
      <c r="B147" s="470" t="str">
        <f>'1-熱銷商品+牙刷+Summer''s Eve+蠟燭+體香膏.'!F56</f>
        <v>L0060005</v>
      </c>
      <c r="C147" s="471" t="str">
        <f>'1-熱銷商品+牙刷+Summer''s Eve+蠟燭+體香膏.'!G56</f>
        <v>英國 Batiste 秀髮乾洗噴劑 200ml (大) 乾洗髮-花漾玫瑰</v>
      </c>
      <c r="D147" s="470">
        <f>'1-熱銷商品+牙刷+Summer''s Eve+蠟燭+體香膏.'!H56</f>
        <v>130</v>
      </c>
      <c r="E147" s="470">
        <f>'1-熱銷商品+牙刷+Summer''s Eve+蠟燭+體香膏.'!I56</f>
        <v>0</v>
      </c>
      <c r="F147" s="470">
        <f>'1-熱銷商品+牙刷+Summer''s Eve+蠟燭+體香膏.'!J56</f>
        <v>0</v>
      </c>
      <c r="G147" s="397">
        <f t="shared" ref="G147" si="63">F147*0.9</f>
        <v>0</v>
      </c>
      <c r="H147" s="397">
        <f t="shared" si="5"/>
        <v>0</v>
      </c>
      <c r="I147" s="398"/>
      <c r="J147" s="398"/>
    </row>
    <row r="148" spans="1:10" ht="20.100000000000001" customHeight="1">
      <c r="A148" s="398"/>
      <c r="B148" s="470" t="str">
        <f>'1-熱銷商品+牙刷+Summer''s Eve+蠟燭+體香膏.'!F57</f>
        <v>L0060001</v>
      </c>
      <c r="C148" s="471" t="str">
        <f>'1-熱銷商品+牙刷+Summer''s Eve+蠟燭+體香膏.'!G57</f>
        <v>英國 Batiste 秀髮乾洗噴劑 200ml (大) 乾洗髮-淡雅花香</v>
      </c>
      <c r="D148" s="470">
        <f>'1-熱銷商品+牙刷+Summer''s Eve+蠟燭+體香膏.'!H57</f>
        <v>130</v>
      </c>
      <c r="E148" s="470">
        <f>'1-熱銷商品+牙刷+Summer''s Eve+蠟燭+體香膏.'!I57</f>
        <v>0</v>
      </c>
      <c r="F148" s="470">
        <f>'1-熱銷商品+牙刷+Summer''s Eve+蠟燭+體香膏.'!J57</f>
        <v>0</v>
      </c>
      <c r="G148" s="397">
        <f t="shared" ref="G148" si="64">F148*0.9</f>
        <v>0</v>
      </c>
      <c r="H148" s="397">
        <f t="shared" si="5"/>
        <v>0</v>
      </c>
      <c r="I148" s="398"/>
      <c r="J148" s="398"/>
    </row>
    <row r="149" spans="1:10" ht="20.100000000000001" customHeight="1">
      <c r="A149" s="398"/>
      <c r="B149" s="470" t="str">
        <f>'1-熱銷商品+牙刷+Summer''s Eve+蠟燭+體香膏.'!F58</f>
        <v>L0060004</v>
      </c>
      <c r="C149" s="471" t="str">
        <f>'1-熱銷商品+牙刷+Summer''s Eve+蠟燭+體香膏.'!G58</f>
        <v>英國 Batiste 秀髮乾洗噴劑 200ml (大) 乾洗髮-輕盈蓬鬆</v>
      </c>
      <c r="D149" s="470">
        <f>'1-熱銷商品+牙刷+Summer''s Eve+蠟燭+體香膏.'!H58</f>
        <v>130</v>
      </c>
      <c r="E149" s="470">
        <f>'1-熱銷商品+牙刷+Summer''s Eve+蠟燭+體香膏.'!I58</f>
        <v>0</v>
      </c>
      <c r="F149" s="470">
        <f>'1-熱銷商品+牙刷+Summer''s Eve+蠟燭+體香膏.'!J58</f>
        <v>0</v>
      </c>
      <c r="G149" s="397">
        <f t="shared" ref="G149" si="65">F149*0.9</f>
        <v>0</v>
      </c>
      <c r="H149" s="397">
        <f t="shared" si="5"/>
        <v>0</v>
      </c>
      <c r="I149" s="398"/>
      <c r="J149" s="398"/>
    </row>
    <row r="150" spans="1:10" ht="20.100000000000001" customHeight="1">
      <c r="A150" s="398"/>
      <c r="B150" s="470" t="str">
        <f>'1-熱銷商品+牙刷+Summer''s Eve+蠟燭+體香膏.'!F59</f>
        <v>L0060003</v>
      </c>
      <c r="C150" s="471" t="str">
        <f>'1-熱銷商品+牙刷+Summer''s Eve+蠟燭+體香膏.'!G59</f>
        <v>英國 Batiste 秀髮乾洗噴劑 200ml (大) 乾洗髮-玩酷中性</v>
      </c>
      <c r="D150" s="470">
        <f>'1-熱銷商品+牙刷+Summer''s Eve+蠟燭+體香膏.'!H59</f>
        <v>130</v>
      </c>
      <c r="E150" s="470">
        <f>'1-熱銷商品+牙刷+Summer''s Eve+蠟燭+體香膏.'!I59</f>
        <v>0</v>
      </c>
      <c r="F150" s="470">
        <f>'1-熱銷商品+牙刷+Summer''s Eve+蠟燭+體香膏.'!J59</f>
        <v>0</v>
      </c>
      <c r="G150" s="397">
        <f t="shared" ref="G150" si="66">F150*0.9</f>
        <v>0</v>
      </c>
      <c r="H150" s="397">
        <f t="shared" si="5"/>
        <v>0</v>
      </c>
      <c r="I150" s="398"/>
      <c r="J150" s="398"/>
    </row>
    <row r="151" spans="1:10" ht="20.100000000000001" customHeight="1">
      <c r="A151" s="398"/>
      <c r="B151" s="470" t="str">
        <f>'1-熱銷商品+牙刷+Summer''s Eve+蠟燭+體香膏.'!F60</f>
        <v>美國 St.Ives 聖維斯</v>
      </c>
      <c r="C151" s="471">
        <f>'1-熱銷商品+牙刷+Summer''s Eve+蠟燭+體香膏.'!G60</f>
        <v>0</v>
      </c>
      <c r="D151" s="470">
        <f>'1-熱銷商品+牙刷+Summer''s Eve+蠟燭+體香膏.'!H60</f>
        <v>0</v>
      </c>
      <c r="E151" s="470">
        <f>'1-熱銷商品+牙刷+Summer''s Eve+蠟燭+體香膏.'!I60</f>
        <v>0</v>
      </c>
      <c r="F151" s="470">
        <f>'1-熱銷商品+牙刷+Summer''s Eve+蠟燭+體香膏.'!J60</f>
        <v>0</v>
      </c>
      <c r="G151" s="397">
        <f t="shared" ref="G151" si="67">F151*0.9</f>
        <v>0</v>
      </c>
      <c r="H151" s="397">
        <f t="shared" si="5"/>
        <v>0</v>
      </c>
      <c r="I151" s="398"/>
      <c r="J151" s="398"/>
    </row>
    <row r="152" spans="1:10" ht="20.100000000000001" customHeight="1">
      <c r="A152" s="398"/>
      <c r="B152" s="470" t="str">
        <f>'1-熱銷商品+牙刷+Summer''s Eve+蠟燭+體香膏.'!F61</f>
        <v>A0100003</v>
      </c>
      <c r="C152" s="471" t="str">
        <f>'1-熱銷商品+牙刷+Summer''s Eve+蠟燭+體香膏.'!G61</f>
        <v>美國 St.Ives 聖維斯 杏桃去角質磨砂霜 283g (臉部與身體均可)</v>
      </c>
      <c r="D152" s="470">
        <f>'1-熱銷商品+牙刷+Summer''s Eve+蠟燭+體香膏.'!H61</f>
        <v>200</v>
      </c>
      <c r="E152" s="470">
        <f>'1-熱銷商品+牙刷+Summer''s Eve+蠟燭+體香膏.'!I61</f>
        <v>0</v>
      </c>
      <c r="F152" s="470">
        <f>'1-熱銷商品+牙刷+Summer''s Eve+蠟燭+體香膏.'!J61</f>
        <v>0</v>
      </c>
      <c r="G152" s="397">
        <f t="shared" ref="G152" si="68">F152*0.9</f>
        <v>0</v>
      </c>
      <c r="H152" s="397">
        <f t="shared" si="5"/>
        <v>0</v>
      </c>
      <c r="I152" s="398"/>
      <c r="J152" s="398"/>
    </row>
    <row r="153" spans="1:10" ht="20.100000000000001" customHeight="1">
      <c r="A153" s="398"/>
      <c r="B153" s="470" t="str">
        <f>'1-熱銷商品+牙刷+Summer''s Eve+蠟燭+體香膏.'!F62</f>
        <v>A0100002</v>
      </c>
      <c r="C153" s="471" t="str">
        <f>'1-熱銷商品+牙刷+Summer''s Eve+蠟燭+體香膏.'!G62</f>
        <v>美國 St.Ives 聖維斯 臉部去角質磨砂膏 170g-綠茶竹子</v>
      </c>
      <c r="D153" s="470">
        <f>'1-熱銷商品+牙刷+Summer''s Eve+蠟燭+體香膏.'!H62</f>
        <v>160</v>
      </c>
      <c r="E153" s="470">
        <f>'1-熱銷商品+牙刷+Summer''s Eve+蠟燭+體香膏.'!I62</f>
        <v>0</v>
      </c>
      <c r="F153" s="470">
        <f>'1-熱銷商品+牙刷+Summer''s Eve+蠟燭+體香膏.'!J62</f>
        <v>0</v>
      </c>
      <c r="G153" s="397">
        <f t="shared" ref="G153" si="69">F153*0.9</f>
        <v>0</v>
      </c>
      <c r="H153" s="397">
        <f t="shared" ref="H153:H168" si="70">F153*0.85</f>
        <v>0</v>
      </c>
      <c r="I153" s="398"/>
      <c r="J153" s="398"/>
    </row>
    <row r="154" spans="1:10" ht="20.100000000000001" customHeight="1">
      <c r="A154" s="398"/>
      <c r="B154" s="470" t="str">
        <f>'1-熱銷商品+牙刷+Summer''s Eve+蠟燭+體香膏.'!F63</f>
        <v>A0100004</v>
      </c>
      <c r="C154" s="471" t="str">
        <f>'1-熱銷商品+牙刷+Summer''s Eve+蠟燭+體香膏.'!G63</f>
        <v>美國 St.Ives 聖維斯 臉部去角質磨砂膏 170g-檸檬柑橘</v>
      </c>
      <c r="D154" s="470">
        <f>'1-熱銷商品+牙刷+Summer''s Eve+蠟燭+體香膏.'!H63</f>
        <v>160</v>
      </c>
      <c r="E154" s="470">
        <f>'1-熱銷商品+牙刷+Summer''s Eve+蠟燭+體香膏.'!I63</f>
        <v>0</v>
      </c>
      <c r="F154" s="470">
        <f>'1-熱銷商品+牙刷+Summer''s Eve+蠟燭+體香膏.'!J63</f>
        <v>0</v>
      </c>
      <c r="G154" s="397">
        <f t="shared" ref="G154" si="71">F154*0.9</f>
        <v>0</v>
      </c>
      <c r="H154" s="397">
        <f t="shared" si="70"/>
        <v>0</v>
      </c>
      <c r="I154" s="398"/>
      <c r="J154" s="398"/>
    </row>
    <row r="155" spans="1:10" ht="20.100000000000001" customHeight="1">
      <c r="A155" s="398"/>
      <c r="B155" s="470" t="str">
        <f>'1-熱銷商品+牙刷+Summer''s Eve+蠟燭+體香膏.'!F64</f>
        <v>A0100005</v>
      </c>
      <c r="C155" s="471" t="str">
        <f>'1-熱銷商品+牙刷+Summer''s Eve+蠟燭+體香膏.'!G64</f>
        <v>美國 St.Ives 聖維斯 臉部去角質磨砂膏 170g-杏桃</v>
      </c>
      <c r="D155" s="470">
        <f>'1-熱銷商品+牙刷+Summer''s Eve+蠟燭+體香膏.'!H64</f>
        <v>160</v>
      </c>
      <c r="E155" s="470">
        <f>'1-熱銷商品+牙刷+Summer''s Eve+蠟燭+體香膏.'!I64</f>
        <v>0</v>
      </c>
      <c r="F155" s="470">
        <f>'1-熱銷商品+牙刷+Summer''s Eve+蠟燭+體香膏.'!J64</f>
        <v>0</v>
      </c>
      <c r="G155" s="397">
        <f t="shared" ref="G155" si="72">F155*0.9</f>
        <v>0</v>
      </c>
      <c r="H155" s="397">
        <f t="shared" si="70"/>
        <v>0</v>
      </c>
      <c r="I155" s="398"/>
      <c r="J155" s="398"/>
    </row>
    <row r="156" spans="1:10" ht="20.100000000000001" customHeight="1">
      <c r="A156" s="398"/>
      <c r="B156" s="470" t="str">
        <f>'1-熱銷商品+牙刷+Summer''s Eve+蠟燭+體香膏.'!F65</f>
        <v>印尼 Sumber Ayu 頂級磨砂霜</v>
      </c>
      <c r="C156" s="471">
        <f>'1-熱銷商品+牙刷+Summer''s Eve+蠟燭+體香膏.'!G65</f>
        <v>0</v>
      </c>
      <c r="D156" s="470">
        <f>'1-熱銷商品+牙刷+Summer''s Eve+蠟燭+體香膏.'!H65</f>
        <v>0</v>
      </c>
      <c r="E156" s="470">
        <f>'1-熱銷商品+牙刷+Summer''s Eve+蠟燭+體香膏.'!I65</f>
        <v>0</v>
      </c>
      <c r="F156" s="470">
        <f>'1-熱銷商品+牙刷+Summer''s Eve+蠟燭+體香膏.'!J65</f>
        <v>0</v>
      </c>
      <c r="G156" s="397">
        <f t="shared" ref="G156" si="73">F156*0.9</f>
        <v>0</v>
      </c>
      <c r="H156" s="397">
        <f t="shared" si="70"/>
        <v>0</v>
      </c>
      <c r="I156" s="398"/>
      <c r="J156" s="398"/>
    </row>
    <row r="157" spans="1:10" ht="20.100000000000001" customHeight="1">
      <c r="A157" s="398"/>
      <c r="B157" s="470" t="str">
        <f>'1-熱銷商品+牙刷+Summer''s Eve+蠟燭+體香膏.'!F66</f>
        <v>D0010000</v>
      </c>
      <c r="C157" s="471" t="str">
        <f>'1-熱銷商品+牙刷+Summer''s Eve+蠟燭+體香膏.'!G66</f>
        <v>印尼進口 Sumber Ayu 頂級磨砂霜 (身體去角質) 250ml/玫瑰</v>
      </c>
      <c r="D157" s="470">
        <f>'1-熱銷商品+牙刷+Summer''s Eve+蠟燭+體香膏.'!H66</f>
        <v>99</v>
      </c>
      <c r="E157" s="470">
        <f>'1-熱銷商品+牙刷+Summer''s Eve+蠟燭+體香膏.'!I66</f>
        <v>0</v>
      </c>
      <c r="F157" s="470">
        <f>'1-熱銷商品+牙刷+Summer''s Eve+蠟燭+體香膏.'!J66</f>
        <v>0</v>
      </c>
      <c r="G157" s="397">
        <f t="shared" ref="G157" si="74">F157*0.9</f>
        <v>0</v>
      </c>
      <c r="H157" s="397">
        <f t="shared" si="70"/>
        <v>0</v>
      </c>
      <c r="I157" s="398"/>
      <c r="J157" s="398"/>
    </row>
    <row r="158" spans="1:10" ht="20.100000000000001" customHeight="1">
      <c r="A158" s="398"/>
      <c r="B158" s="470" t="str">
        <f>'1-熱銷商品+牙刷+Summer''s Eve+蠟燭+體香膏.'!F67</f>
        <v>D0010001</v>
      </c>
      <c r="C158" s="471" t="str">
        <f>'1-熱銷商品+牙刷+Summer''s Eve+蠟燭+體香膏.'!G67</f>
        <v>印尼進口 Sumber Ayu 頂級磨砂霜 (身體去角質) 250ml/牛奶</v>
      </c>
      <c r="D158" s="470">
        <f>'1-熱銷商品+牙刷+Summer''s Eve+蠟燭+體香膏.'!H67</f>
        <v>99</v>
      </c>
      <c r="E158" s="470">
        <f>'1-熱銷商品+牙刷+Summer''s Eve+蠟燭+體香膏.'!I67</f>
        <v>0</v>
      </c>
      <c r="F158" s="470">
        <f>'1-熱銷商品+牙刷+Summer''s Eve+蠟燭+體香膏.'!J67</f>
        <v>0</v>
      </c>
      <c r="G158" s="397">
        <f t="shared" ref="G158" si="75">F158*0.9</f>
        <v>0</v>
      </c>
      <c r="H158" s="397">
        <f t="shared" si="70"/>
        <v>0</v>
      </c>
      <c r="I158" s="398"/>
      <c r="J158" s="398"/>
    </row>
    <row r="159" spans="1:10" ht="20.100000000000001" customHeight="1">
      <c r="A159" s="398"/>
      <c r="B159" s="470" t="str">
        <f>'1-熱銷商品+牙刷+Summer''s Eve+蠟燭+體香膏.'!F68</f>
        <v>D0010002</v>
      </c>
      <c r="C159" s="471" t="str">
        <f>'1-熱銷商品+牙刷+Summer''s Eve+蠟燭+體香膏.'!G68</f>
        <v>印尼進口 Sumber Ayu 頂級磨砂霜 (身體去角質) 250ml/蜂蜜</v>
      </c>
      <c r="D159" s="470">
        <f>'1-熱銷商品+牙刷+Summer''s Eve+蠟燭+體香膏.'!H68</f>
        <v>99</v>
      </c>
      <c r="E159" s="470">
        <f>'1-熱銷商品+牙刷+Summer''s Eve+蠟燭+體香膏.'!I68</f>
        <v>0</v>
      </c>
      <c r="F159" s="470">
        <f>'1-熱銷商品+牙刷+Summer''s Eve+蠟燭+體香膏.'!J68</f>
        <v>0</v>
      </c>
      <c r="G159" s="397">
        <f t="shared" ref="G159" si="76">F159*0.9</f>
        <v>0</v>
      </c>
      <c r="H159" s="397">
        <f t="shared" si="70"/>
        <v>0</v>
      </c>
      <c r="I159" s="398"/>
      <c r="J159" s="398"/>
    </row>
    <row r="160" spans="1:10" ht="20.100000000000001" customHeight="1">
      <c r="A160" s="398"/>
      <c r="B160" s="470" t="str">
        <f>'1-熱銷商品+牙刷+Summer''s Eve+蠟燭+體香膏.'!F69</f>
        <v>希臘原裝進口 FARCOM 髮控</v>
      </c>
      <c r="C160" s="471">
        <f>'1-熱銷商品+牙刷+Summer''s Eve+蠟燭+體香膏.'!G69</f>
        <v>0</v>
      </c>
      <c r="D160" s="470">
        <f>'1-熱銷商品+牙刷+Summer''s Eve+蠟燭+體香膏.'!H69</f>
        <v>0</v>
      </c>
      <c r="E160" s="470">
        <f>'1-熱銷商品+牙刷+Summer''s Eve+蠟燭+體香膏.'!I69</f>
        <v>0</v>
      </c>
      <c r="F160" s="470">
        <f>'1-熱銷商品+牙刷+Summer''s Eve+蠟燭+體香膏.'!J69</f>
        <v>0</v>
      </c>
      <c r="G160" s="397">
        <f t="shared" ref="G160" si="77">F160*0.9</f>
        <v>0</v>
      </c>
      <c r="H160" s="397">
        <f t="shared" si="70"/>
        <v>0</v>
      </c>
      <c r="I160" s="398"/>
      <c r="J160" s="398"/>
    </row>
    <row r="161" spans="1:10" ht="20.100000000000001" customHeight="1">
      <c r="A161" s="398"/>
      <c r="B161" s="470" t="str">
        <f>'1-熱銷商品+牙刷+Summer''s Eve+蠟燭+體香膏.'!F70</f>
        <v>K0050000</v>
      </c>
      <c r="C161" s="471" t="str">
        <f>'1-熱銷商品+牙刷+Summer''s Eve+蠟燭+體香膏.'!G70</f>
        <v>希臘 FARCOM 髮控 ARLEM 晚香玉 香氛沐浴乳 1000ml/按壓瓶</v>
      </c>
      <c r="D161" s="470">
        <f>'1-熱銷商品+牙刷+Summer''s Eve+蠟燭+體香膏.'!H70</f>
        <v>290</v>
      </c>
      <c r="E161" s="470">
        <f>'1-熱銷商品+牙刷+Summer''s Eve+蠟燭+體香膏.'!I70</f>
        <v>0</v>
      </c>
      <c r="F161" s="470">
        <f>'1-熱銷商品+牙刷+Summer''s Eve+蠟燭+體香膏.'!J70</f>
        <v>0</v>
      </c>
      <c r="G161" s="397">
        <f t="shared" ref="G161" si="78">F161*0.9</f>
        <v>0</v>
      </c>
      <c r="H161" s="397">
        <f t="shared" si="70"/>
        <v>0</v>
      </c>
      <c r="I161" s="398"/>
      <c r="J161" s="398"/>
    </row>
    <row r="162" spans="1:10" ht="20.100000000000001" customHeight="1">
      <c r="A162" s="398"/>
      <c r="B162" s="470" t="str">
        <f>'1-熱銷商品+牙刷+Summer''s Eve+蠟燭+體香膏.'!F71</f>
        <v>K0050001</v>
      </c>
      <c r="C162" s="471" t="str">
        <f>'1-熱銷商品+牙刷+Summer''s Eve+蠟燭+體香膏.'!G71</f>
        <v>希臘 FARCOM 髮控 ARLEM 薰衣草 香氛沐浴乳 1000ml/按壓瓶</v>
      </c>
      <c r="D162" s="470">
        <f>'1-熱銷商品+牙刷+Summer''s Eve+蠟燭+體香膏.'!H71</f>
        <v>290</v>
      </c>
      <c r="E162" s="470">
        <f>'1-熱銷商品+牙刷+Summer''s Eve+蠟燭+體香膏.'!I71</f>
        <v>0</v>
      </c>
      <c r="F162" s="470">
        <f>'1-熱銷商品+牙刷+Summer''s Eve+蠟燭+體香膏.'!J71</f>
        <v>0</v>
      </c>
      <c r="G162" s="397">
        <f t="shared" ref="G162" si="79">F162*0.9</f>
        <v>0</v>
      </c>
      <c r="H162" s="397">
        <f t="shared" si="70"/>
        <v>0</v>
      </c>
      <c r="I162" s="398"/>
      <c r="J162" s="398"/>
    </row>
    <row r="163" spans="1:10" ht="20.100000000000001" customHeight="1">
      <c r="A163" s="398"/>
      <c r="B163" s="470" t="str">
        <f>'1-熱銷商品+牙刷+Summer''s Eve+蠟燭+體香膏.'!F72</f>
        <v>K0050002</v>
      </c>
      <c r="C163" s="471" t="str">
        <f>'1-熱銷商品+牙刷+Summer''s Eve+蠟燭+體香膏.'!G72</f>
        <v>希臘 FARCOM 髮控 ARLEM 甜橙茉莉 香氛沐浴乳 1000ml/按壓瓶</v>
      </c>
      <c r="D163" s="470">
        <f>'1-熱銷商品+牙刷+Summer''s Eve+蠟燭+體香膏.'!H72</f>
        <v>290</v>
      </c>
      <c r="E163" s="470">
        <f>'1-熱銷商品+牙刷+Summer''s Eve+蠟燭+體香膏.'!I72</f>
        <v>0</v>
      </c>
      <c r="F163" s="470">
        <f>'1-熱銷商品+牙刷+Summer''s Eve+蠟燭+體香膏.'!J72</f>
        <v>0</v>
      </c>
      <c r="G163" s="397">
        <f t="shared" ref="G163" si="80">F163*0.9</f>
        <v>0</v>
      </c>
      <c r="H163" s="397">
        <f t="shared" si="70"/>
        <v>0</v>
      </c>
      <c r="I163" s="398"/>
      <c r="J163" s="398"/>
    </row>
    <row r="164" spans="1:10" ht="20.100000000000001" customHeight="1">
      <c r="A164" s="398"/>
      <c r="B164" s="470" t="str">
        <f>'1-熱銷商品+牙刷+Summer''s Eve+蠟燭+體香膏.'!F73</f>
        <v>K0050003</v>
      </c>
      <c r="C164" s="471" t="str">
        <f>'1-熱銷商品+牙刷+Summer''s Eve+蠟燭+體香膏.'!G73</f>
        <v>希臘 FARCOM 髮控 紅石榴果籽臉部去角質 100ml   臉部用</v>
      </c>
      <c r="D164" s="470">
        <f>'1-熱銷商品+牙刷+Summer''s Eve+蠟燭+體香膏.'!H73</f>
        <v>320</v>
      </c>
      <c r="E164" s="470">
        <f>'1-熱銷商品+牙刷+Summer''s Eve+蠟燭+體香膏.'!I73</f>
        <v>0</v>
      </c>
      <c r="F164" s="470">
        <f>'1-熱銷商品+牙刷+Summer''s Eve+蠟燭+體香膏.'!J73</f>
        <v>0</v>
      </c>
      <c r="G164" s="397">
        <f t="shared" ref="G164" si="81">F164*0.9</f>
        <v>0</v>
      </c>
      <c r="H164" s="397">
        <f t="shared" si="70"/>
        <v>0</v>
      </c>
      <c r="I164" s="398"/>
      <c r="J164" s="398"/>
    </row>
    <row r="165" spans="1:10" ht="20.100000000000001" customHeight="1">
      <c r="A165" s="398"/>
      <c r="B165" s="470" t="str">
        <f>'1-熱銷商品+牙刷+Summer''s Eve+蠟燭+體香膏.'!F74</f>
        <v>K0050004</v>
      </c>
      <c r="C165" s="471" t="str">
        <f>'1-熱銷商品+牙刷+Summer''s Eve+蠟燭+體香膏.'!G74</f>
        <v>希臘 FARCOM 髮控 橄欖身體去角質霜 200ml          身體用</v>
      </c>
      <c r="D165" s="470">
        <f>'1-熱銷商品+牙刷+Summer''s Eve+蠟燭+體香膏.'!H74</f>
        <v>440</v>
      </c>
      <c r="E165" s="470">
        <f>'1-熱銷商品+牙刷+Summer''s Eve+蠟燭+體香膏.'!I74</f>
        <v>0</v>
      </c>
      <c r="F165" s="470">
        <f>'1-熱銷商品+牙刷+Summer''s Eve+蠟燭+體香膏.'!J74</f>
        <v>0</v>
      </c>
      <c r="G165" s="397">
        <f t="shared" ref="G165" si="82">F165*0.9</f>
        <v>0</v>
      </c>
      <c r="H165" s="397">
        <f t="shared" si="70"/>
        <v>0</v>
      </c>
      <c r="I165" s="398"/>
      <c r="J165" s="398"/>
    </row>
    <row r="166" spans="1:10" ht="20.100000000000001" customHeight="1">
      <c r="A166" s="398"/>
      <c r="B166" s="470" t="str">
        <f>'1-熱銷商品+牙刷+Summer''s Eve+蠟燭+體香膏.'!F75</f>
        <v>K0050005</v>
      </c>
      <c r="C166" s="471" t="str">
        <f>'1-熱銷商品+牙刷+Summer''s Eve+蠟燭+體香膏.'!G75</f>
        <v>希臘 FARCOM 髮控 SERI 全效潤活水髮膜 300ml/免沖洗   全效護髮</v>
      </c>
      <c r="D166" s="470">
        <f>'1-熱銷商品+牙刷+Summer''s Eve+蠟燭+體香膏.'!H75</f>
        <v>390</v>
      </c>
      <c r="E166" s="470">
        <f>'1-熱銷商品+牙刷+Summer''s Eve+蠟燭+體香膏.'!I75</f>
        <v>0</v>
      </c>
      <c r="F166" s="470">
        <f>'1-熱銷商品+牙刷+Summer''s Eve+蠟燭+體香膏.'!J75</f>
        <v>0</v>
      </c>
      <c r="G166" s="397">
        <f t="shared" ref="G166" si="83">F166*0.9</f>
        <v>0</v>
      </c>
      <c r="H166" s="397">
        <f t="shared" si="70"/>
        <v>0</v>
      </c>
      <c r="I166" s="398"/>
      <c r="J166" s="398"/>
    </row>
    <row r="167" spans="1:10" ht="20.100000000000001" customHeight="1">
      <c r="A167" s="398"/>
      <c r="B167" s="470" t="str">
        <f>'1-熱銷商品+牙刷+Summer''s Eve+蠟燭+體香膏.'!F76</f>
        <v>K0050006</v>
      </c>
      <c r="C167" s="471" t="str">
        <f>'1-熱銷商品+牙刷+Summer''s Eve+蠟燭+體香膏.'!G76</f>
        <v>希臘 FARCOM 髮控 SERI 柔馭護色水髮膜 300ml/免沖洗   鎖色護髮</v>
      </c>
      <c r="D167" s="470">
        <f>'1-熱銷商品+牙刷+Summer''s Eve+蠟燭+體香膏.'!H76</f>
        <v>390</v>
      </c>
      <c r="E167" s="470">
        <f>'1-熱銷商品+牙刷+Summer''s Eve+蠟燭+體香膏.'!I76</f>
        <v>0</v>
      </c>
      <c r="F167" s="470">
        <f>'1-熱銷商品+牙刷+Summer''s Eve+蠟燭+體香膏.'!J76</f>
        <v>0</v>
      </c>
      <c r="G167" s="397">
        <f t="shared" ref="G167" si="84">F167*0.9</f>
        <v>0</v>
      </c>
      <c r="H167" s="397">
        <f t="shared" si="70"/>
        <v>0</v>
      </c>
      <c r="I167" s="398"/>
      <c r="J167" s="398"/>
    </row>
    <row r="168" spans="1:10" ht="20.100000000000001" customHeight="1">
      <c r="A168" s="398"/>
      <c r="B168" s="470" t="str">
        <f>'2-手工皂+身體乳+沐浴精...'!A4</f>
        <v>A0530000</v>
      </c>
      <c r="C168" s="471" t="str">
        <f>'2-手工皂+身體乳+沐浴精...'!B4</f>
        <v xml:space="preserve">Aveeno艾惟諾 天然燕麥高效舒緩潤膚霜 312g       適極乾燥敏弱肌  </v>
      </c>
      <c r="D168" s="470">
        <f>'2-手工皂+身體乳+沐浴精...'!C4</f>
        <v>420</v>
      </c>
      <c r="E168" s="470">
        <f>'2-手工皂+身體乳+沐浴精...'!D4</f>
        <v>0</v>
      </c>
      <c r="F168" s="470">
        <f>'2-手工皂+身體乳+沐浴精...'!E4</f>
        <v>0</v>
      </c>
      <c r="G168" s="397">
        <f t="shared" ref="G168" si="85">F168*0.9</f>
        <v>0</v>
      </c>
      <c r="H168" s="397">
        <f t="shared" si="70"/>
        <v>0</v>
      </c>
      <c r="I168" s="398"/>
      <c r="J168" s="398"/>
    </row>
    <row r="169" spans="1:10" ht="20.100000000000001" customHeight="1">
      <c r="A169" s="398"/>
      <c r="B169" s="470" t="str">
        <f>'2-手工皂+身體乳+沐浴精...'!A5</f>
        <v>BIODERMA (進口商平輸品)</v>
      </c>
      <c r="C169" s="471">
        <f>'2-手工皂+身體乳+沐浴精...'!B5</f>
        <v>0</v>
      </c>
      <c r="D169" s="470">
        <f>'2-手工皂+身體乳+沐浴精...'!C5</f>
        <v>0</v>
      </c>
      <c r="E169" s="470">
        <f>'2-手工皂+身體乳+沐浴精...'!D5</f>
        <v>0</v>
      </c>
      <c r="F169" s="470">
        <f>'2-手工皂+身體乳+沐浴精...'!E5</f>
        <v>0</v>
      </c>
      <c r="G169" s="397">
        <f t="shared" ref="G169" si="86">F169*0.9</f>
        <v>0</v>
      </c>
      <c r="H169" s="397">
        <f t="shared" ref="H169:H174" si="87">F169*0.85</f>
        <v>0</v>
      </c>
      <c r="I169" s="398"/>
      <c r="J169" s="398"/>
    </row>
    <row r="170" spans="1:10" ht="20.100000000000001" customHeight="1">
      <c r="A170" s="398"/>
      <c r="B170" s="470" t="str">
        <f>'2-手工皂+身體乳+沐浴精...'!A6</f>
        <v>C0060001</v>
      </c>
      <c r="C170" s="471" t="str">
        <f>'2-手工皂+身體乳+沐浴精...'!B6</f>
        <v>BIODERMA 高效潔膚液 卸妝水 500ml [舒妍/保濕]</v>
      </c>
      <c r="D170" s="470">
        <f>'2-手工皂+身體乳+沐浴精...'!C6</f>
        <v>340</v>
      </c>
      <c r="E170" s="470">
        <f>'2-手工皂+身體乳+沐浴精...'!D6</f>
        <v>0</v>
      </c>
      <c r="F170" s="470">
        <f>'2-手工皂+身體乳+沐浴精...'!E6</f>
        <v>0</v>
      </c>
      <c r="G170" s="397">
        <f t="shared" ref="G170" si="88">F170*0.9</f>
        <v>0</v>
      </c>
      <c r="H170" s="397">
        <f t="shared" si="87"/>
        <v>0</v>
      </c>
      <c r="I170" s="398"/>
      <c r="J170" s="398"/>
    </row>
    <row r="171" spans="1:10" ht="20.100000000000001" customHeight="1">
      <c r="A171" s="398"/>
      <c r="B171" s="470" t="str">
        <f>'2-手工皂+身體乳+沐浴精...'!A7</f>
        <v>C0060003</v>
      </c>
      <c r="C171" s="471" t="str">
        <f>'2-手工皂+身體乳+沐浴精...'!B7</f>
        <v>BIODERMA Atoderm 舒益 輕沐浴油 1000ml/大-按壓瓶  沐浴保養一次完成</v>
      </c>
      <c r="D171" s="470">
        <f>'2-手工皂+身體乳+沐浴精...'!C7</f>
        <v>720</v>
      </c>
      <c r="E171" s="470">
        <f>'2-手工皂+身體乳+沐浴精...'!D7</f>
        <v>0</v>
      </c>
      <c r="F171" s="470">
        <f>'2-手工皂+身體乳+沐浴精...'!E7</f>
        <v>0</v>
      </c>
      <c r="G171" s="397">
        <f t="shared" ref="G171" si="89">F171*0.9</f>
        <v>0</v>
      </c>
      <c r="H171" s="397">
        <f t="shared" si="87"/>
        <v>0</v>
      </c>
      <c r="I171" s="398"/>
      <c r="J171" s="398"/>
    </row>
    <row r="172" spans="1:10" ht="20.100000000000001" customHeight="1">
      <c r="A172" s="398"/>
      <c r="B172" s="470" t="str">
        <f>'2-手工皂+身體乳+沐浴精...'!A8</f>
        <v>Vaseline 凡士林</v>
      </c>
      <c r="C172" s="471">
        <f>'2-手工皂+身體乳+沐浴精...'!B8</f>
        <v>0</v>
      </c>
      <c r="D172" s="470">
        <f>'2-手工皂+身體乳+沐浴精...'!C8</f>
        <v>0</v>
      </c>
      <c r="E172" s="470">
        <f>'2-手工皂+身體乳+沐浴精...'!D8</f>
        <v>0</v>
      </c>
      <c r="F172" s="470">
        <f>'2-手工皂+身體乳+沐浴精...'!E8</f>
        <v>0</v>
      </c>
      <c r="G172" s="397">
        <f t="shared" ref="G172" si="90">F172*0.9</f>
        <v>0</v>
      </c>
      <c r="H172" s="397">
        <f t="shared" si="87"/>
        <v>0</v>
      </c>
      <c r="I172" s="398"/>
      <c r="J172" s="398"/>
    </row>
    <row r="173" spans="1:10" ht="20.100000000000001" customHeight="1">
      <c r="A173" s="398"/>
      <c r="B173" s="470" t="str">
        <f>'2-手工皂+身體乳+沐浴精...'!A9</f>
        <v>A0090206</v>
      </c>
      <c r="C173" s="471" t="str">
        <f>'2-手工皂+身體乳+沐浴精...'!B9</f>
        <v xml:space="preserve">Vaseline 凡士林 100% 溫和潤膚膏 100ml/小 - 純凡士林膏         </v>
      </c>
      <c r="D173" s="470">
        <f>'2-手工皂+身體乳+沐浴精...'!C9</f>
        <v>90</v>
      </c>
      <c r="E173" s="470">
        <f>'2-手工皂+身體乳+沐浴精...'!D9</f>
        <v>0</v>
      </c>
      <c r="F173" s="470">
        <f>'2-手工皂+身體乳+沐浴精...'!E9</f>
        <v>0</v>
      </c>
      <c r="G173" s="397">
        <f t="shared" ref="G173" si="91">F173*0.9</f>
        <v>0</v>
      </c>
      <c r="H173" s="397">
        <f t="shared" si="87"/>
        <v>0</v>
      </c>
      <c r="I173" s="398"/>
      <c r="J173" s="398"/>
    </row>
    <row r="174" spans="1:10" ht="20.100000000000001" customHeight="1">
      <c r="A174" s="398"/>
      <c r="B174" s="470" t="str">
        <f>'2-手工皂+身體乳+沐浴精...'!A10</f>
        <v>A0090207</v>
      </c>
      <c r="C174" s="471" t="str">
        <f>'2-手工皂+身體乳+沐浴精...'!B10</f>
        <v xml:space="preserve">Vaseline 凡士林 100% 溫和潤膚膏 368g/大   - 純凡士林膏       </v>
      </c>
      <c r="D174" s="470">
        <f>'2-手工皂+身體乳+沐浴精...'!C10</f>
        <v>190</v>
      </c>
      <c r="E174" s="470">
        <f>'2-手工皂+身體乳+沐浴精...'!D10</f>
        <v>0</v>
      </c>
      <c r="F174" s="470">
        <f>'2-手工皂+身體乳+沐浴精...'!E10</f>
        <v>0</v>
      </c>
      <c r="G174" s="397">
        <f t="shared" ref="G174" si="92">F174*0.9</f>
        <v>0</v>
      </c>
      <c r="H174" s="397">
        <f t="shared" si="87"/>
        <v>0</v>
      </c>
      <c r="I174" s="398"/>
      <c r="J174" s="398"/>
    </row>
    <row r="175" spans="1:10" ht="20.100000000000001" customHeight="1">
      <c r="A175" s="398"/>
      <c r="B175" s="470" t="str">
        <f>'2-手工皂+身體乳+沐浴精...'!A11</f>
        <v>A0090102</v>
      </c>
      <c r="C175" s="471" t="str">
        <f>'2-手工皂+身體乳+沐浴精...'!B11</f>
        <v>Vaseline 凡士林全效滋養潤膚乳 600ml</v>
      </c>
      <c r="D175" s="470">
        <f>'2-手工皂+身體乳+沐浴精...'!C11</f>
        <v>175</v>
      </c>
      <c r="E175" s="470">
        <f>'2-手工皂+身體乳+沐浴精...'!D11</f>
        <v>0</v>
      </c>
      <c r="F175" s="470">
        <f>'2-手工皂+身體乳+沐浴精...'!E11</f>
        <v>0</v>
      </c>
      <c r="G175" s="397">
        <f t="shared" ref="G175" si="93">F175*0.9</f>
        <v>0</v>
      </c>
      <c r="H175" s="397">
        <f t="shared" ref="H175:H189" si="94">F175*0.85</f>
        <v>0</v>
      </c>
      <c r="I175" s="398"/>
      <c r="J175" s="398"/>
    </row>
    <row r="176" spans="1:10" ht="20.100000000000001" customHeight="1">
      <c r="A176" s="398"/>
      <c r="B176" s="470" t="str">
        <f>'2-手工皂+身體乳+沐浴精...'!A12</f>
        <v>A0090203</v>
      </c>
      <c r="C176" s="471" t="str">
        <f>'2-手工皂+身體乳+沐浴精...'!B12</f>
        <v>Vaseline 凡士林蘆薈清爽潤膚乳 600ml</v>
      </c>
      <c r="D176" s="470">
        <f>'2-手工皂+身體乳+沐浴精...'!C12</f>
        <v>175</v>
      </c>
      <c r="E176" s="470">
        <f>'2-手工皂+身體乳+沐浴精...'!D12</f>
        <v>0</v>
      </c>
      <c r="F176" s="470">
        <f>'2-手工皂+身體乳+沐浴精...'!E12</f>
        <v>0</v>
      </c>
      <c r="G176" s="397">
        <f t="shared" ref="G176" si="95">F176*0.9</f>
        <v>0</v>
      </c>
      <c r="H176" s="397">
        <f t="shared" si="94"/>
        <v>0</v>
      </c>
      <c r="I176" s="398"/>
      <c r="J176" s="398"/>
    </row>
    <row r="177" spans="1:10" ht="20.100000000000001" customHeight="1">
      <c r="A177" s="398"/>
      <c r="B177" s="470" t="str">
        <f>'2-手工皂+身體乳+沐浴精...'!A13</f>
        <v>A0090201</v>
      </c>
      <c r="C177" s="471" t="str">
        <f>'2-手工皂+身體乳+沐浴精...'!B13</f>
        <v>Vaseline 凡士林無香精鎖水保濕潤膚乳 600ml</v>
      </c>
      <c r="D177" s="470">
        <f>'2-手工皂+身體乳+沐浴精...'!C13</f>
        <v>175</v>
      </c>
      <c r="E177" s="470">
        <f>'2-手工皂+身體乳+沐浴精...'!D13</f>
        <v>0</v>
      </c>
      <c r="F177" s="470">
        <f>'2-手工皂+身體乳+沐浴精...'!E13</f>
        <v>0</v>
      </c>
      <c r="G177" s="397">
        <f t="shared" ref="G177" si="96">F177*0.9</f>
        <v>0</v>
      </c>
      <c r="H177" s="397">
        <f t="shared" si="94"/>
        <v>0</v>
      </c>
      <c r="I177" s="398"/>
      <c r="J177" s="398"/>
    </row>
    <row r="178" spans="1:10" ht="20.100000000000001" customHeight="1">
      <c r="A178" s="398"/>
      <c r="B178" s="470" t="str">
        <f>'2-手工皂+身體乳+沐浴精...'!A14</f>
        <v>A0090100</v>
      </c>
      <c r="C178" s="471" t="str">
        <f>'2-手工皂+身體乳+沐浴精...'!B14</f>
        <v>Vaseline 凡士林薰衣草舒緩潤膚乳 600ml</v>
      </c>
      <c r="D178" s="470">
        <f>'2-手工皂+身體乳+沐浴精...'!C14</f>
        <v>175</v>
      </c>
      <c r="E178" s="470">
        <f>'2-手工皂+身體乳+沐浴精...'!D14</f>
        <v>0</v>
      </c>
      <c r="F178" s="470">
        <f>'2-手工皂+身體乳+沐浴精...'!E14</f>
        <v>0</v>
      </c>
      <c r="G178" s="397">
        <f t="shared" ref="G178" si="97">F178*0.9</f>
        <v>0</v>
      </c>
      <c r="H178" s="397">
        <f t="shared" si="94"/>
        <v>0</v>
      </c>
      <c r="I178" s="398"/>
      <c r="J178" s="398"/>
    </row>
    <row r="179" spans="1:10" ht="20.100000000000001" customHeight="1">
      <c r="A179" s="398"/>
      <c r="B179" s="470" t="str">
        <f>'2-手工皂+身體乳+沐浴精...'!A15</f>
        <v xml:space="preserve">法國 Mustela 慕之恬廊 - 進口商平輸品  </v>
      </c>
      <c r="C179" s="471">
        <f>'2-手工皂+身體乳+沐浴精...'!B15</f>
        <v>0</v>
      </c>
      <c r="D179" s="470">
        <f>'2-手工皂+身體乳+沐浴精...'!C15</f>
        <v>0</v>
      </c>
      <c r="E179" s="470">
        <f>'2-手工皂+身體乳+沐浴精...'!D15</f>
        <v>0</v>
      </c>
      <c r="F179" s="470">
        <f>'2-手工皂+身體乳+沐浴精...'!E15</f>
        <v>0</v>
      </c>
      <c r="G179" s="397">
        <f t="shared" ref="G179" si="98">F179*0.9</f>
        <v>0</v>
      </c>
      <c r="H179" s="397">
        <f t="shared" si="94"/>
        <v>0</v>
      </c>
      <c r="I179" s="398"/>
      <c r="J179" s="398"/>
    </row>
    <row r="180" spans="1:10" ht="20.100000000000001" customHeight="1">
      <c r="A180" s="398"/>
      <c r="B180" s="470" t="str">
        <f>'2-手工皂+身體乳+沐浴精...'!A16</f>
        <v>C0280107</v>
      </c>
      <c r="C180" s="471" t="str">
        <f>'2-手工皂+身體乳+沐浴精...'!B16</f>
        <v>法國 Mustela 慕之恬廊 慕之幼 康撫膏 40ml (肚肚脹氣膏)</v>
      </c>
      <c r="D180" s="470">
        <f>'2-手工皂+身體乳+沐浴精...'!C16</f>
        <v>260</v>
      </c>
      <c r="E180" s="470">
        <f>'2-手工皂+身體乳+沐浴精...'!D16</f>
        <v>0</v>
      </c>
      <c r="F180" s="470">
        <f>'2-手工皂+身體乳+沐浴精...'!E16</f>
        <v>0</v>
      </c>
      <c r="G180" s="397">
        <f t="shared" ref="G180" si="99">F180*0.9</f>
        <v>0</v>
      </c>
      <c r="H180" s="397">
        <f t="shared" si="94"/>
        <v>0</v>
      </c>
      <c r="I180" s="398"/>
      <c r="J180" s="398"/>
    </row>
    <row r="181" spans="1:10" ht="20.100000000000001" customHeight="1">
      <c r="A181" s="398"/>
      <c r="B181" s="470" t="str">
        <f>'2-手工皂+身體乳+沐浴精...'!A17</f>
        <v>C0280103</v>
      </c>
      <c r="C181" s="471" t="str">
        <f>'2-手工皂+身體乳+沐浴精...'!B17</f>
        <v xml:space="preserve">法國 Mustela 慕之恬廊 慕之幼 爽身潤膚乳 500ml </v>
      </c>
      <c r="D181" s="470">
        <f>'2-手工皂+身體乳+沐浴精...'!C17</f>
        <v>460</v>
      </c>
      <c r="E181" s="470">
        <f>'2-手工皂+身體乳+沐浴精...'!D17</f>
        <v>0</v>
      </c>
      <c r="F181" s="470">
        <f>'2-手工皂+身體乳+沐浴精...'!E17</f>
        <v>0</v>
      </c>
      <c r="G181" s="397">
        <f t="shared" ref="G181" si="100">F181*0.9</f>
        <v>0</v>
      </c>
      <c r="H181" s="397">
        <f t="shared" si="94"/>
        <v>0</v>
      </c>
      <c r="I181" s="398"/>
      <c r="J181" s="398"/>
    </row>
    <row r="182" spans="1:10" ht="20.100000000000001" customHeight="1">
      <c r="A182" s="398"/>
      <c r="B182" s="470" t="str">
        <f>'2-手工皂+身體乳+沐浴精...'!A18</f>
        <v>C0280109</v>
      </c>
      <c r="C182" s="471" t="str">
        <f>'2-手工皂+身體乳+沐浴精...'!B18</f>
        <v>法國 Mustela 慕之恬廊 慕之幼 爽身潤膚乳 750ml/大</v>
      </c>
      <c r="D182" s="470">
        <f>'2-手工皂+身體乳+沐浴精...'!C18</f>
        <v>580</v>
      </c>
      <c r="E182" s="470">
        <f>'2-手工皂+身體乳+沐浴精...'!D18</f>
        <v>0</v>
      </c>
      <c r="F182" s="470">
        <f>'2-手工皂+身體乳+沐浴精...'!E18</f>
        <v>0</v>
      </c>
      <c r="G182" s="397">
        <f t="shared" ref="G182" si="101">F182*0.9</f>
        <v>0</v>
      </c>
      <c r="H182" s="397">
        <f t="shared" si="94"/>
        <v>0</v>
      </c>
      <c r="I182" s="398"/>
      <c r="J182" s="398"/>
    </row>
    <row r="183" spans="1:10" ht="20.100000000000001" customHeight="1">
      <c r="A183" s="398"/>
      <c r="B183" s="470" t="str">
        <f>'2-手工皂+身體乳+沐浴精...'!A19</f>
        <v>C0280100</v>
      </c>
      <c r="C183" s="471" t="str">
        <f>'2-手工皂+身體乳+沐浴精...'!B19</f>
        <v>法國 Mustela 慕之恬廊 慕之幼 多慕雙潔乳 500ml (溫和洗淨, 洗沐 2 in 1)</v>
      </c>
      <c r="D183" s="470">
        <f>'2-手工皂+身體乳+沐浴精...'!C19</f>
        <v>400</v>
      </c>
      <c r="E183" s="470">
        <f>'2-手工皂+身體乳+沐浴精...'!D19</f>
        <v>0</v>
      </c>
      <c r="F183" s="470">
        <f>'2-手工皂+身體乳+沐浴精...'!E19</f>
        <v>0</v>
      </c>
      <c r="G183" s="397">
        <f t="shared" ref="G183" si="102">F183*0.9</f>
        <v>0</v>
      </c>
      <c r="H183" s="397">
        <f t="shared" si="94"/>
        <v>0</v>
      </c>
      <c r="I183" s="398"/>
      <c r="J183" s="398"/>
    </row>
    <row r="184" spans="1:10" ht="20.100000000000001" customHeight="1">
      <c r="A184" s="398"/>
      <c r="B184" s="470" t="str">
        <f>'2-手工皂+身體乳+沐浴精...'!A20</f>
        <v>C0280101</v>
      </c>
      <c r="C184" s="471" t="str">
        <f>'2-手工皂+身體乳+沐浴精...'!B20</f>
        <v>法國 Mustela 慕之恬廊 慕之幼 多慕雙潔乳 750ml/大 (溫和洗淨, 洗沐 2 in 1)</v>
      </c>
      <c r="D184" s="470">
        <f>'2-手工皂+身體乳+沐浴精...'!C20</f>
        <v>480</v>
      </c>
      <c r="E184" s="470">
        <f>'2-手工皂+身體乳+沐浴精...'!D20</f>
        <v>0</v>
      </c>
      <c r="F184" s="470">
        <f>'2-手工皂+身體乳+沐浴精...'!E20</f>
        <v>0</v>
      </c>
      <c r="G184" s="397">
        <f t="shared" ref="G184" si="103">F184*0.9</f>
        <v>0</v>
      </c>
      <c r="H184" s="397">
        <f t="shared" si="94"/>
        <v>0</v>
      </c>
      <c r="I184" s="398"/>
      <c r="J184" s="398"/>
    </row>
    <row r="185" spans="1:10" ht="20.100000000000001" customHeight="1">
      <c r="A185" s="398"/>
      <c r="B185" s="470" t="str">
        <f>'2-手工皂+身體乳+沐浴精...'!A21</f>
        <v>C0280208</v>
      </c>
      <c r="C185" s="471" t="str">
        <f>'2-手工皂+身體乳+沐浴精...'!B21</f>
        <v xml:space="preserve">法國 Mustela 慕之恬廊 慕之孕 孕膚霜 (無香) 150ml </v>
      </c>
      <c r="D185" s="470">
        <f>'2-手工皂+身體乳+沐浴精...'!C21</f>
        <v>640</v>
      </c>
      <c r="E185" s="470">
        <f>'2-手工皂+身體乳+沐浴精...'!D21</f>
        <v>0</v>
      </c>
      <c r="F185" s="470">
        <f>'2-手工皂+身體乳+沐浴精...'!E21</f>
        <v>0</v>
      </c>
      <c r="G185" s="397">
        <f t="shared" ref="G185" si="104">F185*0.9</f>
        <v>0</v>
      </c>
      <c r="H185" s="397">
        <f t="shared" si="94"/>
        <v>0</v>
      </c>
      <c r="I185" s="398"/>
      <c r="J185" s="398"/>
    </row>
    <row r="186" spans="1:10" ht="20.100000000000001" customHeight="1">
      <c r="A186" s="398"/>
      <c r="B186" s="470" t="str">
        <f>'2-手工皂+身體乳+沐浴精...'!A22</f>
        <v>C0280208-1</v>
      </c>
      <c r="C186" s="471" t="str">
        <f>'2-手工皂+身體乳+沐浴精...'!B22</f>
        <v xml:space="preserve">法國 Mustela 慕之恬廊 慕之孕 孕膚霜 (微香) 150ml </v>
      </c>
      <c r="D186" s="470">
        <f>'2-手工皂+身體乳+沐浴精...'!C22</f>
        <v>640</v>
      </c>
      <c r="E186" s="470">
        <f>'2-手工皂+身體乳+沐浴精...'!D22</f>
        <v>0</v>
      </c>
      <c r="F186" s="470">
        <f>'2-手工皂+身體乳+沐浴精...'!E22</f>
        <v>0</v>
      </c>
      <c r="G186" s="397">
        <f t="shared" ref="G186" si="105">F186*0.9</f>
        <v>0</v>
      </c>
      <c r="H186" s="397">
        <f t="shared" si="94"/>
        <v>0</v>
      </c>
      <c r="I186" s="398"/>
      <c r="J186" s="398"/>
    </row>
    <row r="187" spans="1:10" ht="20.100000000000001" customHeight="1">
      <c r="A187" s="398"/>
      <c r="B187" s="470" t="str">
        <f>'2-手工皂+身體乳+沐浴精...'!A23</f>
        <v>C0280207</v>
      </c>
      <c r="C187" s="471" t="str">
        <f>'2-手工皂+身體乳+沐浴精...'!B23</f>
        <v>法國 Mustela 慕之恬廊 慕之孕 孕膚霜 (微香) 250ml/大</v>
      </c>
      <c r="D187" s="470">
        <f>'2-手工皂+身體乳+沐浴精...'!C23</f>
        <v>840</v>
      </c>
      <c r="E187" s="470">
        <f>'2-手工皂+身體乳+沐浴精...'!D23</f>
        <v>0</v>
      </c>
      <c r="F187" s="470">
        <f>'2-手工皂+身體乳+沐浴精...'!E23</f>
        <v>0</v>
      </c>
      <c r="G187" s="397">
        <f t="shared" ref="G187" si="106">F187*0.9</f>
        <v>0</v>
      </c>
      <c r="H187" s="397">
        <f t="shared" si="94"/>
        <v>0</v>
      </c>
      <c r="I187" s="398"/>
      <c r="J187" s="398"/>
    </row>
    <row r="188" spans="1:10" ht="20.100000000000001" customHeight="1">
      <c r="A188" s="84"/>
      <c r="B188" s="470" t="str">
        <f>'2-手工皂+身體乳+沐浴精...'!A24</f>
        <v>C0280206</v>
      </c>
      <c r="C188" s="471" t="str">
        <f>'2-手工皂+身體乳+沐浴精...'!B24</f>
        <v>法國 Mustela 慕之恬廊 慕之孕 孕膚油 105ml  舒緩乾癢, 預防細紋</v>
      </c>
      <c r="D188" s="470">
        <f>'2-手工皂+身體乳+沐浴精...'!C24</f>
        <v>480</v>
      </c>
      <c r="E188" s="470">
        <f>'2-手工皂+身體乳+沐浴精...'!D24</f>
        <v>0</v>
      </c>
      <c r="F188" s="470">
        <f>'2-手工皂+身體乳+沐浴精...'!E24</f>
        <v>0</v>
      </c>
      <c r="G188" s="397">
        <f t="shared" ref="G188" si="107">F188*0.9</f>
        <v>0</v>
      </c>
      <c r="H188" s="397">
        <f t="shared" si="94"/>
        <v>0</v>
      </c>
      <c r="I188" s="398"/>
      <c r="J188" s="84"/>
    </row>
    <row r="189" spans="1:10" ht="20.100000000000001" customHeight="1">
      <c r="A189" s="84"/>
      <c r="B189" s="470" t="str">
        <f>'2-手工皂+身體乳+沐浴精...'!A25</f>
        <v>C0280200</v>
      </c>
      <c r="C189" s="471" t="str">
        <f>'2-手工皂+身體乳+沐浴精...'!B25</f>
        <v>法國 Mustela 慕之恬廊 慕之孕 撫紋修護菁萃 45ml   改善妊娠細紋</v>
      </c>
      <c r="D189" s="470">
        <f>'2-手工皂+身體乳+沐浴精...'!C25</f>
        <v>480</v>
      </c>
      <c r="E189" s="470">
        <f>'2-手工皂+身體乳+沐浴精...'!D25</f>
        <v>0</v>
      </c>
      <c r="F189" s="470">
        <f>'2-手工皂+身體乳+沐浴精...'!E25</f>
        <v>0</v>
      </c>
      <c r="G189" s="397">
        <f t="shared" ref="G189" si="108">F189*0.9</f>
        <v>0</v>
      </c>
      <c r="H189" s="397">
        <f t="shared" si="94"/>
        <v>0</v>
      </c>
      <c r="I189" s="398"/>
      <c r="J189" s="84"/>
    </row>
    <row r="190" spans="1:10" ht="20.100000000000001" customHeight="1">
      <c r="A190" s="84"/>
      <c r="B190" s="470" t="str">
        <f>'2-手工皂+身體乳+沐浴精...'!A26</f>
        <v>C0280106</v>
      </c>
      <c r="C190" s="471" t="str">
        <f>'2-手工皂+身體乳+沐浴精...'!B26</f>
        <v>法國 Mustela 慕之恬廊 舒恬良 雙潔露 500ml   (專為乾燥/乾癢/異膚設計)</v>
      </c>
      <c r="D190" s="470">
        <f>'2-手工皂+身體乳+沐浴精...'!C26</f>
        <v>420</v>
      </c>
      <c r="E190" s="470">
        <f>'2-手工皂+身體乳+沐浴精...'!D26</f>
        <v>0</v>
      </c>
      <c r="F190" s="470">
        <f>'2-手工皂+身體乳+沐浴精...'!E26</f>
        <v>0</v>
      </c>
      <c r="G190" s="397">
        <f t="shared" ref="G190" si="109">F190*0.9</f>
        <v>0</v>
      </c>
      <c r="H190" s="397">
        <f t="shared" ref="H190:H253" si="110">F190*0.85</f>
        <v>0</v>
      </c>
      <c r="I190" s="398"/>
      <c r="J190" s="84"/>
    </row>
    <row r="191" spans="1:10" ht="20.100000000000001" customHeight="1">
      <c r="A191" s="84"/>
      <c r="B191" s="470" t="str">
        <f>'2-手工皂+身體乳+沐浴精...'!A27</f>
        <v>C0280302</v>
      </c>
      <c r="C191" s="471" t="str">
        <f>'2-手工皂+身體乳+沐浴精...'!B27</f>
        <v xml:space="preserve">法國 Mustela 慕之恬廊 舒恬良 柔舒霜 (清爽型) 300ml </v>
      </c>
      <c r="D191" s="470">
        <f>'2-手工皂+身體乳+沐浴精...'!C27</f>
        <v>550</v>
      </c>
      <c r="E191" s="470">
        <f>'2-手工皂+身體乳+沐浴精...'!D27</f>
        <v>0</v>
      </c>
      <c r="F191" s="470">
        <f>'2-手工皂+身體乳+沐浴精...'!E27</f>
        <v>0</v>
      </c>
      <c r="G191" s="397">
        <f t="shared" ref="G191" si="111">F191*0.9</f>
        <v>0</v>
      </c>
      <c r="H191" s="397">
        <f t="shared" si="110"/>
        <v>0</v>
      </c>
      <c r="I191" s="398"/>
      <c r="J191" s="84"/>
    </row>
    <row r="192" spans="1:10" ht="20.100000000000001" customHeight="1">
      <c r="A192" s="84"/>
      <c r="B192" s="470" t="str">
        <f>'2-手工皂+身體乳+沐浴精...'!A28</f>
        <v>C0280302-1</v>
      </c>
      <c r="C192" s="471" t="str">
        <f>'2-手工皂+身體乳+沐浴精...'!B28</f>
        <v xml:space="preserve">法國 Mustela 慕之恬廊 舒恬良 柔舒霜 (滋潤型) 300ml </v>
      </c>
      <c r="D192" s="470">
        <f>'2-手工皂+身體乳+沐浴精...'!C28</f>
        <v>550</v>
      </c>
      <c r="E192" s="470">
        <f>'2-手工皂+身體乳+沐浴精...'!D28</f>
        <v>0</v>
      </c>
      <c r="F192" s="470">
        <f>'2-手工皂+身體乳+沐浴精...'!E28</f>
        <v>0</v>
      </c>
      <c r="G192" s="397">
        <f t="shared" ref="G192" si="112">F192*0.9</f>
        <v>0</v>
      </c>
      <c r="H192" s="397">
        <f t="shared" si="110"/>
        <v>0</v>
      </c>
      <c r="I192" s="398"/>
      <c r="J192" s="84"/>
    </row>
    <row r="193" spans="1:10" ht="20.100000000000001" customHeight="1">
      <c r="A193" s="84"/>
      <c r="B193" s="470" t="str">
        <f>'2-手工皂+身體乳+沐浴精...'!A29</f>
        <v>C0280110</v>
      </c>
      <c r="C193" s="471" t="str">
        <f>'2-手工皂+身體乳+沐浴精...'!B29</f>
        <v>法國 Mustela 慕之恬廊 衛蓓欣 VBC全效護膚膏 50ml (屁屁膏)</v>
      </c>
      <c r="D193" s="470">
        <f>'2-手工皂+身體乳+沐浴精...'!C29</f>
        <v>175</v>
      </c>
      <c r="E193" s="470">
        <f>'2-手工皂+身體乳+沐浴精...'!D29</f>
        <v>0</v>
      </c>
      <c r="F193" s="470">
        <f>'2-手工皂+身體乳+沐浴精...'!E29</f>
        <v>0</v>
      </c>
      <c r="G193" s="397">
        <f t="shared" ref="G193" si="113">F193*0.9</f>
        <v>0</v>
      </c>
      <c r="H193" s="397">
        <f t="shared" si="110"/>
        <v>0</v>
      </c>
      <c r="I193" s="398"/>
      <c r="J193" s="84"/>
    </row>
    <row r="194" spans="1:10" ht="20.100000000000001" customHeight="1">
      <c r="A194" s="84"/>
      <c r="B194" s="470" t="str">
        <f>'2-手工皂+身體乳+沐浴精...'!A30</f>
        <v>C0280102</v>
      </c>
      <c r="C194" s="471" t="str">
        <f>'2-手工皂+身體乳+沐浴精...'!B30</f>
        <v>法國 Mustela 慕之恬廊 衛蓓欣 VBC全效護膚膏 100ml/大 (屁屁膏)</v>
      </c>
      <c r="D194" s="470">
        <f>'2-手工皂+身體乳+沐浴精...'!C30</f>
        <v>230</v>
      </c>
      <c r="E194" s="470">
        <f>'2-手工皂+身體乳+沐浴精...'!D30</f>
        <v>0</v>
      </c>
      <c r="F194" s="470">
        <f>'2-手工皂+身體乳+沐浴精...'!E30</f>
        <v>0</v>
      </c>
      <c r="G194" s="397">
        <f t="shared" ref="G194" si="114">F194*0.9</f>
        <v>0</v>
      </c>
      <c r="H194" s="397">
        <f t="shared" si="110"/>
        <v>0</v>
      </c>
      <c r="I194" s="398"/>
      <c r="J194" s="84"/>
    </row>
    <row r="195" spans="1:10" ht="20.100000000000001" customHeight="1">
      <c r="A195" s="84"/>
      <c r="B195" s="470" t="str">
        <f>'2-手工皂+身體乳+沐浴精...'!A31</f>
        <v xml:space="preserve"> Nesti Dante 那是堤義大利手工皂 - Since 1947年</v>
      </c>
      <c r="C195" s="471">
        <f>'2-手工皂+身體乳+沐浴精...'!B31</f>
        <v>0</v>
      </c>
      <c r="D195" s="470">
        <f>'2-手工皂+身體乳+沐浴精...'!C31</f>
        <v>0</v>
      </c>
      <c r="E195" s="470">
        <f>'2-手工皂+身體乳+沐浴精...'!D31</f>
        <v>0</v>
      </c>
      <c r="F195" s="470">
        <f>'2-手工皂+身體乳+沐浴精...'!E31</f>
        <v>0</v>
      </c>
      <c r="G195" s="397">
        <f t="shared" ref="G195" si="115">F195*0.9</f>
        <v>0</v>
      </c>
      <c r="H195" s="397">
        <f t="shared" si="110"/>
        <v>0</v>
      </c>
      <c r="I195" s="398"/>
      <c r="J195" s="84"/>
    </row>
    <row r="196" spans="1:10" ht="20.100000000000001" customHeight="1">
      <c r="A196" s="84"/>
      <c r="B196" s="470" t="str">
        <f>'2-手工皂+身體乳+沐浴精...'!A32</f>
        <v>托斯卡尼風情畫系列</v>
      </c>
      <c r="C196" s="471">
        <f>'2-手工皂+身體乳+沐浴精...'!B32</f>
        <v>0</v>
      </c>
      <c r="D196" s="470">
        <f>'2-手工皂+身體乳+沐浴精...'!C32</f>
        <v>0</v>
      </c>
      <c r="E196" s="470">
        <f>'2-手工皂+身體乳+沐浴精...'!D32</f>
        <v>0</v>
      </c>
      <c r="F196" s="470">
        <f>'2-手工皂+身體乳+沐浴精...'!E32</f>
        <v>0</v>
      </c>
      <c r="G196" s="397">
        <f t="shared" ref="G196" si="116">F196*0.9</f>
        <v>0</v>
      </c>
      <c r="H196" s="397">
        <f t="shared" si="110"/>
        <v>0</v>
      </c>
      <c r="I196" s="398"/>
      <c r="J196" s="84"/>
    </row>
    <row r="197" spans="1:10" ht="20.100000000000001" customHeight="1">
      <c r="A197" s="84"/>
      <c r="B197" s="470" t="str">
        <f>'2-手工皂+身體乳+沐浴精...'!A33</f>
        <v>I0110000</v>
      </c>
      <c r="C197" s="471" t="str">
        <f>'2-手工皂+身體乳+沐浴精...'!B33</f>
        <v xml:space="preserve">Nesti Dante 義大利手工皂 250g - 蒙特浴 (溫泉水)                     </v>
      </c>
      <c r="D197" s="470">
        <f>'2-手工皂+身體乳+沐浴精...'!C33</f>
        <v>200</v>
      </c>
      <c r="E197" s="470">
        <f>'2-手工皂+身體乳+沐浴精...'!D33</f>
        <v>0</v>
      </c>
      <c r="F197" s="470">
        <f>'2-手工皂+身體乳+沐浴精...'!E33</f>
        <v>0</v>
      </c>
      <c r="G197" s="397">
        <f t="shared" ref="G197" si="117">F197*0.9</f>
        <v>0</v>
      </c>
      <c r="H197" s="397">
        <f t="shared" si="110"/>
        <v>0</v>
      </c>
      <c r="I197" s="398"/>
      <c r="J197" s="84"/>
    </row>
    <row r="198" spans="1:10" ht="20.100000000000001" customHeight="1">
      <c r="A198" s="84"/>
      <c r="B198" s="470" t="str">
        <f>'2-手工皂+身體乳+沐浴精...'!A34</f>
        <v>I0110001</v>
      </c>
      <c r="C198" s="471" t="str">
        <f>'2-手工皂+身體乳+沐浴精...'!B34</f>
        <v xml:space="preserve">Nesti Dante 義大利手工皂 250g - 盛開花園                 </v>
      </c>
      <c r="D198" s="470">
        <f>'2-手工皂+身體乳+沐浴精...'!C34</f>
        <v>200</v>
      </c>
      <c r="E198" s="470">
        <f>'2-手工皂+身體乳+沐浴精...'!D34</f>
        <v>0</v>
      </c>
      <c r="F198" s="470">
        <f>'2-手工皂+身體乳+沐浴精...'!E34</f>
        <v>0</v>
      </c>
      <c r="G198" s="397">
        <f t="shared" ref="G198" si="118">F198*0.9</f>
        <v>0</v>
      </c>
      <c r="H198" s="397">
        <f t="shared" si="110"/>
        <v>0</v>
      </c>
      <c r="I198" s="398"/>
      <c r="J198" s="84"/>
    </row>
    <row r="199" spans="1:10" ht="20.100000000000001" customHeight="1">
      <c r="A199" s="84"/>
      <c r="B199" s="470" t="str">
        <f>'2-手工皂+身體乳+沐浴精...'!A35</f>
        <v>I0110002</v>
      </c>
      <c r="C199" s="471" t="str">
        <f>'2-手工皂+身體乳+沐浴精...'!B35</f>
        <v xml:space="preserve">Nesti Dante 義大利手工皂 250g - 鄉村修道院       </v>
      </c>
      <c r="D199" s="470">
        <f>'2-手工皂+身體乳+沐浴精...'!C35</f>
        <v>200</v>
      </c>
      <c r="E199" s="470">
        <f>'2-手工皂+身體乳+沐浴精...'!D35</f>
        <v>0</v>
      </c>
      <c r="F199" s="470">
        <f>'2-手工皂+身體乳+沐浴精...'!E35</f>
        <v>0</v>
      </c>
      <c r="G199" s="397">
        <f t="shared" ref="G199" si="119">F199*0.9</f>
        <v>0</v>
      </c>
      <c r="H199" s="397">
        <f t="shared" si="110"/>
        <v>0</v>
      </c>
      <c r="I199" s="398"/>
      <c r="J199" s="84"/>
    </row>
    <row r="200" spans="1:10" ht="20.100000000000001" customHeight="1">
      <c r="A200" s="84"/>
      <c r="B200" s="470" t="str">
        <f>'2-手工皂+身體乳+沐浴精...'!A36</f>
        <v>I0110027</v>
      </c>
      <c r="C200" s="471" t="str">
        <f>'2-手工皂+身體乳+沐浴精...'!B36</f>
        <v xml:space="preserve">Nesti Dante 義大利手工皂 250g - 魔鏡森林              </v>
      </c>
      <c r="D200" s="470">
        <f>'2-手工皂+身體乳+沐浴精...'!C36</f>
        <v>200</v>
      </c>
      <c r="E200" s="470">
        <f>'2-手工皂+身體乳+沐浴精...'!D36</f>
        <v>0</v>
      </c>
      <c r="F200" s="470">
        <f>'2-手工皂+身體乳+沐浴精...'!E36</f>
        <v>0</v>
      </c>
      <c r="G200" s="397">
        <f t="shared" ref="G200" si="120">F200*0.9</f>
        <v>0</v>
      </c>
      <c r="H200" s="397">
        <f t="shared" si="110"/>
        <v>0</v>
      </c>
      <c r="I200" s="398"/>
      <c r="J200" s="84"/>
    </row>
    <row r="201" spans="1:10" ht="20.100000000000001" customHeight="1">
      <c r="A201" s="84"/>
      <c r="B201" s="470" t="str">
        <f>'2-手工皂+身體乳+沐浴精...'!A37</f>
        <v>I0110026</v>
      </c>
      <c r="C201" s="471" t="str">
        <f>'2-手工皂+身體乳+沐浴精...'!B37</f>
        <v xml:space="preserve">Nesti Dante 義大利手工皂 250g - 地中海風                  </v>
      </c>
      <c r="D201" s="470">
        <f>'2-手工皂+身體乳+沐浴精...'!C37</f>
        <v>200</v>
      </c>
      <c r="E201" s="470">
        <f>'2-手工皂+身體乳+沐浴精...'!D37</f>
        <v>0</v>
      </c>
      <c r="F201" s="470">
        <f>'2-手工皂+身體乳+沐浴精...'!E37</f>
        <v>0</v>
      </c>
      <c r="G201" s="397">
        <f t="shared" ref="G201" si="121">F201*0.9</f>
        <v>0</v>
      </c>
      <c r="H201" s="397">
        <f t="shared" si="110"/>
        <v>0</v>
      </c>
      <c r="I201" s="398"/>
      <c r="J201" s="84"/>
    </row>
    <row r="202" spans="1:10" ht="20.100000000000001" customHeight="1">
      <c r="A202" s="84"/>
      <c r="B202" s="470" t="str">
        <f>'2-手工皂+身體乳+沐浴精...'!A38</f>
        <v>I0110035</v>
      </c>
      <c r="C202" s="471" t="str">
        <f>'2-手工皂+身體乳+沐浴精...'!B38</f>
        <v xml:space="preserve">Nesti Dante 義大利手工皂 250g - 黃金鄉間                  </v>
      </c>
      <c r="D202" s="470">
        <f>'2-手工皂+身體乳+沐浴精...'!C38</f>
        <v>200</v>
      </c>
      <c r="E202" s="470">
        <f>'2-手工皂+身體乳+沐浴精...'!D38</f>
        <v>0</v>
      </c>
      <c r="F202" s="470">
        <f>'2-手工皂+身體乳+沐浴精...'!E38</f>
        <v>0</v>
      </c>
      <c r="G202" s="397">
        <f t="shared" ref="G202" si="122">F202*0.9</f>
        <v>0</v>
      </c>
      <c r="H202" s="397">
        <f t="shared" si="110"/>
        <v>0</v>
      </c>
      <c r="I202" s="398"/>
      <c r="J202" s="84"/>
    </row>
    <row r="203" spans="1:10" ht="20.100000000000001" customHeight="1">
      <c r="A203" s="84"/>
      <c r="B203" s="470" t="str">
        <f>'2-手工皂+身體乳+沐浴精...'!A39</f>
        <v xml:space="preserve">優雅奢華風系列 </v>
      </c>
      <c r="C203" s="471">
        <f>'2-手工皂+身體乳+沐浴精...'!B39</f>
        <v>0</v>
      </c>
      <c r="D203" s="470">
        <f>'2-手工皂+身體乳+沐浴精...'!C39</f>
        <v>0</v>
      </c>
      <c r="E203" s="470">
        <f>'2-手工皂+身體乳+沐浴精...'!D39</f>
        <v>0</v>
      </c>
      <c r="F203" s="470">
        <f>'2-手工皂+身體乳+沐浴精...'!E39</f>
        <v>0</v>
      </c>
      <c r="G203" s="397">
        <f t="shared" ref="G203" si="123">F203*0.9</f>
        <v>0</v>
      </c>
      <c r="H203" s="397">
        <f t="shared" si="110"/>
        <v>0</v>
      </c>
      <c r="I203" s="398"/>
      <c r="J203" s="84"/>
    </row>
    <row r="204" spans="1:10" ht="20.100000000000001" customHeight="1">
      <c r="A204" s="84"/>
      <c r="B204" s="470" t="str">
        <f>'2-手工皂+身體乳+沐浴精...'!A40</f>
        <v>I0110003</v>
      </c>
      <c r="C204" s="471" t="str">
        <f>'2-手工皂+身體乳+沐浴精...'!B40</f>
        <v>Nesti Dante 義大利手工皂 250g - 熱情金銅奢華風皂</v>
      </c>
      <c r="D204" s="470">
        <f>'2-手工皂+身體乳+沐浴精...'!C40</f>
        <v>200</v>
      </c>
      <c r="E204" s="470">
        <f>'2-手工皂+身體乳+沐浴精...'!D40</f>
        <v>0</v>
      </c>
      <c r="F204" s="470">
        <f>'2-手工皂+身體乳+沐浴精...'!E40</f>
        <v>0</v>
      </c>
      <c r="G204" s="397">
        <f t="shared" ref="G204" si="124">F204*0.9</f>
        <v>0</v>
      </c>
      <c r="H204" s="397">
        <f t="shared" si="110"/>
        <v>0</v>
      </c>
      <c r="I204" s="398"/>
      <c r="J204" s="84"/>
    </row>
    <row r="205" spans="1:10" ht="20.100000000000001" customHeight="1">
      <c r="A205" s="84"/>
      <c r="B205" s="470" t="str">
        <f>'2-手工皂+身體乳+沐浴精...'!A41</f>
        <v>I0110004</v>
      </c>
      <c r="C205" s="471" t="str">
        <f>'2-手工皂+身體乳+沐浴精...'!B41</f>
        <v xml:space="preserve">Nesti Dante 義大利手工皂 250g - 絕色紅豔奢華風皂    </v>
      </c>
      <c r="D205" s="470">
        <f>'2-手工皂+身體乳+沐浴精...'!C41</f>
        <v>200</v>
      </c>
      <c r="E205" s="470">
        <f>'2-手工皂+身體乳+沐浴精...'!D41</f>
        <v>0</v>
      </c>
      <c r="F205" s="470">
        <f>'2-手工皂+身體乳+沐浴精...'!E41</f>
        <v>0</v>
      </c>
      <c r="G205" s="397">
        <f t="shared" ref="G205" si="125">F205*0.9</f>
        <v>0</v>
      </c>
      <c r="H205" s="397">
        <f t="shared" si="110"/>
        <v>0</v>
      </c>
      <c r="I205" s="398"/>
      <c r="J205" s="84"/>
    </row>
    <row r="206" spans="1:10" ht="20.100000000000001" customHeight="1">
      <c r="A206" s="84"/>
      <c r="B206" s="470" t="str">
        <f>'2-手工皂+身體乳+沐浴精...'!A42</f>
        <v>I0110036</v>
      </c>
      <c r="C206" s="471" t="str">
        <f>'2-手工皂+身體乳+沐浴精...'!B42</f>
        <v xml:space="preserve">Nesti Dante 義大利手工皂 250g - 精緻銀白奢華風皂     </v>
      </c>
      <c r="D206" s="470">
        <f>'2-手工皂+身體乳+沐浴精...'!C42</f>
        <v>200</v>
      </c>
      <c r="E206" s="470">
        <f>'2-手工皂+身體乳+沐浴精...'!D42</f>
        <v>0</v>
      </c>
      <c r="F206" s="470">
        <f>'2-手工皂+身體乳+沐浴精...'!E42</f>
        <v>0</v>
      </c>
      <c r="G206" s="397">
        <f t="shared" ref="G206" si="126">F206*0.9</f>
        <v>0</v>
      </c>
      <c r="H206" s="397">
        <f t="shared" si="110"/>
        <v>0</v>
      </c>
      <c r="I206" s="398"/>
      <c r="J206" s="84"/>
    </row>
    <row r="207" spans="1:10" ht="20.100000000000001" customHeight="1">
      <c r="A207" s="84"/>
      <c r="B207" s="470" t="str">
        <f>'2-手工皂+身體乳+沐浴精...'!A43</f>
        <v xml:space="preserve">其他系列 </v>
      </c>
      <c r="C207" s="471">
        <f>'2-手工皂+身體乳+沐浴精...'!B43</f>
        <v>0</v>
      </c>
      <c r="D207" s="470">
        <f>'2-手工皂+身體乳+沐浴精...'!C43</f>
        <v>0</v>
      </c>
      <c r="E207" s="470">
        <f>'2-手工皂+身體乳+沐浴精...'!D43</f>
        <v>0</v>
      </c>
      <c r="F207" s="470">
        <f>'2-手工皂+身體乳+沐浴精...'!E43</f>
        <v>0</v>
      </c>
      <c r="G207" s="397">
        <f t="shared" ref="G207" si="127">F207*0.9</f>
        <v>0</v>
      </c>
      <c r="H207" s="397">
        <f t="shared" si="110"/>
        <v>0</v>
      </c>
      <c r="I207" s="398"/>
      <c r="J207" s="84"/>
    </row>
    <row r="208" spans="1:10" ht="20.100000000000001" customHeight="1">
      <c r="A208" s="84"/>
      <c r="B208" s="470" t="str">
        <f>'2-手工皂+身體乳+沐浴精...'!A44</f>
        <v>I0110058</v>
      </c>
      <c r="C208" s="471" t="str">
        <f>'2-手工皂+身體乳+沐浴精...'!B44</f>
        <v xml:space="preserve">Nesti Dante 義大利手工皂 250g - 尊寵黑金淨化皂          </v>
      </c>
      <c r="D208" s="470">
        <f>'2-手工皂+身體乳+沐浴精...'!C44</f>
        <v>200</v>
      </c>
      <c r="E208" s="470">
        <f>'2-手工皂+身體乳+沐浴精...'!D44</f>
        <v>0</v>
      </c>
      <c r="F208" s="470">
        <f>'2-手工皂+身體乳+沐浴精...'!E44</f>
        <v>0</v>
      </c>
      <c r="G208" s="397">
        <f t="shared" ref="G208" si="128">F208*0.9</f>
        <v>0</v>
      </c>
      <c r="H208" s="397">
        <f t="shared" si="110"/>
        <v>0</v>
      </c>
      <c r="I208" s="398"/>
      <c r="J208" s="84"/>
    </row>
    <row r="209" spans="1:10" ht="20.100000000000001" customHeight="1">
      <c r="A209" s="84"/>
      <c r="B209" s="470" t="str">
        <f>'2-手工皂+身體乳+沐浴精...'!A45</f>
        <v>I0110049</v>
      </c>
      <c r="C209" s="471" t="str">
        <f>'2-手工皂+身體乳+沐浴精...'!B45</f>
        <v xml:space="preserve">Nesti Dante 義大利手工皂 250g - 黃金能量皂     </v>
      </c>
      <c r="D209" s="470">
        <f>'2-手工皂+身體乳+沐浴精...'!C45</f>
        <v>200</v>
      </c>
      <c r="E209" s="470">
        <f>'2-手工皂+身體乳+沐浴精...'!D45</f>
        <v>0</v>
      </c>
      <c r="F209" s="470">
        <f>'2-手工皂+身體乳+沐浴精...'!E45</f>
        <v>0</v>
      </c>
      <c r="G209" s="397">
        <f t="shared" ref="G209" si="129">F209*0.9</f>
        <v>0</v>
      </c>
      <c r="H209" s="397">
        <f t="shared" si="110"/>
        <v>0</v>
      </c>
      <c r="I209" s="398"/>
      <c r="J209" s="84"/>
    </row>
    <row r="210" spans="1:10" ht="20.100000000000001" customHeight="1">
      <c r="A210" s="84"/>
      <c r="B210" s="470" t="str">
        <f>'2-手工皂+身體乳+沐浴精...'!A46</f>
        <v>I0110060</v>
      </c>
      <c r="C210" s="471" t="str">
        <f>'2-手工皂+身體乳+沐浴精...'!B46</f>
        <v xml:space="preserve">Nesti Dante 義大利手工皂 250g - 貝比皂/Baby 皂     </v>
      </c>
      <c r="D210" s="470">
        <f>'2-手工皂+身體乳+沐浴精...'!C46</f>
        <v>200</v>
      </c>
      <c r="E210" s="470">
        <f>'2-手工皂+身體乳+沐浴精...'!D46</f>
        <v>0</v>
      </c>
      <c r="F210" s="470">
        <f>'2-手工皂+身體乳+沐浴精...'!E46</f>
        <v>0</v>
      </c>
      <c r="G210" s="397">
        <f t="shared" ref="G210" si="130">F210*0.9</f>
        <v>0</v>
      </c>
      <c r="H210" s="397">
        <f t="shared" si="110"/>
        <v>0</v>
      </c>
      <c r="I210" s="398"/>
      <c r="J210" s="84"/>
    </row>
    <row r="211" spans="1:10" ht="20.100000000000001" customHeight="1">
      <c r="A211" s="84"/>
      <c r="B211" s="470" t="str">
        <f>'2-手工皂+身體乳+沐浴精...'!A47</f>
        <v xml:space="preserve">時尚能量系列 </v>
      </c>
      <c r="C211" s="471">
        <f>'2-手工皂+身體乳+沐浴精...'!B47</f>
        <v>0</v>
      </c>
      <c r="D211" s="470">
        <f>'2-手工皂+身體乳+沐浴精...'!C47</f>
        <v>0</v>
      </c>
      <c r="E211" s="470">
        <f>'2-手工皂+身體乳+沐浴精...'!D47</f>
        <v>0</v>
      </c>
      <c r="F211" s="470">
        <f>'2-手工皂+身體乳+沐浴精...'!E47</f>
        <v>0</v>
      </c>
      <c r="G211" s="397">
        <f t="shared" ref="G211" si="131">F211*0.9</f>
        <v>0</v>
      </c>
      <c r="H211" s="397">
        <f t="shared" si="110"/>
        <v>0</v>
      </c>
      <c r="I211" s="398"/>
      <c r="J211" s="84"/>
    </row>
    <row r="212" spans="1:10" ht="20.100000000000001" customHeight="1">
      <c r="A212" s="84"/>
      <c r="B212" s="470" t="str">
        <f>'2-手工皂+身體乳+沐浴精...'!A48</f>
        <v>I0110028</v>
      </c>
      <c r="C212" s="471" t="str">
        <f>'2-手工皂+身體乳+沐浴精...'!B48</f>
        <v xml:space="preserve">Nesti Dante 義大利手工皂 250g - 悠活微風皂            </v>
      </c>
      <c r="D212" s="470">
        <f>'2-手工皂+身體乳+沐浴精...'!C48</f>
        <v>200</v>
      </c>
      <c r="E212" s="470">
        <f>'2-手工皂+身體乳+沐浴精...'!D48</f>
        <v>0</v>
      </c>
      <c r="F212" s="470">
        <f>'2-手工皂+身體乳+沐浴精...'!E48</f>
        <v>0</v>
      </c>
      <c r="G212" s="397">
        <f t="shared" ref="G212" si="132">F212*0.9</f>
        <v>0</v>
      </c>
      <c r="H212" s="397">
        <f t="shared" si="110"/>
        <v>0</v>
      </c>
      <c r="I212" s="398"/>
      <c r="J212" s="84"/>
    </row>
    <row r="213" spans="1:10" ht="20.100000000000001" customHeight="1">
      <c r="A213" s="84"/>
      <c r="B213" s="470" t="str">
        <f>'2-手工皂+身體乳+沐浴精...'!A49</f>
        <v>I0110005</v>
      </c>
      <c r="C213" s="471" t="str">
        <f>'2-手工皂+身體乳+沐浴精...'!B49</f>
        <v>Nesti Dante 義大利手工皂 250g - 明亮角質皂</v>
      </c>
      <c r="D213" s="470">
        <f>'2-手工皂+身體乳+沐浴精...'!C49</f>
        <v>200</v>
      </c>
      <c r="E213" s="470">
        <f>'2-手工皂+身體乳+沐浴精...'!D49</f>
        <v>0</v>
      </c>
      <c r="F213" s="470">
        <f>'2-手工皂+身體乳+沐浴精...'!E49</f>
        <v>0</v>
      </c>
      <c r="G213" s="397">
        <f t="shared" ref="G213" si="133">F213*0.9</f>
        <v>0</v>
      </c>
      <c r="H213" s="397">
        <f t="shared" si="110"/>
        <v>0</v>
      </c>
      <c r="I213" s="398"/>
      <c r="J213" s="84"/>
    </row>
    <row r="214" spans="1:10" ht="20.100000000000001" customHeight="1">
      <c r="A214" s="84"/>
      <c r="B214" s="470" t="str">
        <f>'2-手工皂+身體乳+沐浴精...'!A50</f>
        <v>I0110007</v>
      </c>
      <c r="C214" s="471" t="str">
        <f>'2-手工皂+身體乳+沐浴精...'!B50</f>
        <v xml:space="preserve">Nesti Dante 義大利手工皂 250g - 健康生活皂 DETOX </v>
      </c>
      <c r="D214" s="470">
        <f>'2-手工皂+身體乳+沐浴精...'!C50</f>
        <v>200</v>
      </c>
      <c r="E214" s="470">
        <f>'2-手工皂+身體乳+沐浴精...'!D50</f>
        <v>0</v>
      </c>
      <c r="F214" s="470">
        <f>'2-手工皂+身體乳+沐浴精...'!E50</f>
        <v>0</v>
      </c>
      <c r="G214" s="397">
        <f t="shared" ref="G214" si="134">F214*0.9</f>
        <v>0</v>
      </c>
      <c r="H214" s="397">
        <f t="shared" si="110"/>
        <v>0</v>
      </c>
      <c r="I214" s="398"/>
      <c r="J214" s="84"/>
    </row>
    <row r="215" spans="1:10" ht="20.100000000000001" customHeight="1">
      <c r="A215" s="84"/>
      <c r="B215" s="470" t="str">
        <f>'2-手工皂+身體乳+沐浴精...'!A51</f>
        <v>I0110008</v>
      </c>
      <c r="C215" s="471" t="str">
        <f>'2-手工皂+身體乳+沐浴精...'!B51</f>
        <v>Nesti Dante 義大利手工皂 250g - 珍珠乳霜皂</v>
      </c>
      <c r="D215" s="470">
        <f>'2-手工皂+身體乳+沐浴精...'!C51</f>
        <v>200</v>
      </c>
      <c r="E215" s="470">
        <f>'2-手工皂+身體乳+沐浴精...'!D51</f>
        <v>0</v>
      </c>
      <c r="F215" s="470">
        <f>'2-手工皂+身體乳+沐浴精...'!E51</f>
        <v>0</v>
      </c>
      <c r="G215" s="397">
        <f t="shared" ref="G215" si="135">F215*0.9</f>
        <v>0</v>
      </c>
      <c r="H215" s="397">
        <f t="shared" si="110"/>
        <v>0</v>
      </c>
      <c r="I215" s="398"/>
      <c r="J215" s="84"/>
    </row>
    <row r="216" spans="1:10" ht="20.100000000000001" customHeight="1">
      <c r="A216" s="84"/>
      <c r="B216" s="470" t="str">
        <f>'2-手工皂+身體乳+沐浴精...'!A52</f>
        <v>I0110009</v>
      </c>
      <c r="C216" s="471" t="str">
        <f>'2-手工皂+身體乳+沐浴精...'!B52</f>
        <v xml:space="preserve">Nesti Dante 義大利手工皂 250g - 櫻花蝶戀皂       </v>
      </c>
      <c r="D216" s="470">
        <f>'2-手工皂+身體乳+沐浴精...'!C52</f>
        <v>200</v>
      </c>
      <c r="E216" s="470">
        <f>'2-手工皂+身體乳+沐浴精...'!D52</f>
        <v>0</v>
      </c>
      <c r="F216" s="470">
        <f>'2-手工皂+身體乳+沐浴精...'!E52</f>
        <v>0</v>
      </c>
      <c r="G216" s="397">
        <f t="shared" ref="G216" si="136">F216*0.9</f>
        <v>0</v>
      </c>
      <c r="H216" s="397">
        <f t="shared" si="110"/>
        <v>0</v>
      </c>
      <c r="I216" s="398"/>
      <c r="J216" s="84"/>
    </row>
    <row r="217" spans="1:10" ht="20.100000000000001" customHeight="1">
      <c r="A217" s="84"/>
      <c r="B217" s="470" t="str">
        <f>'2-手工皂+身體乳+沐浴精...'!A53</f>
        <v>I0110010</v>
      </c>
      <c r="C217" s="471" t="str">
        <f>'2-手工皂+身體乳+沐浴精...'!B53</f>
        <v>Nesti Dante 義大利手工皂 250g - 膠原彈力皂</v>
      </c>
      <c r="D217" s="470">
        <f>'2-手工皂+身體乳+沐浴精...'!C53</f>
        <v>200</v>
      </c>
      <c r="E217" s="470">
        <f>'2-手工皂+身體乳+沐浴精...'!D53</f>
        <v>0</v>
      </c>
      <c r="F217" s="470">
        <f>'2-手工皂+身體乳+沐浴精...'!E53</f>
        <v>0</v>
      </c>
      <c r="G217" s="397">
        <f t="shared" ref="G217" si="137">F217*0.9</f>
        <v>0</v>
      </c>
      <c r="H217" s="397">
        <f t="shared" si="110"/>
        <v>0</v>
      </c>
      <c r="I217" s="398"/>
      <c r="J217" s="84"/>
    </row>
    <row r="218" spans="1:10" ht="20.100000000000001" customHeight="1">
      <c r="A218" s="84"/>
      <c r="B218" s="470" t="str">
        <f>'2-手工皂+身體乳+沐浴精...'!A54</f>
        <v>天然花妍系列</v>
      </c>
      <c r="C218" s="471">
        <f>'2-手工皂+身體乳+沐浴精...'!B54</f>
        <v>0</v>
      </c>
      <c r="D218" s="470">
        <f>'2-手工皂+身體乳+沐浴精...'!C54</f>
        <v>0</v>
      </c>
      <c r="E218" s="470">
        <f>'2-手工皂+身體乳+沐浴精...'!D54</f>
        <v>0</v>
      </c>
      <c r="F218" s="470">
        <f>'2-手工皂+身體乳+沐浴精...'!E54</f>
        <v>0</v>
      </c>
      <c r="G218" s="397">
        <f t="shared" ref="G218" si="138">F218*0.9</f>
        <v>0</v>
      </c>
      <c r="H218" s="397">
        <f t="shared" si="110"/>
        <v>0</v>
      </c>
      <c r="I218" s="398"/>
      <c r="J218" s="84"/>
    </row>
    <row r="219" spans="1:10" ht="20.100000000000001" customHeight="1">
      <c r="A219" s="84"/>
      <c r="B219" s="470" t="str">
        <f>'2-手工皂+身體乳+沐浴精...'!A55</f>
        <v>I0110011</v>
      </c>
      <c r="C219" s="471" t="str">
        <f>'2-手工皂+身體乳+沐浴精...'!B55</f>
        <v>Nesti Dante 義大利手工皂 250g - 薰衣草-放鬆</v>
      </c>
      <c r="D219" s="470">
        <f>'2-手工皂+身體乳+沐浴精...'!C55</f>
        <v>200</v>
      </c>
      <c r="E219" s="470">
        <f>'2-手工皂+身體乳+沐浴精...'!D55</f>
        <v>0</v>
      </c>
      <c r="F219" s="470">
        <f>'2-手工皂+身體乳+沐浴精...'!E55</f>
        <v>0</v>
      </c>
      <c r="G219" s="397">
        <f t="shared" ref="G219" si="139">F219*0.9</f>
        <v>0</v>
      </c>
      <c r="H219" s="397">
        <f t="shared" si="110"/>
        <v>0</v>
      </c>
      <c r="I219" s="398"/>
      <c r="J219" s="84"/>
    </row>
    <row r="220" spans="1:10" ht="20.100000000000001" customHeight="1">
      <c r="A220" s="84"/>
      <c r="B220" s="470" t="str">
        <f>'2-手工皂+身體乳+沐浴精...'!A56</f>
        <v>I0110012</v>
      </c>
      <c r="C220" s="471" t="str">
        <f>'2-手工皂+身體乳+沐浴精...'!B56</f>
        <v xml:space="preserve">Nesti Dante 義大利手工皂 250g - 罌粟花-歡愉          </v>
      </c>
      <c r="D220" s="470">
        <f>'2-手工皂+身體乳+沐浴精...'!C56</f>
        <v>200</v>
      </c>
      <c r="E220" s="470">
        <f>'2-手工皂+身體乳+沐浴精...'!D56</f>
        <v>0</v>
      </c>
      <c r="F220" s="470">
        <f>'2-手工皂+身體乳+沐浴精...'!E56</f>
        <v>0</v>
      </c>
      <c r="G220" s="397">
        <f t="shared" ref="G220" si="140">F220*0.9</f>
        <v>0</v>
      </c>
      <c r="H220" s="397">
        <f t="shared" si="110"/>
        <v>0</v>
      </c>
      <c r="I220" s="398"/>
      <c r="J220" s="84"/>
    </row>
    <row r="221" spans="1:10" ht="20.100000000000001" customHeight="1">
      <c r="A221" s="84"/>
      <c r="B221" s="470" t="str">
        <f>'2-手工皂+身體乳+沐浴精...'!A57</f>
        <v>I0110013</v>
      </c>
      <c r="C221" s="471" t="str">
        <f>'2-手工皂+身體乳+沐浴精...'!B57</f>
        <v xml:space="preserve">Nesti Dante 義大利手工皂 250g - 鳶尾花-感性       </v>
      </c>
      <c r="D221" s="470">
        <f>'2-手工皂+身體乳+沐浴精...'!C57</f>
        <v>200</v>
      </c>
      <c r="E221" s="470">
        <f>'2-手工皂+身體乳+沐浴精...'!D57</f>
        <v>0</v>
      </c>
      <c r="F221" s="470">
        <f>'2-手工皂+身體乳+沐浴精...'!E57</f>
        <v>0</v>
      </c>
      <c r="G221" s="397">
        <f t="shared" ref="G221" si="141">F221*0.9</f>
        <v>0</v>
      </c>
      <c r="H221" s="397">
        <f t="shared" si="110"/>
        <v>0</v>
      </c>
      <c r="I221" s="398"/>
      <c r="J221" s="84"/>
    </row>
    <row r="222" spans="1:10" ht="20.100000000000001" customHeight="1">
      <c r="A222" s="84"/>
      <c r="B222" s="470" t="str">
        <f>'2-手工皂+身體乳+沐浴精...'!A58</f>
        <v>I0110014</v>
      </c>
      <c r="C222" s="471" t="str">
        <f>'2-手工皂+身體乳+沐浴精...'!B58</f>
        <v xml:space="preserve">Nesti Dante 義大利手工皂 250g - 三色菫花-浪漫  </v>
      </c>
      <c r="D222" s="470">
        <f>'2-手工皂+身體乳+沐浴精...'!C58</f>
        <v>200</v>
      </c>
      <c r="E222" s="470">
        <f>'2-手工皂+身體乳+沐浴精...'!D58</f>
        <v>0</v>
      </c>
      <c r="F222" s="470">
        <f>'2-手工皂+身體乳+沐浴精...'!E58</f>
        <v>0</v>
      </c>
      <c r="G222" s="397">
        <f t="shared" ref="G222" si="142">F222*0.9</f>
        <v>0</v>
      </c>
      <c r="H222" s="397">
        <f t="shared" si="110"/>
        <v>0</v>
      </c>
      <c r="I222" s="398"/>
      <c r="J222" s="84"/>
    </row>
    <row r="223" spans="1:10" ht="20.100000000000001" customHeight="1">
      <c r="A223" s="84"/>
      <c r="B223" s="470" t="str">
        <f>'2-手工皂+身體乳+沐浴精...'!A59</f>
        <v>I0110015</v>
      </c>
      <c r="C223" s="471" t="str">
        <f>'2-手工皂+身體乳+沐浴精...'!B59</f>
        <v xml:space="preserve">Nesti Dante 義大利手工皂 250g - 香柏木-清新  </v>
      </c>
      <c r="D223" s="470">
        <f>'2-手工皂+身體乳+沐浴精...'!C59</f>
        <v>200</v>
      </c>
      <c r="E223" s="470">
        <f>'2-手工皂+身體乳+沐浴精...'!D59</f>
        <v>0</v>
      </c>
      <c r="F223" s="470">
        <f>'2-手工皂+身體乳+沐浴精...'!E59</f>
        <v>0</v>
      </c>
      <c r="G223" s="397">
        <f t="shared" ref="G223" si="143">F223*0.9</f>
        <v>0</v>
      </c>
      <c r="H223" s="397">
        <f t="shared" si="110"/>
        <v>0</v>
      </c>
      <c r="I223" s="398"/>
      <c r="J223" s="84"/>
    </row>
    <row r="224" spans="1:10" ht="20.100000000000001" customHeight="1">
      <c r="A224" s="84"/>
      <c r="B224" s="470" t="str">
        <f>'2-手工皂+身體乳+沐浴精...'!A60</f>
        <v>I0110030</v>
      </c>
      <c r="C224" s="471" t="str">
        <f>'2-手工皂+身體乳+沐浴精...'!B60</f>
        <v xml:space="preserve">Nesti Dante 義大利手工皂 250g - 金雀花-熱情           </v>
      </c>
      <c r="D224" s="470">
        <f>'2-手工皂+身體乳+沐浴精...'!C60</f>
        <v>200</v>
      </c>
      <c r="E224" s="470">
        <f>'2-手工皂+身體乳+沐浴精...'!D60</f>
        <v>0</v>
      </c>
      <c r="F224" s="470">
        <f>'2-手工皂+身體乳+沐浴精...'!E60</f>
        <v>0</v>
      </c>
      <c r="G224" s="397">
        <f t="shared" ref="G224" si="144">F224*0.9</f>
        <v>0</v>
      </c>
      <c r="H224" s="397">
        <f t="shared" si="110"/>
        <v>0</v>
      </c>
      <c r="I224" s="398"/>
      <c r="J224" s="84"/>
    </row>
    <row r="225" spans="1:10" ht="20.100000000000001" customHeight="1">
      <c r="A225" s="84"/>
      <c r="B225" s="470" t="str">
        <f>'2-手工皂+身體乳+沐浴精...'!A61</f>
        <v>律動探索系列  (請參考註解之味道說明)</v>
      </c>
      <c r="C225" s="471">
        <f>'2-手工皂+身體乳+沐浴精...'!B61</f>
        <v>0</v>
      </c>
      <c r="D225" s="470">
        <f>'2-手工皂+身體乳+沐浴精...'!C61</f>
        <v>0</v>
      </c>
      <c r="E225" s="470">
        <f>'2-手工皂+身體乳+沐浴精...'!D61</f>
        <v>0</v>
      </c>
      <c r="F225" s="470">
        <f>'2-手工皂+身體乳+沐浴精...'!E61</f>
        <v>0</v>
      </c>
      <c r="G225" s="397">
        <f t="shared" ref="G225" si="145">F225*0.9</f>
        <v>0</v>
      </c>
      <c r="H225" s="397">
        <f t="shared" si="110"/>
        <v>0</v>
      </c>
      <c r="I225" s="398"/>
      <c r="J225" s="84"/>
    </row>
    <row r="226" spans="1:10" ht="20.100000000000001" customHeight="1">
      <c r="A226" s="84"/>
      <c r="B226" s="470" t="str">
        <f>'2-手工皂+身體乳+沐浴精...'!A62</f>
        <v>I0110016</v>
      </c>
      <c r="C226" s="471" t="str">
        <f>'2-手工皂+身體乳+沐浴精...'!B62</f>
        <v>Nesti Dante 義大利手工皂 250g - 佛羅倫斯皂 FIRENZE</v>
      </c>
      <c r="D226" s="470">
        <f>'2-手工皂+身體乳+沐浴精...'!C62</f>
        <v>200</v>
      </c>
      <c r="E226" s="470">
        <f>'2-手工皂+身體乳+沐浴精...'!D62</f>
        <v>0</v>
      </c>
      <c r="F226" s="470">
        <f>'2-手工皂+身體乳+沐浴精...'!E62</f>
        <v>0</v>
      </c>
      <c r="G226" s="397">
        <f t="shared" ref="G226" si="146">F226*0.9</f>
        <v>0</v>
      </c>
      <c r="H226" s="397">
        <f t="shared" si="110"/>
        <v>0</v>
      </c>
      <c r="I226" s="398"/>
      <c r="J226" s="84"/>
    </row>
    <row r="227" spans="1:10" ht="20.100000000000001" customHeight="1">
      <c r="A227" s="84"/>
      <c r="B227" s="470" t="str">
        <f>'2-手工皂+身體乳+沐浴精...'!A63</f>
        <v>I0110029</v>
      </c>
      <c r="C227" s="471" t="str">
        <f>'2-手工皂+身體乳+沐浴精...'!B63</f>
        <v xml:space="preserve">Nesti Dante 義大利手工皂 250g - 薩丁尼亞 SMERALDA    </v>
      </c>
      <c r="D227" s="470">
        <f>'2-手工皂+身體乳+沐浴精...'!C63</f>
        <v>200</v>
      </c>
      <c r="E227" s="470">
        <f>'2-手工皂+身體乳+沐浴精...'!D63</f>
        <v>0</v>
      </c>
      <c r="F227" s="470">
        <f>'2-手工皂+身體乳+沐浴精...'!E63</f>
        <v>0</v>
      </c>
      <c r="G227" s="397">
        <f t="shared" ref="G227" si="147">F227*0.9</f>
        <v>0</v>
      </c>
      <c r="H227" s="397">
        <f t="shared" si="110"/>
        <v>0</v>
      </c>
      <c r="I227" s="398"/>
      <c r="J227" s="84"/>
    </row>
    <row r="228" spans="1:10" ht="20.100000000000001" customHeight="1">
      <c r="A228" s="84"/>
      <c r="B228" s="470" t="str">
        <f>'2-手工皂+身體乳+沐浴精...'!A64</f>
        <v>I0110006</v>
      </c>
      <c r="C228" s="471" t="str">
        <f>'2-手工皂+身體乳+沐浴精...'!B64</f>
        <v xml:space="preserve">Nesti Dante 義大利手工皂 250g - 芬諾 PORTOFINO </v>
      </c>
      <c r="D228" s="470">
        <f>'2-手工皂+身體乳+沐浴精...'!C64</f>
        <v>200</v>
      </c>
      <c r="E228" s="470">
        <f>'2-手工皂+身體乳+沐浴精...'!D64</f>
        <v>0</v>
      </c>
      <c r="F228" s="470">
        <f>'2-手工皂+身體乳+沐浴精...'!E64</f>
        <v>0</v>
      </c>
      <c r="G228" s="397">
        <f t="shared" ref="G228" si="148">F228*0.9</f>
        <v>0</v>
      </c>
      <c r="H228" s="397">
        <f t="shared" si="110"/>
        <v>0</v>
      </c>
      <c r="I228" s="398"/>
      <c r="J228" s="84"/>
    </row>
    <row r="229" spans="1:10" ht="20.100000000000001" customHeight="1">
      <c r="A229" s="84"/>
      <c r="B229" s="470" t="str">
        <f>'2-手工皂+身體乳+沐浴精...'!A65</f>
        <v>I0110032</v>
      </c>
      <c r="C229" s="471" t="str">
        <f>'2-手工皂+身體乳+沐浴精...'!B65</f>
        <v xml:space="preserve">Nesti Dante 義大利手工皂 250g - 比薩皂   PISA           </v>
      </c>
      <c r="D229" s="470">
        <f>'2-手工皂+身體乳+沐浴精...'!C65</f>
        <v>200</v>
      </c>
      <c r="E229" s="470">
        <f>'2-手工皂+身體乳+沐浴精...'!D65</f>
        <v>0</v>
      </c>
      <c r="F229" s="470">
        <f>'2-手工皂+身體乳+沐浴精...'!E65</f>
        <v>0</v>
      </c>
      <c r="G229" s="397">
        <f t="shared" ref="G229" si="149">F229*0.9</f>
        <v>0</v>
      </c>
      <c r="H229" s="397">
        <f t="shared" si="110"/>
        <v>0</v>
      </c>
      <c r="I229" s="398"/>
      <c r="J229" s="84"/>
    </row>
    <row r="230" spans="1:10" ht="20.100000000000001" customHeight="1">
      <c r="A230" s="84"/>
      <c r="B230" s="470" t="str">
        <f>'2-手工皂+身體乳+沐浴精...'!A66</f>
        <v>I0110037</v>
      </c>
      <c r="C230" s="471" t="str">
        <f>'2-手工皂+身體乳+沐浴精...'!B66</f>
        <v xml:space="preserve">Nesti Dante 義大利手工皂 250g - 卡布里 CAPRI          </v>
      </c>
      <c r="D230" s="470">
        <f>'2-手工皂+身體乳+沐浴精...'!C66</f>
        <v>200</v>
      </c>
      <c r="E230" s="470">
        <f>'2-手工皂+身體乳+沐浴精...'!D66</f>
        <v>0</v>
      </c>
      <c r="F230" s="470">
        <f>'2-手工皂+身體乳+沐浴精...'!E66</f>
        <v>0</v>
      </c>
      <c r="G230" s="397">
        <f t="shared" ref="G230" si="150">F230*0.9</f>
        <v>0</v>
      </c>
      <c r="H230" s="397">
        <f t="shared" si="110"/>
        <v>0</v>
      </c>
      <c r="I230" s="398"/>
      <c r="J230" s="84"/>
    </row>
    <row r="231" spans="1:10" ht="20.100000000000001" customHeight="1">
      <c r="A231" s="84"/>
      <c r="B231" s="470" t="str">
        <f>'2-手工皂+身體乳+沐浴精...'!A67</f>
        <v>I0110039</v>
      </c>
      <c r="C231" s="471" t="str">
        <f>'2-手工皂+身體乳+沐浴精...'!B67</f>
        <v xml:space="preserve">Nesti Dante 義大利手工皂 250g - 威尼斯 VENEZIA     </v>
      </c>
      <c r="D231" s="470">
        <f>'2-手工皂+身體乳+沐浴精...'!C67</f>
        <v>200</v>
      </c>
      <c r="E231" s="470">
        <f>'2-手工皂+身體乳+沐浴精...'!D67</f>
        <v>0</v>
      </c>
      <c r="F231" s="470">
        <f>'2-手工皂+身體乳+沐浴精...'!E67</f>
        <v>0</v>
      </c>
      <c r="G231" s="397">
        <f t="shared" ref="G231" si="151">F231*0.9</f>
        <v>0</v>
      </c>
      <c r="H231" s="397">
        <f t="shared" si="110"/>
        <v>0</v>
      </c>
      <c r="I231" s="398"/>
      <c r="J231" s="84"/>
    </row>
    <row r="232" spans="1:10" ht="20.100000000000001" customHeight="1">
      <c r="A232" s="84"/>
      <c r="B232" s="470" t="str">
        <f>'2-手工皂+身體乳+沐浴精...'!A68</f>
        <v>I0110043</v>
      </c>
      <c r="C232" s="471" t="str">
        <f>'2-手工皂+身體乳+沐浴精...'!B68</f>
        <v xml:space="preserve">Nesti Dante 義大利手工皂 250g - 科莫湖 COMO            </v>
      </c>
      <c r="D232" s="470">
        <f>'2-手工皂+身體乳+沐浴精...'!C68</f>
        <v>200</v>
      </c>
      <c r="E232" s="470">
        <f>'2-手工皂+身體乳+沐浴精...'!D68</f>
        <v>0</v>
      </c>
      <c r="F232" s="470">
        <f>'2-手工皂+身體乳+沐浴精...'!E68</f>
        <v>0</v>
      </c>
      <c r="G232" s="397">
        <f t="shared" ref="G232" si="152">F232*0.9</f>
        <v>0</v>
      </c>
      <c r="H232" s="397">
        <f t="shared" si="110"/>
        <v>0</v>
      </c>
      <c r="I232" s="398"/>
      <c r="J232" s="84"/>
    </row>
    <row r="233" spans="1:10" ht="20.100000000000001" customHeight="1">
      <c r="A233" s="84"/>
      <c r="B233" s="470" t="str">
        <f>'2-手工皂+身體乳+沐浴精...'!A69</f>
        <v>愛浪漫生活風系列</v>
      </c>
      <c r="C233" s="471">
        <f>'2-手工皂+身體乳+沐浴精...'!B69</f>
        <v>0</v>
      </c>
      <c r="D233" s="470">
        <f>'2-手工皂+身體乳+沐浴精...'!C69</f>
        <v>0</v>
      </c>
      <c r="E233" s="470">
        <f>'2-手工皂+身體乳+沐浴精...'!D69</f>
        <v>0</v>
      </c>
      <c r="F233" s="470">
        <f>'2-手工皂+身體乳+沐浴精...'!E69</f>
        <v>0</v>
      </c>
      <c r="G233" s="397">
        <f t="shared" ref="G233" si="153">F233*0.9</f>
        <v>0</v>
      </c>
      <c r="H233" s="397">
        <f t="shared" si="110"/>
        <v>0</v>
      </c>
      <c r="I233" s="398"/>
      <c r="J233" s="84"/>
    </row>
    <row r="234" spans="1:10" ht="20.100000000000001" customHeight="1">
      <c r="A234" s="84"/>
      <c r="B234" s="470" t="str">
        <f>'2-手工皂+身體乳+沐浴精...'!A70</f>
        <v>I0110020</v>
      </c>
      <c r="C234" s="471" t="str">
        <f>'2-手工皂+身體乳+沐浴精...'!B70</f>
        <v xml:space="preserve">Nesti Dante 義大利手工皂 250g - 紫藤花 &amp; 紫丁香    </v>
      </c>
      <c r="D234" s="470">
        <f>'2-手工皂+身體乳+沐浴精...'!C70</f>
        <v>200</v>
      </c>
      <c r="E234" s="470">
        <f>'2-手工皂+身體乳+沐浴精...'!D70</f>
        <v>0</v>
      </c>
      <c r="F234" s="470">
        <f>'2-手工皂+身體乳+沐浴精...'!E70</f>
        <v>0</v>
      </c>
      <c r="G234" s="397">
        <f t="shared" ref="G234" si="154">F234*0.9</f>
        <v>0</v>
      </c>
      <c r="H234" s="397">
        <f t="shared" si="110"/>
        <v>0</v>
      </c>
      <c r="I234" s="398"/>
      <c r="J234" s="84"/>
    </row>
    <row r="235" spans="1:10" ht="20.100000000000001" customHeight="1">
      <c r="A235" s="84"/>
      <c r="B235" s="470" t="str">
        <f>'2-手工皂+身體乳+沐浴精...'!A71</f>
        <v>I0110021</v>
      </c>
      <c r="C235" s="471" t="str">
        <f>'2-手工皂+身體乳+沐浴精...'!B71</f>
        <v xml:space="preserve">Nesti Dante 義大利手工皂 250g - 薰衣草 &amp; 馬鞭草   </v>
      </c>
      <c r="D235" s="470">
        <f>'2-手工皂+身體乳+沐浴精...'!C71</f>
        <v>200</v>
      </c>
      <c r="E235" s="470">
        <f>'2-手工皂+身體乳+沐浴精...'!D71</f>
        <v>0</v>
      </c>
      <c r="F235" s="470">
        <f>'2-手工皂+身體乳+沐浴精...'!E71</f>
        <v>0</v>
      </c>
      <c r="G235" s="397">
        <f t="shared" ref="G235" si="155">F235*0.9</f>
        <v>0</v>
      </c>
      <c r="H235" s="397">
        <f t="shared" si="110"/>
        <v>0</v>
      </c>
      <c r="I235" s="398"/>
      <c r="J235" s="84"/>
    </row>
    <row r="236" spans="1:10" ht="20.100000000000001" customHeight="1">
      <c r="A236" s="84"/>
      <c r="B236" s="470" t="str">
        <f>'2-手工皂+身體乳+沐浴精...'!A72</f>
        <v>I0110022</v>
      </c>
      <c r="C236" s="471" t="str">
        <f>'2-手工皂+身體乳+沐浴精...'!B72</f>
        <v xml:space="preserve">Nesti Dante 義大利手工皂 250g - 玫瑰 &amp; 牡丹       </v>
      </c>
      <c r="D236" s="470">
        <f>'2-手工皂+身體乳+沐浴精...'!C72</f>
        <v>200</v>
      </c>
      <c r="E236" s="470">
        <f>'2-手工皂+身體乳+沐浴精...'!D72</f>
        <v>0</v>
      </c>
      <c r="F236" s="470">
        <f>'2-手工皂+身體乳+沐浴精...'!E72</f>
        <v>0</v>
      </c>
      <c r="G236" s="397">
        <f t="shared" ref="G236" si="156">F236*0.9</f>
        <v>0</v>
      </c>
      <c r="H236" s="397">
        <f t="shared" si="110"/>
        <v>0</v>
      </c>
      <c r="I236" s="398"/>
      <c r="J236" s="84"/>
    </row>
    <row r="237" spans="1:10" ht="20.100000000000001" customHeight="1">
      <c r="A237" s="84"/>
      <c r="B237" s="470" t="str">
        <f>'2-手工皂+身體乳+沐浴精...'!A73</f>
        <v>I0110023</v>
      </c>
      <c r="C237" s="471" t="str">
        <f>'2-手工皂+身體乳+沐浴精...'!B73</f>
        <v xml:space="preserve">Nesti Dante 義大利手工皂 250g - 紫羅蘭 &amp; 金鐘花      </v>
      </c>
      <c r="D237" s="470">
        <f>'2-手工皂+身體乳+沐浴精...'!C73</f>
        <v>200</v>
      </c>
      <c r="E237" s="470">
        <f>'2-手工皂+身體乳+沐浴精...'!D73</f>
        <v>0</v>
      </c>
      <c r="F237" s="470">
        <f>'2-手工皂+身體乳+沐浴精...'!E73</f>
        <v>0</v>
      </c>
      <c r="G237" s="397">
        <f t="shared" ref="G237" si="157">F237*0.9</f>
        <v>0</v>
      </c>
      <c r="H237" s="397">
        <f t="shared" si="110"/>
        <v>0</v>
      </c>
      <c r="I237" s="398"/>
      <c r="J237" s="84"/>
    </row>
    <row r="238" spans="1:10" ht="20.100000000000001" customHeight="1">
      <c r="A238" s="84"/>
      <c r="B238" s="470" t="str">
        <f>'2-手工皂+身體乳+沐浴精...'!A74</f>
        <v>I0110034</v>
      </c>
      <c r="C238" s="471" t="str">
        <f>'2-手工皂+身體乳+沐浴精...'!B74</f>
        <v xml:space="preserve">Nesti Dante 義大利手工皂 250g - 水仙 &amp; 百合            </v>
      </c>
      <c r="D238" s="470">
        <f>'2-手工皂+身體乳+沐浴精...'!C74</f>
        <v>200</v>
      </c>
      <c r="E238" s="470">
        <f>'2-手工皂+身體乳+沐浴精...'!D74</f>
        <v>0</v>
      </c>
      <c r="F238" s="470">
        <f>'2-手工皂+身體乳+沐浴精...'!E74</f>
        <v>0</v>
      </c>
      <c r="G238" s="397">
        <f t="shared" ref="G238" si="158">F238*0.9</f>
        <v>0</v>
      </c>
      <c r="H238" s="397">
        <f t="shared" si="110"/>
        <v>0</v>
      </c>
      <c r="I238" s="398"/>
      <c r="J238" s="84"/>
    </row>
    <row r="239" spans="1:10" ht="20.100000000000001" customHeight="1">
      <c r="A239" s="84"/>
      <c r="B239" s="470" t="str">
        <f>'2-手工皂+身體乳+沐浴精...'!A75</f>
        <v>I0110040</v>
      </c>
      <c r="C239" s="471" t="str">
        <f>'2-手工皂+身體乳+沐浴精...'!B75</f>
        <v xml:space="preserve">Nesti Dante 義大利手工皂 250g - 羅勒 &amp; 櫻花         </v>
      </c>
      <c r="D239" s="470">
        <f>'2-手工皂+身體乳+沐浴精...'!C75</f>
        <v>200</v>
      </c>
      <c r="E239" s="470">
        <f>'2-手工皂+身體乳+沐浴精...'!D75</f>
        <v>0</v>
      </c>
      <c r="F239" s="470">
        <f>'2-手工皂+身體乳+沐浴精...'!E75</f>
        <v>0</v>
      </c>
      <c r="G239" s="397">
        <f t="shared" ref="G239" si="159">F239*0.9</f>
        <v>0</v>
      </c>
      <c r="H239" s="397">
        <f t="shared" si="110"/>
        <v>0</v>
      </c>
      <c r="I239" s="398"/>
      <c r="J239" s="84"/>
    </row>
    <row r="240" spans="1:10" ht="20.100000000000001" customHeight="1">
      <c r="A240" s="84"/>
      <c r="B240" s="470" t="str">
        <f>'2-手工皂+身體乳+沐浴精...'!A76</f>
        <v>天然鮮果系列</v>
      </c>
      <c r="C240" s="471">
        <f>'2-手工皂+身體乳+沐浴精...'!B76</f>
        <v>0</v>
      </c>
      <c r="D240" s="470">
        <f>'2-手工皂+身體乳+沐浴精...'!C76</f>
        <v>0</v>
      </c>
      <c r="E240" s="470">
        <f>'2-手工皂+身體乳+沐浴精...'!D76</f>
        <v>0</v>
      </c>
      <c r="F240" s="470">
        <f>'2-手工皂+身體乳+沐浴精...'!E76</f>
        <v>0</v>
      </c>
      <c r="G240" s="397">
        <f t="shared" ref="G240" si="160">F240*0.9</f>
        <v>0</v>
      </c>
      <c r="H240" s="397">
        <f t="shared" si="110"/>
        <v>0</v>
      </c>
      <c r="I240" s="398"/>
      <c r="J240" s="84"/>
    </row>
    <row r="241" spans="1:10" ht="20.100000000000001" customHeight="1">
      <c r="A241" s="84"/>
      <c r="B241" s="470" t="str">
        <f>'2-手工皂+身體乳+沐浴精...'!A77</f>
        <v>I0110024</v>
      </c>
      <c r="C241" s="471" t="str">
        <f>'2-手工皂+身體乳+沐浴精...'!B77</f>
        <v xml:space="preserve">Nesti Dante 義大利手工皂 250g - 檸檬 &amp; 佛手柑      </v>
      </c>
      <c r="D241" s="470">
        <f>'2-手工皂+身體乳+沐浴精...'!C77</f>
        <v>200</v>
      </c>
      <c r="E241" s="470">
        <f>'2-手工皂+身體乳+沐浴精...'!D77</f>
        <v>0</v>
      </c>
      <c r="F241" s="470">
        <f>'2-手工皂+身體乳+沐浴精...'!E77</f>
        <v>0</v>
      </c>
      <c r="G241" s="397">
        <f t="shared" ref="G241" si="161">F241*0.9</f>
        <v>0</v>
      </c>
      <c r="H241" s="397">
        <f t="shared" si="110"/>
        <v>0</v>
      </c>
      <c r="I241" s="398"/>
      <c r="J241" s="84"/>
    </row>
    <row r="242" spans="1:10" ht="20.100000000000001" customHeight="1">
      <c r="A242" s="84"/>
      <c r="B242" s="470" t="str">
        <f>'2-手工皂+身體乳+沐浴精...'!A78</f>
        <v>I0110025</v>
      </c>
      <c r="C242" s="471" t="str">
        <f>'2-手工皂+身體乳+沐浴精...'!B78</f>
        <v xml:space="preserve">Nesti Dante 義大利手工皂 250g - 柑橘 &amp; 橄欖油  </v>
      </c>
      <c r="D242" s="470">
        <f>'2-手工皂+身體乳+沐浴精...'!C78</f>
        <v>200</v>
      </c>
      <c r="E242" s="470">
        <f>'2-手工皂+身體乳+沐浴精...'!D78</f>
        <v>0</v>
      </c>
      <c r="F242" s="470">
        <f>'2-手工皂+身體乳+沐浴精...'!E78</f>
        <v>0</v>
      </c>
      <c r="G242" s="397">
        <f t="shared" ref="G242" si="162">F242*0.9</f>
        <v>0</v>
      </c>
      <c r="H242" s="397">
        <f t="shared" si="110"/>
        <v>0</v>
      </c>
      <c r="I242" s="398"/>
      <c r="J242" s="84"/>
    </row>
    <row r="243" spans="1:10" ht="20.100000000000001" customHeight="1">
      <c r="A243" s="84"/>
      <c r="B243" s="470" t="str">
        <f>'2-手工皂+身體乳+沐浴精...'!A79</f>
        <v>I0110051</v>
      </c>
      <c r="C243" s="471" t="str">
        <f>'2-手工皂+身體乳+沐浴精...'!B79</f>
        <v xml:space="preserve">Nesti Dante 義大利手工皂 250g - 杏桃 &amp; 哈蜜瓜    </v>
      </c>
      <c r="D243" s="470">
        <f>'2-手工皂+身體乳+沐浴精...'!C79</f>
        <v>200</v>
      </c>
      <c r="E243" s="470">
        <f>'2-手工皂+身體乳+沐浴精...'!D79</f>
        <v>0</v>
      </c>
      <c r="F243" s="470">
        <f>'2-手工皂+身體乳+沐浴精...'!E79</f>
        <v>0</v>
      </c>
      <c r="G243" s="397">
        <f t="shared" ref="G243" si="163">F243*0.9</f>
        <v>0</v>
      </c>
      <c r="H243" s="397">
        <f t="shared" si="110"/>
        <v>0</v>
      </c>
      <c r="I243" s="398"/>
      <c r="J243" s="84"/>
    </row>
    <row r="244" spans="1:10" ht="20.100000000000001" customHeight="1">
      <c r="A244" s="84"/>
      <c r="B244" s="470" t="str">
        <f>'2-手工皂+身體乳+沐浴精...'!A80</f>
        <v>I0110052</v>
      </c>
      <c r="C244" s="471" t="str">
        <f>'2-手工皂+身體乳+沐浴精...'!B80</f>
        <v xml:space="preserve">Nesti Dante 義大利手工皂 250g - 杏仁 &amp; 無花果  </v>
      </c>
      <c r="D244" s="470">
        <f>'2-手工皂+身體乳+沐浴精...'!C80</f>
        <v>200</v>
      </c>
      <c r="E244" s="470">
        <f>'2-手工皂+身體乳+沐浴精...'!D80</f>
        <v>0</v>
      </c>
      <c r="F244" s="470">
        <f>'2-手工皂+身體乳+沐浴精...'!E80</f>
        <v>0</v>
      </c>
      <c r="G244" s="397">
        <f t="shared" ref="G244" si="164">F244*0.9</f>
        <v>0</v>
      </c>
      <c r="H244" s="397">
        <f t="shared" si="110"/>
        <v>0</v>
      </c>
      <c r="I244" s="398"/>
      <c r="J244" s="84"/>
    </row>
    <row r="245" spans="1:10" ht="20.100000000000001" customHeight="1">
      <c r="A245" s="84"/>
      <c r="B245" s="470" t="str">
        <f>'2-手工皂+身體乳+沐浴精...'!A81</f>
        <v>I0110053</v>
      </c>
      <c r="C245" s="471" t="str">
        <f>'2-手工皂+身體乳+沐浴精...'!B81</f>
        <v xml:space="preserve">Nesti Dante 義大利手工皂 250g - 石榴 &amp; 黑醋栗    </v>
      </c>
      <c r="D245" s="470">
        <f>'2-手工皂+身體乳+沐浴精...'!C81</f>
        <v>200</v>
      </c>
      <c r="E245" s="470">
        <f>'2-手工皂+身體乳+沐浴精...'!D81</f>
        <v>0</v>
      </c>
      <c r="F245" s="470">
        <f>'2-手工皂+身體乳+沐浴精...'!E81</f>
        <v>0</v>
      </c>
      <c r="G245" s="397">
        <f t="shared" ref="G245" si="165">F245*0.9</f>
        <v>0</v>
      </c>
      <c r="H245" s="397">
        <f t="shared" si="110"/>
        <v>0</v>
      </c>
      <c r="I245" s="398"/>
      <c r="J245" s="84"/>
    </row>
    <row r="246" spans="1:10" ht="20.100000000000001" customHeight="1">
      <c r="A246" s="84"/>
      <c r="B246" s="470" t="str">
        <f>'2-手工皂+身體乳+沐浴精...'!A82</f>
        <v>I0110033</v>
      </c>
      <c r="C246" s="471" t="str">
        <f>'2-手工皂+身體乳+沐浴精...'!B82</f>
        <v xml:space="preserve">Nesti Dante 義大利手工皂 250g - 紅葡萄 &amp; 藍莓                 </v>
      </c>
      <c r="D246" s="470">
        <f>'2-手工皂+身體乳+沐浴精...'!C82</f>
        <v>200</v>
      </c>
      <c r="E246" s="470">
        <f>'2-手工皂+身體乳+沐浴精...'!D82</f>
        <v>0</v>
      </c>
      <c r="F246" s="470">
        <f>'2-手工皂+身體乳+沐浴精...'!E82</f>
        <v>0</v>
      </c>
      <c r="G246" s="397">
        <f t="shared" ref="G246" si="166">F246*0.9</f>
        <v>0</v>
      </c>
      <c r="H246" s="397">
        <f t="shared" si="110"/>
        <v>0</v>
      </c>
      <c r="I246" s="398"/>
      <c r="J246" s="84"/>
    </row>
    <row r="247" spans="1:10" ht="20.100000000000001" customHeight="1">
      <c r="A247" s="84"/>
      <c r="B247" s="470" t="str">
        <f>'2-手工皂+身體乳+沐浴精...'!A83</f>
        <v>I0110031</v>
      </c>
      <c r="C247" s="471" t="str">
        <f>'2-手工皂+身體乳+沐浴精...'!B83</f>
        <v xml:space="preserve">Nesti Dante 義大利手工皂 250g - 薄荷 &amp; 木梨                     </v>
      </c>
      <c r="D247" s="470">
        <f>'2-手工皂+身體乳+沐浴精...'!C83</f>
        <v>200</v>
      </c>
      <c r="E247" s="470">
        <f>'2-手工皂+身體乳+沐浴精...'!D83</f>
        <v>0</v>
      </c>
      <c r="F247" s="470">
        <f>'2-手工皂+身體乳+沐浴精...'!E83</f>
        <v>0</v>
      </c>
      <c r="G247" s="397">
        <f t="shared" ref="G247" si="167">F247*0.9</f>
        <v>0</v>
      </c>
      <c r="H247" s="397">
        <f t="shared" si="110"/>
        <v>0</v>
      </c>
      <c r="I247" s="398"/>
      <c r="J247" s="84"/>
    </row>
    <row r="248" spans="1:10" ht="20.100000000000001" customHeight="1">
      <c r="A248" s="84"/>
      <c r="B248" s="470" t="str">
        <f>'2-手工皂+身體乳+沐浴精...'!A84</f>
        <v>I0110019</v>
      </c>
      <c r="C248" s="471" t="str">
        <f>'2-手工皂+身體乳+沐浴精...'!B84</f>
        <v xml:space="preserve">Nesti Dante 義大利手工皂 250g - 黑櫻桃 &amp; 紅莓果             </v>
      </c>
      <c r="D248" s="470">
        <f>'2-手工皂+身體乳+沐浴精...'!C84</f>
        <v>200</v>
      </c>
      <c r="E248" s="470">
        <f>'2-手工皂+身體乳+沐浴精...'!D84</f>
        <v>0</v>
      </c>
      <c r="F248" s="470">
        <f>'2-手工皂+身體乳+沐浴精...'!E84</f>
        <v>0</v>
      </c>
      <c r="G248" s="397">
        <f t="shared" ref="G248" si="168">F248*0.9</f>
        <v>0</v>
      </c>
      <c r="H248" s="397">
        <f t="shared" si="110"/>
        <v>0</v>
      </c>
      <c r="I248" s="398"/>
      <c r="J248" s="84"/>
    </row>
    <row r="249" spans="1:10" ht="20.100000000000001" customHeight="1">
      <c r="A249" s="84"/>
      <c r="B249" s="470" t="str">
        <f>'2-手工皂+身體乳+沐浴精...'!A85</f>
        <v>I0110017</v>
      </c>
      <c r="C249" s="471" t="str">
        <f>'2-手工皂+身體乳+沐浴精...'!B85</f>
        <v xml:space="preserve">Nesti Dante 義大利手工皂 250g - 枸杞 &amp; 棗子                       </v>
      </c>
      <c r="D249" s="470">
        <f>'2-手工皂+身體乳+沐浴精...'!C85</f>
        <v>200</v>
      </c>
      <c r="E249" s="470">
        <f>'2-手工皂+身體乳+沐浴精...'!D85</f>
        <v>0</v>
      </c>
      <c r="F249" s="470">
        <f>'2-手工皂+身體乳+沐浴精...'!E85</f>
        <v>0</v>
      </c>
      <c r="G249" s="397">
        <f t="shared" ref="G249" si="169">F249*0.9</f>
        <v>0</v>
      </c>
      <c r="H249" s="397">
        <f t="shared" si="110"/>
        <v>0</v>
      </c>
      <c r="I249" s="398"/>
      <c r="J249" s="84"/>
    </row>
    <row r="250" spans="1:10" ht="20.100000000000001" customHeight="1">
      <c r="A250" s="84"/>
      <c r="B250" s="470" t="str">
        <f>'2-手工皂+身體乳+沐浴精...'!A86</f>
        <v>天然純植系列</v>
      </c>
      <c r="C250" s="471">
        <f>'2-手工皂+身體乳+沐浴精...'!B86</f>
        <v>0</v>
      </c>
      <c r="D250" s="470">
        <f>'2-手工皂+身體乳+沐浴精...'!C86</f>
        <v>0</v>
      </c>
      <c r="E250" s="470">
        <f>'2-手工皂+身體乳+沐浴精...'!D86</f>
        <v>0</v>
      </c>
      <c r="F250" s="470">
        <f>'2-手工皂+身體乳+沐浴精...'!E86</f>
        <v>0</v>
      </c>
      <c r="G250" s="397">
        <f t="shared" ref="G250" si="170">F250*0.9</f>
        <v>0</v>
      </c>
      <c r="H250" s="397">
        <f t="shared" si="110"/>
        <v>0</v>
      </c>
      <c r="I250" s="398"/>
      <c r="J250" s="84"/>
    </row>
    <row r="251" spans="1:10" ht="20.100000000000001" customHeight="1">
      <c r="A251" s="84"/>
      <c r="B251" s="470" t="str">
        <f>'2-手工皂+身體乳+沐浴精...'!A87</f>
        <v>I0110044</v>
      </c>
      <c r="C251" s="471" t="str">
        <f>'2-手工皂+身體乳+沐浴精...'!B87</f>
        <v xml:space="preserve">Nesti Dante 義大利手工皂 250g - 純植野莓蕁麻葉      </v>
      </c>
      <c r="D251" s="470">
        <f>'2-手工皂+身體乳+沐浴精...'!C87</f>
        <v>200</v>
      </c>
      <c r="E251" s="470">
        <f>'2-手工皂+身體乳+沐浴精...'!D87</f>
        <v>0</v>
      </c>
      <c r="F251" s="470">
        <f>'2-手工皂+身體乳+沐浴精...'!E87</f>
        <v>0</v>
      </c>
      <c r="G251" s="397">
        <f t="shared" ref="G251" si="171">F251*0.9</f>
        <v>0</v>
      </c>
      <c r="H251" s="397">
        <f t="shared" si="110"/>
        <v>0</v>
      </c>
      <c r="I251" s="398"/>
      <c r="J251" s="84"/>
    </row>
    <row r="252" spans="1:10" ht="20.100000000000001" customHeight="1">
      <c r="A252" s="84"/>
      <c r="B252" s="470" t="str">
        <f>'2-手工皂+身體乳+沐浴精...'!A88</f>
        <v>I0110045</v>
      </c>
      <c r="C252" s="471" t="str">
        <f>'2-手工皂+身體乳+沐浴精...'!B88</f>
        <v xml:space="preserve">Nesti Dante 義大利手工皂 250g - 純植人蔘大麥      </v>
      </c>
      <c r="D252" s="470">
        <f>'2-手工皂+身體乳+沐浴精...'!C88</f>
        <v>200</v>
      </c>
      <c r="E252" s="470">
        <f>'2-手工皂+身體乳+沐浴精...'!D88</f>
        <v>0</v>
      </c>
      <c r="F252" s="470">
        <f>'2-手工皂+身體乳+沐浴精...'!E88</f>
        <v>0</v>
      </c>
      <c r="G252" s="397">
        <f t="shared" ref="G252" si="172">F252*0.9</f>
        <v>0</v>
      </c>
      <c r="H252" s="397">
        <f t="shared" si="110"/>
        <v>0</v>
      </c>
      <c r="I252" s="398"/>
      <c r="J252" s="84"/>
    </row>
    <row r="253" spans="1:10" ht="20.100000000000001" customHeight="1">
      <c r="A253" s="84"/>
      <c r="B253" s="470" t="str">
        <f>'2-手工皂+身體乳+沐浴精...'!A89</f>
        <v>I0110046</v>
      </c>
      <c r="C253" s="471" t="str">
        <f>'2-手工皂+身體乳+沐浴精...'!B89</f>
        <v xml:space="preserve">Nesti Dante 義大利手工皂 250g - 純植阿甘油乾草        </v>
      </c>
      <c r="D253" s="470">
        <f>'2-手工皂+身體乳+沐浴精...'!C89</f>
        <v>200</v>
      </c>
      <c r="E253" s="470">
        <f>'2-手工皂+身體乳+沐浴精...'!D89</f>
        <v>0</v>
      </c>
      <c r="F253" s="470">
        <f>'2-手工皂+身體乳+沐浴精...'!E89</f>
        <v>0</v>
      </c>
      <c r="G253" s="397">
        <f t="shared" ref="G253" si="173">F253*0.9</f>
        <v>0</v>
      </c>
      <c r="H253" s="397">
        <f t="shared" si="110"/>
        <v>0</v>
      </c>
      <c r="I253" s="398"/>
      <c r="J253" s="84"/>
    </row>
    <row r="254" spans="1:10" ht="20.100000000000001" customHeight="1">
      <c r="A254" s="84"/>
      <c r="B254" s="470" t="str">
        <f>'2-手工皂+身體乳+沐浴精...'!A90</f>
        <v>熱帶天堂系列  (請參考註解之味道說明)</v>
      </c>
      <c r="C254" s="471">
        <f>'2-手工皂+身體乳+沐浴精...'!B90</f>
        <v>0</v>
      </c>
      <c r="D254" s="470">
        <f>'2-手工皂+身體乳+沐浴精...'!C90</f>
        <v>0</v>
      </c>
      <c r="E254" s="470">
        <f>'2-手工皂+身體乳+沐浴精...'!D90</f>
        <v>0</v>
      </c>
      <c r="F254" s="470">
        <f>'2-手工皂+身體乳+沐浴精...'!E90</f>
        <v>0</v>
      </c>
      <c r="G254" s="397">
        <f t="shared" ref="G254" si="174">F254*0.9</f>
        <v>0</v>
      </c>
      <c r="H254" s="397">
        <f t="shared" ref="H254:H266" si="175">F254*0.85</f>
        <v>0</v>
      </c>
      <c r="I254" s="398"/>
      <c r="J254" s="84"/>
    </row>
    <row r="255" spans="1:10" ht="20.100000000000001" customHeight="1">
      <c r="A255" s="84"/>
      <c r="B255" s="470" t="str">
        <f>'2-手工皂+身體乳+沐浴精...'!A91</f>
        <v>I0110041</v>
      </c>
      <c r="C255" s="471" t="str">
        <f>'2-手工皂+身體乳+沐浴精...'!B91</f>
        <v xml:space="preserve">Nesti Dante 義大利手工皂 250g - 夏威夷            </v>
      </c>
      <c r="D255" s="470">
        <f>'2-手工皂+身體乳+沐浴精...'!C91</f>
        <v>200</v>
      </c>
      <c r="E255" s="470">
        <f>'2-手工皂+身體乳+沐浴精...'!D91</f>
        <v>0</v>
      </c>
      <c r="F255" s="470">
        <f>'2-手工皂+身體乳+沐浴精...'!E91</f>
        <v>0</v>
      </c>
      <c r="G255" s="397">
        <f t="shared" ref="G255" si="176">F255*0.9</f>
        <v>0</v>
      </c>
      <c r="H255" s="397">
        <f t="shared" si="175"/>
        <v>0</v>
      </c>
      <c r="I255" s="398"/>
      <c r="J255" s="84"/>
    </row>
    <row r="256" spans="1:10" ht="20.100000000000001" customHeight="1">
      <c r="A256" s="84"/>
      <c r="B256" s="470" t="str">
        <f>'2-手工皂+身體乳+沐浴精...'!A92</f>
        <v>I0110042</v>
      </c>
      <c r="C256" s="471" t="str">
        <f>'2-手工皂+身體乳+沐浴精...'!B92</f>
        <v xml:space="preserve">Nesti Dante 義大利手工皂 250g - 大溪地                     </v>
      </c>
      <c r="D256" s="470">
        <f>'2-手工皂+身體乳+沐浴精...'!C92</f>
        <v>200</v>
      </c>
      <c r="E256" s="470">
        <f>'2-手工皂+身體乳+沐浴精...'!D92</f>
        <v>0</v>
      </c>
      <c r="F256" s="470">
        <f>'2-手工皂+身體乳+沐浴精...'!E92</f>
        <v>0</v>
      </c>
      <c r="G256" s="397">
        <f t="shared" ref="G256" si="177">F256*0.9</f>
        <v>0</v>
      </c>
      <c r="H256" s="397">
        <f t="shared" si="175"/>
        <v>0</v>
      </c>
      <c r="I256" s="398"/>
      <c r="J256" s="84"/>
    </row>
    <row r="257" spans="1:10" ht="20.100000000000001" customHeight="1">
      <c r="A257" s="84"/>
      <c r="B257" s="470" t="str">
        <f>'2-手工皂+身體乳+沐浴精...'!A93</f>
        <v>I0110065</v>
      </c>
      <c r="C257" s="471" t="str">
        <f>'2-手工皂+身體乳+沐浴精...'!B93</f>
        <v xml:space="preserve">Nesti Dante 義大利手工皂 250g - 聖巴瑟皂                     </v>
      </c>
      <c r="D257" s="470">
        <f>'2-手工皂+身體乳+沐浴精...'!C93</f>
        <v>200</v>
      </c>
      <c r="E257" s="470">
        <f>'2-手工皂+身體乳+沐浴精...'!D93</f>
        <v>0</v>
      </c>
      <c r="F257" s="470">
        <f>'2-手工皂+身體乳+沐浴精...'!E93</f>
        <v>0</v>
      </c>
      <c r="G257" s="397">
        <f t="shared" ref="G257" si="178">F257*0.9</f>
        <v>0</v>
      </c>
      <c r="H257" s="397">
        <f t="shared" si="175"/>
        <v>0</v>
      </c>
      <c r="I257" s="398"/>
      <c r="J257" s="84"/>
    </row>
    <row r="258" spans="1:10" ht="20.100000000000001" customHeight="1">
      <c r="A258" s="84"/>
      <c r="B258" s="470" t="str">
        <f>'2-手工皂+身體乳+沐浴精...'!A94</f>
        <v>天然纖蔬系列</v>
      </c>
      <c r="C258" s="471">
        <f>'2-手工皂+身體乳+沐浴精...'!B94</f>
        <v>0</v>
      </c>
      <c r="D258" s="470">
        <f>'2-手工皂+身體乳+沐浴精...'!C94</f>
        <v>0</v>
      </c>
      <c r="E258" s="470">
        <f>'2-手工皂+身體乳+沐浴精...'!D94</f>
        <v>0</v>
      </c>
      <c r="F258" s="470">
        <f>'2-手工皂+身體乳+沐浴精...'!E94</f>
        <v>0</v>
      </c>
      <c r="G258" s="397">
        <f t="shared" ref="G258" si="179">F258*0.9</f>
        <v>0</v>
      </c>
      <c r="H258" s="397">
        <f t="shared" si="175"/>
        <v>0</v>
      </c>
      <c r="I258" s="398"/>
      <c r="J258" s="84"/>
    </row>
    <row r="259" spans="1:10" ht="20.100000000000001" customHeight="1">
      <c r="A259" s="84"/>
      <c r="B259" s="470" t="str">
        <f>'2-手工皂+身體乳+沐浴精...'!A95</f>
        <v>I0110054</v>
      </c>
      <c r="C259" s="471" t="str">
        <f>'2-手工皂+身體乳+沐浴精...'!B95</f>
        <v xml:space="preserve">Nesti Dante 義大利手工皂 250g - 蕃茄      </v>
      </c>
      <c r="D259" s="470">
        <f>'2-手工皂+身體乳+沐浴精...'!C95</f>
        <v>200</v>
      </c>
      <c r="E259" s="470">
        <f>'2-手工皂+身體乳+沐浴精...'!D95</f>
        <v>0</v>
      </c>
      <c r="F259" s="470">
        <f>'2-手工皂+身體乳+沐浴精...'!E95</f>
        <v>0</v>
      </c>
      <c r="G259" s="397">
        <f t="shared" ref="G259" si="180">F259*0.9</f>
        <v>0</v>
      </c>
      <c r="H259" s="397">
        <f t="shared" si="175"/>
        <v>0</v>
      </c>
      <c r="I259" s="398"/>
      <c r="J259" s="84"/>
    </row>
    <row r="260" spans="1:10" ht="20.100000000000001" customHeight="1">
      <c r="A260" s="84"/>
      <c r="B260" s="470" t="str">
        <f>'2-手工皂+身體乳+沐浴精...'!A96</f>
        <v>I0110055</v>
      </c>
      <c r="C260" s="471" t="str">
        <f>'2-手工皂+身體乳+沐浴精...'!B96</f>
        <v xml:space="preserve">Nesti Dante 義大利手工皂 250g - 南瓜     </v>
      </c>
      <c r="D260" s="470">
        <f>'2-手工皂+身體乳+沐浴精...'!C96</f>
        <v>200</v>
      </c>
      <c r="E260" s="470">
        <f>'2-手工皂+身體乳+沐浴精...'!D96</f>
        <v>0</v>
      </c>
      <c r="F260" s="470">
        <f>'2-手工皂+身體乳+沐浴精...'!E96</f>
        <v>0</v>
      </c>
      <c r="G260" s="397">
        <f t="shared" ref="G260" si="181">F260*0.9</f>
        <v>0</v>
      </c>
      <c r="H260" s="397">
        <f t="shared" si="175"/>
        <v>0</v>
      </c>
      <c r="I260" s="398"/>
      <c r="J260" s="84"/>
    </row>
    <row r="261" spans="1:10" ht="20.100000000000001" customHeight="1">
      <c r="A261" s="84"/>
      <c r="B261" s="470" t="str">
        <f>'2-手工皂+身體乳+沐浴精...'!A97</f>
        <v>I0110056</v>
      </c>
      <c r="C261" s="471" t="str">
        <f>'2-手工皂+身體乳+沐浴精...'!B97</f>
        <v xml:space="preserve">Nesti Dante 義大利手工皂 250g - 萵苣        </v>
      </c>
      <c r="D261" s="470">
        <f>'2-手工皂+身體乳+沐浴精...'!C97</f>
        <v>200</v>
      </c>
      <c r="E261" s="470">
        <f>'2-手工皂+身體乳+沐浴精...'!D97</f>
        <v>0</v>
      </c>
      <c r="F261" s="470">
        <f>'2-手工皂+身體乳+沐浴精...'!E97</f>
        <v>0</v>
      </c>
      <c r="G261" s="397">
        <f t="shared" ref="G261" si="182">F261*0.9</f>
        <v>0</v>
      </c>
      <c r="H261" s="397">
        <f t="shared" si="175"/>
        <v>0</v>
      </c>
      <c r="I261" s="398"/>
      <c r="J261" s="84"/>
    </row>
    <row r="262" spans="1:10" ht="20.100000000000001" customHeight="1">
      <c r="A262" s="84"/>
      <c r="B262" s="470" t="str">
        <f>'2-手工皂+身體乳+沐浴精...'!A98</f>
        <v>I0110057</v>
      </c>
      <c r="C262" s="471" t="str">
        <f>'2-手工皂+身體乳+沐浴精...'!B98</f>
        <v xml:space="preserve">Nesti Dante 義大利手工皂 250g - 朝鮮薊      </v>
      </c>
      <c r="D262" s="470">
        <f>'2-手工皂+身體乳+沐浴精...'!C98</f>
        <v>200</v>
      </c>
      <c r="E262" s="470">
        <f>'2-手工皂+身體乳+沐浴精...'!D98</f>
        <v>0</v>
      </c>
      <c r="F262" s="470">
        <f>'2-手工皂+身體乳+沐浴精...'!E98</f>
        <v>0</v>
      </c>
      <c r="G262" s="397">
        <f t="shared" ref="G262" si="183">F262*0.9</f>
        <v>0</v>
      </c>
      <c r="H262" s="397">
        <f t="shared" si="175"/>
        <v>0</v>
      </c>
      <c r="I262" s="398"/>
      <c r="J262" s="84"/>
    </row>
    <row r="263" spans="1:10" ht="20.100000000000001" customHeight="1">
      <c r="A263" s="84"/>
      <c r="B263" s="470" t="str">
        <f>'2-手工皂+身體乳+沐浴精...'!A99</f>
        <v>I0110066</v>
      </c>
      <c r="C263" s="471" t="str">
        <f>'2-手工皂+身體乳+沐浴精...'!B99</f>
        <v xml:space="preserve">Nesti Dante 義大利手工皂 250g - 胡蘿蔔     </v>
      </c>
      <c r="D263" s="470">
        <f>'2-手工皂+身體乳+沐浴精...'!C99</f>
        <v>200</v>
      </c>
      <c r="E263" s="470">
        <f>'2-手工皂+身體乳+沐浴精...'!D99</f>
        <v>0</v>
      </c>
      <c r="F263" s="470">
        <f>'2-手工皂+身體乳+沐浴精...'!E99</f>
        <v>0</v>
      </c>
      <c r="G263" s="397">
        <f t="shared" ref="G263" si="184">F263*0.9</f>
        <v>0</v>
      </c>
      <c r="H263" s="397">
        <f t="shared" si="175"/>
        <v>0</v>
      </c>
      <c r="I263" s="398"/>
      <c r="J263" s="84"/>
    </row>
    <row r="264" spans="1:10" ht="20.100000000000001" customHeight="1">
      <c r="A264" s="84"/>
      <c r="B264" s="470" t="str">
        <f>'2-手工皂+身體乳+沐浴精...'!A100</f>
        <v>I0110059</v>
      </c>
      <c r="C264" s="471" t="str">
        <f>'2-手工皂+身體乳+沐浴精...'!B100</f>
        <v xml:space="preserve">Nesti Dante 義大利手工皂 250g - 小黃瓜      </v>
      </c>
      <c r="D264" s="470">
        <f>'2-手工皂+身體乳+沐浴精...'!C100</f>
        <v>200</v>
      </c>
      <c r="E264" s="470">
        <f>'2-手工皂+身體乳+沐浴精...'!D100</f>
        <v>0</v>
      </c>
      <c r="F264" s="470">
        <f>'2-手工皂+身體乳+沐浴精...'!E100</f>
        <v>0</v>
      </c>
      <c r="G264" s="397">
        <f t="shared" ref="G264" si="185">F264*0.9</f>
        <v>0</v>
      </c>
      <c r="H264" s="397">
        <f t="shared" si="175"/>
        <v>0</v>
      </c>
      <c r="I264" s="398"/>
      <c r="J264" s="84"/>
    </row>
    <row r="265" spans="1:10" ht="20.100000000000001" customHeight="1">
      <c r="A265" s="84"/>
      <c r="B265" s="470" t="str">
        <f>'2-手工皂+身體乳+沐浴精...'!A101</f>
        <v xml:space="preserve">美國泡泡先生 Mr. Bubble </v>
      </c>
      <c r="C265" s="471">
        <f>'2-手工皂+身體乳+沐浴精...'!B101</f>
        <v>0</v>
      </c>
      <c r="D265" s="470">
        <f>'2-手工皂+身體乳+沐浴精...'!C101</f>
        <v>0</v>
      </c>
      <c r="E265" s="470">
        <f>'2-手工皂+身體乳+沐浴精...'!D101</f>
        <v>0</v>
      </c>
      <c r="F265" s="470">
        <f>'2-手工皂+身體乳+沐浴精...'!E101</f>
        <v>0</v>
      </c>
      <c r="G265" s="397">
        <f t="shared" ref="G265" si="186">F265*0.9</f>
        <v>0</v>
      </c>
      <c r="H265" s="397">
        <f t="shared" si="175"/>
        <v>0</v>
      </c>
      <c r="I265" s="398"/>
      <c r="J265" s="84"/>
    </row>
    <row r="266" spans="1:10" ht="20.100000000000001" customHeight="1">
      <c r="A266" s="84"/>
      <c r="B266" s="470" t="str">
        <f>'2-手工皂+身體乳+沐浴精...'!A102</f>
        <v>A0000001</v>
      </c>
      <c r="C266" s="471" t="str">
        <f>'2-手工皂+身體乳+沐浴精...'!B102</f>
        <v xml:space="preserve">美國泡泡先生 Mr. Bubble 泡泡浴 473ml -白瓶/溫和無香 </v>
      </c>
      <c r="D266" s="470">
        <f>'2-手工皂+身體乳+沐浴精...'!C102</f>
        <v>160</v>
      </c>
      <c r="E266" s="470">
        <f>'2-手工皂+身體乳+沐浴精...'!D102</f>
        <v>0</v>
      </c>
      <c r="F266" s="470">
        <f>'2-手工皂+身體乳+沐浴精...'!E102</f>
        <v>0</v>
      </c>
      <c r="G266" s="397">
        <f t="shared" ref="G266" si="187">F266*0.9</f>
        <v>0</v>
      </c>
      <c r="H266" s="397">
        <f t="shared" si="175"/>
        <v>0</v>
      </c>
      <c r="I266" s="398"/>
      <c r="J266" s="84"/>
    </row>
    <row r="267" spans="1:10" ht="20.100000000000001" customHeight="1">
      <c r="A267" s="84"/>
      <c r="B267" s="470" t="str">
        <f>'2-手工皂+身體乳+沐浴精...'!A103</f>
        <v>A0000002</v>
      </c>
      <c r="C267" s="471" t="str">
        <f>'2-手工皂+身體乳+沐浴精...'!B103</f>
        <v xml:space="preserve">美國泡泡先生 Mr. Bubble 泡泡浴 473ml -紅瓶/淡淡橙香   </v>
      </c>
      <c r="D267" s="470">
        <f>'2-手工皂+身體乳+沐浴精...'!C103</f>
        <v>160</v>
      </c>
      <c r="E267" s="470">
        <f>'2-手工皂+身體乳+沐浴精...'!D103</f>
        <v>0</v>
      </c>
      <c r="F267" s="470">
        <f>'2-手工皂+身體乳+沐浴精...'!E103</f>
        <v>0</v>
      </c>
      <c r="G267" s="397">
        <f t="shared" ref="G267" si="188">F267*0.9</f>
        <v>0</v>
      </c>
      <c r="H267" s="397">
        <f t="shared" ref="H267:H271" si="189">F267*0.85</f>
        <v>0</v>
      </c>
      <c r="I267" s="398"/>
      <c r="J267" s="84"/>
    </row>
    <row r="268" spans="1:10" ht="20.100000000000001" customHeight="1">
      <c r="A268" s="84"/>
      <c r="B268" s="470" t="str">
        <f>'2-手工皂+身體乳+沐浴精...'!A104</f>
        <v xml:space="preserve">印度 Medimix 美黛詩草本手工皂  杜拜帆船飯店指定專用 </v>
      </c>
      <c r="C268" s="471">
        <f>'2-手工皂+身體乳+沐浴精...'!B104</f>
        <v>0</v>
      </c>
      <c r="D268" s="470">
        <f>'2-手工皂+身體乳+沐浴精...'!C104</f>
        <v>0</v>
      </c>
      <c r="E268" s="470">
        <f>'2-手工皂+身體乳+沐浴精...'!D104</f>
        <v>0</v>
      </c>
      <c r="F268" s="470">
        <f>'2-手工皂+身體乳+沐浴精...'!E104</f>
        <v>0</v>
      </c>
      <c r="G268" s="397">
        <f t="shared" ref="G268" si="190">F268*0.9</f>
        <v>0</v>
      </c>
      <c r="H268" s="397">
        <f t="shared" si="189"/>
        <v>0</v>
      </c>
      <c r="I268" s="398"/>
      <c r="J268" s="84"/>
    </row>
    <row r="269" spans="1:10" ht="20.100000000000001" customHeight="1">
      <c r="A269" s="84"/>
      <c r="B269" s="470" t="str">
        <f>'2-手工皂+身體乳+沐浴精...'!A105</f>
        <v>D0020000</v>
      </c>
      <c r="C269" s="471" t="str">
        <f>'2-手工皂+身體乳+沐浴精...'!B105</f>
        <v xml:space="preserve">印度 Medimix 美黛詩草本手工皂/嬰兒皂 - 淺綠 125g (保濕)   </v>
      </c>
      <c r="D269" s="470">
        <f>'2-手工皂+身體乳+沐浴精...'!C105</f>
        <v>35</v>
      </c>
      <c r="E269" s="470">
        <f>'2-手工皂+身體乳+沐浴精...'!D105</f>
        <v>0</v>
      </c>
      <c r="F269" s="470">
        <f>'2-手工皂+身體乳+沐浴精...'!E105</f>
        <v>0</v>
      </c>
      <c r="G269" s="397">
        <f t="shared" ref="G269" si="191">F269*0.9</f>
        <v>0</v>
      </c>
      <c r="H269" s="397">
        <f t="shared" si="189"/>
        <v>0</v>
      </c>
      <c r="I269" s="398"/>
      <c r="J269" s="84"/>
    </row>
    <row r="270" spans="1:10" ht="20.100000000000001" customHeight="1">
      <c r="A270" s="84"/>
      <c r="B270" s="470" t="str">
        <f>'2-手工皂+身體乳+沐浴精...'!A106</f>
        <v>D0020001</v>
      </c>
      <c r="C270" s="471" t="str">
        <f>'2-手工皂+身體乳+沐浴精...'!B106</f>
        <v xml:space="preserve">印度 Medimix 美黛詩草本手工皂/檀香皂 - 橘色 125g (斑點) </v>
      </c>
      <c r="D270" s="470">
        <f>'2-手工皂+身體乳+沐浴精...'!C106</f>
        <v>35</v>
      </c>
      <c r="E270" s="470">
        <f>'2-手工皂+身體乳+沐浴精...'!D106</f>
        <v>0</v>
      </c>
      <c r="F270" s="470">
        <f>'2-手工皂+身體乳+沐浴精...'!E106</f>
        <v>0</v>
      </c>
      <c r="G270" s="397">
        <f t="shared" ref="G270" si="192">F270*0.9</f>
        <v>0</v>
      </c>
      <c r="H270" s="397">
        <f t="shared" si="189"/>
        <v>0</v>
      </c>
      <c r="I270" s="398"/>
      <c r="J270" s="84"/>
    </row>
    <row r="271" spans="1:10" ht="20.100000000000001" customHeight="1">
      <c r="A271" s="84"/>
      <c r="B271" s="470" t="str">
        <f>'2-手工皂+身體乳+沐浴精...'!A107</f>
        <v>D0020002</v>
      </c>
      <c r="C271" s="471" t="str">
        <f>'2-手工皂+身體乳+沐浴精...'!B107</f>
        <v>印度 Medimix 美黛詩草本手工皂/美膚皂 - 深綠 125g (油肌)</v>
      </c>
      <c r="D271" s="470">
        <f>'2-手工皂+身體乳+沐浴精...'!C107</f>
        <v>35</v>
      </c>
      <c r="E271" s="470">
        <f>'2-手工皂+身體乳+沐浴精...'!D107</f>
        <v>0</v>
      </c>
      <c r="F271" s="470">
        <f>'2-手工皂+身體乳+沐浴精...'!E107</f>
        <v>0</v>
      </c>
      <c r="G271" s="397">
        <f t="shared" ref="G271" si="193">F271*0.9</f>
        <v>0</v>
      </c>
      <c r="H271" s="397">
        <f t="shared" si="189"/>
        <v>0</v>
      </c>
      <c r="I271" s="398"/>
      <c r="J271" s="84"/>
    </row>
    <row r="272" spans="1:10" ht="20.100000000000001" customHeight="1">
      <c r="A272" s="84"/>
      <c r="B272" s="472" t="str">
        <f>'2-手工皂+身體乳+沐浴精...'!F4</f>
        <v>A0110105</v>
      </c>
      <c r="C272" s="473" t="str">
        <f>'2-手工皂+身體乳+沐浴精...'!G4</f>
        <v>Summer's Eve 五合一加護私密沐浴露(無香-藍標) 15oz/444ml 含去異味</v>
      </c>
      <c r="D272" s="472">
        <f>'2-手工皂+身體乳+沐浴精...'!H4</f>
        <v>190</v>
      </c>
      <c r="E272" s="472">
        <f>'2-手工皂+身體乳+沐浴精...'!I4</f>
        <v>0</v>
      </c>
      <c r="F272" s="472">
        <f>'2-手工皂+身體乳+沐浴精...'!J4</f>
        <v>0</v>
      </c>
      <c r="G272" s="397">
        <f t="shared" ref="G272" si="194">F272*0.9</f>
        <v>0</v>
      </c>
      <c r="H272" s="397">
        <f t="shared" ref="H272" si="195">F272*0.85</f>
        <v>0</v>
      </c>
      <c r="I272" s="398"/>
      <c r="J272" s="84"/>
    </row>
    <row r="273" spans="1:10" ht="20.100000000000001" customHeight="1">
      <c r="A273" s="84"/>
      <c r="B273" s="472" t="str">
        <f>'2-手工皂+身體乳+沐浴精...'!F5</f>
        <v>A0110301</v>
      </c>
      <c r="C273" s="473" t="str">
        <f>'2-手工皂+身體乳+沐浴精...'!G5</f>
        <v xml:space="preserve">Summer's Eve 五合一加護私密沐浴露(單純-紅標) 15oz/444ml  </v>
      </c>
      <c r="D273" s="472">
        <f>'2-手工皂+身體乳+沐浴精...'!H5</f>
        <v>190</v>
      </c>
      <c r="E273" s="472">
        <f>'2-手工皂+身體乳+沐浴精...'!I5</f>
        <v>0</v>
      </c>
      <c r="F273" s="472">
        <f>'2-手工皂+身體乳+沐浴精...'!J5</f>
        <v>0</v>
      </c>
      <c r="G273" s="397">
        <f t="shared" ref="G273:G275" si="196">F273*0.9</f>
        <v>0</v>
      </c>
      <c r="H273" s="397">
        <f t="shared" ref="H273:H275" si="197">F273*0.85</f>
        <v>0</v>
      </c>
      <c r="I273" s="398"/>
      <c r="J273" s="84"/>
    </row>
    <row r="274" spans="1:10" ht="20.100000000000001" customHeight="1">
      <c r="A274" s="84"/>
      <c r="B274" s="472" t="str">
        <f>'2-手工皂+身體乳+沐浴精...'!F6</f>
        <v>A0110302</v>
      </c>
      <c r="C274" s="473" t="str">
        <f>'2-手工皂+身體乳+沐浴精...'!G6</f>
        <v xml:space="preserve">Summer's Eve 五合一加護私密沐浴露(花香-紫標) 15oz/444ml  </v>
      </c>
      <c r="D274" s="472">
        <f>'2-手工皂+身體乳+沐浴精...'!H6</f>
        <v>190</v>
      </c>
      <c r="E274" s="472">
        <f>'2-手工皂+身體乳+沐浴精...'!I6</f>
        <v>0</v>
      </c>
      <c r="F274" s="472">
        <f>'2-手工皂+身體乳+沐浴精...'!J6</f>
        <v>0</v>
      </c>
      <c r="G274" s="397">
        <f t="shared" si="196"/>
        <v>0</v>
      </c>
      <c r="H274" s="397">
        <f t="shared" si="197"/>
        <v>0</v>
      </c>
      <c r="I274" s="398"/>
      <c r="J274" s="84"/>
    </row>
    <row r="275" spans="1:10" ht="20.100000000000001" customHeight="1">
      <c r="A275" s="84"/>
      <c r="B275" s="472" t="str">
        <f>'2-手工皂+身體乳+沐浴精...'!F7</f>
        <v>A0110401</v>
      </c>
      <c r="C275" s="473" t="str">
        <f>'2-手工皂+身體乳+沐浴精...'!G7</f>
        <v xml:space="preserve">Summer's Eve 五合一加護私密沐浴露(島國浪漫-粉標) 15oz/444ml  </v>
      </c>
      <c r="D275" s="472">
        <f>'2-手工皂+身體乳+沐浴精...'!H7</f>
        <v>190</v>
      </c>
      <c r="E275" s="472">
        <f>'2-手工皂+身體乳+沐浴精...'!I7</f>
        <v>0</v>
      </c>
      <c r="F275" s="472">
        <f>'2-手工皂+身體乳+沐浴精...'!J7</f>
        <v>0</v>
      </c>
      <c r="G275" s="397">
        <f t="shared" si="196"/>
        <v>0</v>
      </c>
      <c r="H275" s="397">
        <f t="shared" si="197"/>
        <v>0</v>
      </c>
      <c r="I275" s="398"/>
      <c r="J275" s="84"/>
    </row>
    <row r="276" spans="1:10" ht="20.100000000000001" customHeight="1">
      <c r="A276" s="84"/>
      <c r="B276" s="472" t="str">
        <f>'2-手工皂+身體乳+沐浴精...'!F8</f>
        <v>A0110207</v>
      </c>
      <c r="C276" s="473" t="str">
        <f>'2-手工皂+身體乳+沐浴精...'!G8</f>
        <v xml:space="preserve">Summer's Eve 五合一加護私密沐浴露(清新早晨-橘標) 15oz/444ml  </v>
      </c>
      <c r="D276" s="472">
        <f>'2-手工皂+身體乳+沐浴精...'!H8</f>
        <v>190</v>
      </c>
      <c r="E276" s="472">
        <f>'2-手工皂+身體乳+沐浴精...'!I8</f>
        <v>0</v>
      </c>
      <c r="F276" s="472">
        <f>'2-手工皂+身體乳+沐浴精...'!J8</f>
        <v>0</v>
      </c>
      <c r="G276" s="397">
        <f t="shared" ref="G276:G326" si="198">F276*0.9</f>
        <v>0</v>
      </c>
      <c r="H276" s="397">
        <f t="shared" ref="H276:H326" si="199">F276*0.85</f>
        <v>0</v>
      </c>
      <c r="I276" s="398"/>
      <c r="J276" s="84"/>
    </row>
    <row r="277" spans="1:10" ht="20.100000000000001" customHeight="1">
      <c r="A277" s="84"/>
      <c r="B277" s="472" t="str">
        <f>'2-手工皂+身體乳+沐浴精...'!F9</f>
        <v>A0110104</v>
      </c>
      <c r="C277" s="473" t="str">
        <f>'2-手工皂+身體乳+沐浴精...'!G9</f>
        <v xml:space="preserve">Summer's Eve 五合一加護私密沐浴露(蘆薈-綠標) 15oz/444ml  </v>
      </c>
      <c r="D277" s="472">
        <f>'2-手工皂+身體乳+沐浴精...'!H9</f>
        <v>190</v>
      </c>
      <c r="E277" s="472">
        <f>'2-手工皂+身體乳+沐浴精...'!I9</f>
        <v>0</v>
      </c>
      <c r="F277" s="472">
        <f>'2-手工皂+身體乳+沐浴精...'!J9</f>
        <v>0</v>
      </c>
      <c r="G277" s="397">
        <f t="shared" si="198"/>
        <v>0</v>
      </c>
      <c r="H277" s="397">
        <f t="shared" si="199"/>
        <v>0</v>
      </c>
      <c r="I277" s="398"/>
      <c r="J277" s="84"/>
    </row>
    <row r="278" spans="1:10" ht="20.100000000000001" customHeight="1">
      <c r="A278" s="84"/>
      <c r="B278" s="472" t="str">
        <f>'2-手工皂+身體乳+沐浴精...'!F10</f>
        <v>ADIDAS 愛迪達 健身房/出外旅行</v>
      </c>
      <c r="C278" s="473">
        <f>'2-手工皂+身體乳+沐浴精...'!G10</f>
        <v>0</v>
      </c>
      <c r="D278" s="472">
        <f>'2-手工皂+身體乳+沐浴精...'!H10</f>
        <v>0</v>
      </c>
      <c r="E278" s="472">
        <f>'2-手工皂+身體乳+沐浴精...'!I10</f>
        <v>0</v>
      </c>
      <c r="F278" s="472">
        <f>'2-手工皂+身體乳+沐浴精...'!J10</f>
        <v>0</v>
      </c>
      <c r="G278" s="397">
        <f t="shared" si="198"/>
        <v>0</v>
      </c>
      <c r="H278" s="397">
        <f t="shared" si="199"/>
        <v>0</v>
      </c>
      <c r="I278" s="398"/>
      <c r="J278" s="84"/>
    </row>
    <row r="279" spans="1:10" ht="20.100000000000001" customHeight="1">
      <c r="A279" s="84"/>
      <c r="B279" s="472" t="str">
        <f>'2-手工皂+身體乳+沐浴精...'!F11</f>
        <v>Z0010021</v>
      </c>
      <c r="C279" s="473" t="str">
        <f>'2-手工皂+身體乳+沐浴精...'!G11</f>
        <v>ADIDAS 愛迪達 潔顏洗髮沐浴露 (三合一) 250ml/卓越自信</v>
      </c>
      <c r="D279" s="472">
        <f>'2-手工皂+身體乳+沐浴精...'!H11</f>
        <v>95</v>
      </c>
      <c r="E279" s="472">
        <f>'2-手工皂+身體乳+沐浴精...'!I11</f>
        <v>0</v>
      </c>
      <c r="F279" s="472">
        <f>'2-手工皂+身體乳+沐浴精...'!J11</f>
        <v>0</v>
      </c>
      <c r="G279" s="397">
        <f t="shared" si="198"/>
        <v>0</v>
      </c>
      <c r="H279" s="397">
        <f t="shared" si="199"/>
        <v>0</v>
      </c>
      <c r="I279" s="398"/>
      <c r="J279" s="84"/>
    </row>
    <row r="280" spans="1:10" ht="20.100000000000001" customHeight="1">
      <c r="A280" s="84"/>
      <c r="B280" s="472" t="str">
        <f>'2-手工皂+身體乳+沐浴精...'!F12</f>
        <v>Z0010023</v>
      </c>
      <c r="C280" s="473" t="str">
        <f>'2-手工皂+身體乳+沐浴精...'!G12</f>
        <v>ADIDAS 愛迪達 潔顏洗髮沐浴露 (三合一) 250ml/品味透涼</v>
      </c>
      <c r="D280" s="472">
        <f>'2-手工皂+身體乳+沐浴精...'!H12</f>
        <v>95</v>
      </c>
      <c r="E280" s="472">
        <f>'2-手工皂+身體乳+沐浴精...'!I12</f>
        <v>0</v>
      </c>
      <c r="F280" s="472">
        <f>'2-手工皂+身體乳+沐浴精...'!J12</f>
        <v>0</v>
      </c>
      <c r="G280" s="397">
        <f t="shared" si="198"/>
        <v>0</v>
      </c>
      <c r="H280" s="397">
        <f t="shared" si="199"/>
        <v>0</v>
      </c>
      <c r="I280" s="398"/>
      <c r="J280" s="84"/>
    </row>
    <row r="281" spans="1:10" ht="20.100000000000001" customHeight="1">
      <c r="A281" s="84"/>
      <c r="B281" s="472" t="str">
        <f>'2-手工皂+身體乳+沐浴精...'!F13</f>
        <v>Z0010022</v>
      </c>
      <c r="C281" s="473" t="str">
        <f>'2-手工皂+身體乳+沐浴精...'!G13</f>
        <v>ADIDAS 愛迪達 潔顏洗髮沐浴露 (三合一) 250ml/三效活力</v>
      </c>
      <c r="D281" s="472">
        <f>'2-手工皂+身體乳+沐浴精...'!H13</f>
        <v>95</v>
      </c>
      <c r="E281" s="472">
        <f>'2-手工皂+身體乳+沐浴精...'!I13</f>
        <v>0</v>
      </c>
      <c r="F281" s="472">
        <f>'2-手工皂+身體乳+沐浴精...'!J13</f>
        <v>0</v>
      </c>
      <c r="G281" s="397">
        <f t="shared" si="198"/>
        <v>0</v>
      </c>
      <c r="H281" s="397">
        <f t="shared" si="199"/>
        <v>0</v>
      </c>
      <c r="I281" s="398"/>
      <c r="J281" s="84"/>
    </row>
    <row r="282" spans="1:10" ht="20.100000000000001" customHeight="1">
      <c r="A282" s="84"/>
      <c r="B282" s="472" t="str">
        <f>'2-手工皂+身體乳+沐浴精...'!F14</f>
        <v>Z0010016</v>
      </c>
      <c r="C282" s="473" t="str">
        <f>'2-手工皂+身體乳+沐浴精...'!G14</f>
        <v>ADIDAS 愛迪達 潔顏洗髮沐浴露 (三合一) 250ml/三效能量</v>
      </c>
      <c r="D282" s="472">
        <f>'2-手工皂+身體乳+沐浴精...'!H14</f>
        <v>95</v>
      </c>
      <c r="E282" s="472">
        <f>'2-手工皂+身體乳+沐浴精...'!I14</f>
        <v>0</v>
      </c>
      <c r="F282" s="472">
        <f>'2-手工皂+身體乳+沐浴精...'!J14</f>
        <v>0</v>
      </c>
      <c r="G282" s="397">
        <f t="shared" si="198"/>
        <v>0</v>
      </c>
      <c r="H282" s="397">
        <f t="shared" si="199"/>
        <v>0</v>
      </c>
      <c r="I282" s="398"/>
      <c r="J282" s="84"/>
    </row>
    <row r="283" spans="1:10" ht="20.100000000000001" customHeight="1">
      <c r="A283" s="84"/>
      <c r="B283" s="472" t="str">
        <f>'2-手工皂+身體乳+沐浴精...'!F15</f>
        <v>Z0010020</v>
      </c>
      <c r="C283" s="473" t="str">
        <f>'2-手工皂+身體乳+沐浴精...'!G15</f>
        <v>ADIDAS 愛迪達 洗髮沐浴露 (二合一) 250ml/歐冠聯賽</v>
      </c>
      <c r="D283" s="472">
        <f>'2-手工皂+身體乳+沐浴精...'!H15</f>
        <v>95</v>
      </c>
      <c r="E283" s="472">
        <f>'2-手工皂+身體乳+沐浴精...'!I15</f>
        <v>0</v>
      </c>
      <c r="F283" s="472">
        <f>'2-手工皂+身體乳+沐浴精...'!J15</f>
        <v>0</v>
      </c>
      <c r="G283" s="397">
        <f t="shared" si="198"/>
        <v>0</v>
      </c>
      <c r="H283" s="397">
        <f t="shared" si="199"/>
        <v>0</v>
      </c>
      <c r="I283" s="398"/>
      <c r="J283" s="84"/>
    </row>
    <row r="284" spans="1:10" ht="20.100000000000001" customHeight="1">
      <c r="A284" s="84"/>
      <c r="B284" s="472" t="str">
        <f>'2-手工皂+身體乳+沐浴精...'!F16</f>
        <v>CK N-95 (台灣製)</v>
      </c>
      <c r="C284" s="473">
        <f>'2-手工皂+身體乳+沐浴精...'!G16</f>
        <v>0</v>
      </c>
      <c r="D284" s="472">
        <f>'2-手工皂+身體乳+沐浴精...'!H16</f>
        <v>0</v>
      </c>
      <c r="E284" s="472">
        <f>'2-手工皂+身體乳+沐浴精...'!I16</f>
        <v>0</v>
      </c>
      <c r="F284" s="472">
        <f>'2-手工皂+身體乳+沐浴精...'!J16</f>
        <v>0</v>
      </c>
      <c r="G284" s="397">
        <f t="shared" si="198"/>
        <v>0</v>
      </c>
      <c r="H284" s="397">
        <f t="shared" si="199"/>
        <v>0</v>
      </c>
      <c r="I284" s="398"/>
      <c r="J284" s="84"/>
    </row>
    <row r="285" spans="1:10" ht="20.100000000000001" customHeight="1">
      <c r="A285" s="84"/>
      <c r="B285" s="472" t="str">
        <f>'2-手工皂+身體乳+沐浴精...'!F17</f>
        <v>E0300000</v>
      </c>
      <c r="C285" s="473" t="str">
        <f>'2-手工皂+身體乳+沐浴精...'!G17</f>
        <v>CK N-95 男士 極淨抗菌清爽 (雪松 白麝香) 沐浴乳 750ml</v>
      </c>
      <c r="D285" s="472">
        <f>'2-手工皂+身體乳+沐浴精...'!H17</f>
        <v>190</v>
      </c>
      <c r="E285" s="472">
        <f>'2-手工皂+身體乳+沐浴精...'!I17</f>
        <v>0</v>
      </c>
      <c r="F285" s="472">
        <f>'2-手工皂+身體乳+沐浴精...'!J17</f>
        <v>0</v>
      </c>
      <c r="G285" s="397">
        <f t="shared" si="198"/>
        <v>0</v>
      </c>
      <c r="H285" s="397">
        <f t="shared" si="199"/>
        <v>0</v>
      </c>
      <c r="I285" s="398"/>
      <c r="J285" s="84"/>
    </row>
    <row r="286" spans="1:10" ht="20.100000000000001" customHeight="1">
      <c r="A286" s="84"/>
      <c r="B286" s="472" t="str">
        <f>'2-手工皂+身體乳+沐浴精...'!F18</f>
        <v>E0300001</v>
      </c>
      <c r="C286" s="473" t="str">
        <f>'2-手工皂+身體乳+沐浴精...'!G18</f>
        <v>CK N-95 男士 茶樹控油潔淨 (茶樹 鼠尾草) 沐浴乳 750ml</v>
      </c>
      <c r="D286" s="472">
        <f>'2-手工皂+身體乳+沐浴精...'!H18</f>
        <v>190</v>
      </c>
      <c r="E286" s="472">
        <f>'2-手工皂+身體乳+沐浴精...'!I18</f>
        <v>0</v>
      </c>
      <c r="F286" s="472">
        <f>'2-手工皂+身體乳+沐浴精...'!J18</f>
        <v>0</v>
      </c>
      <c r="G286" s="397">
        <f t="shared" si="198"/>
        <v>0</v>
      </c>
      <c r="H286" s="397">
        <f t="shared" si="199"/>
        <v>0</v>
      </c>
      <c r="I286" s="398"/>
      <c r="J286" s="84"/>
    </row>
    <row r="287" spans="1:10" ht="20.100000000000001" customHeight="1">
      <c r="A287" s="84"/>
      <c r="B287" s="472" t="str">
        <f>'2-手工皂+身體乳+沐浴精...'!F19</f>
        <v>NIVEA 妮維雅</v>
      </c>
      <c r="C287" s="473">
        <f>'2-手工皂+身體乳+沐浴精...'!G19</f>
        <v>0</v>
      </c>
      <c r="D287" s="472">
        <f>'2-手工皂+身體乳+沐浴精...'!H19</f>
        <v>0</v>
      </c>
      <c r="E287" s="472">
        <f>'2-手工皂+身體乳+沐浴精...'!I19</f>
        <v>0</v>
      </c>
      <c r="F287" s="472">
        <f>'2-手工皂+身體乳+沐浴精...'!J19</f>
        <v>0</v>
      </c>
      <c r="G287" s="397">
        <f t="shared" si="198"/>
        <v>0</v>
      </c>
      <c r="H287" s="397">
        <f t="shared" si="199"/>
        <v>0</v>
      </c>
      <c r="I287" s="398"/>
      <c r="J287" s="84"/>
    </row>
    <row r="288" spans="1:10" ht="20.100000000000001" customHeight="1">
      <c r="A288" s="84"/>
      <c r="B288" s="472" t="str">
        <f>'2-手工皂+身體乳+沐浴精...'!F20</f>
        <v>E0430240</v>
      </c>
      <c r="C288" s="473" t="str">
        <f>'2-手工皂+身體乳+沐浴精...'!G20</f>
        <v>NIVEA 妮維雅 雙倍濃厚保濕沐浴乳/皂香 480ml-按壓瓶 (日本製)</v>
      </c>
      <c r="D288" s="472">
        <f>'2-手工皂+身體乳+沐浴精...'!H20</f>
        <v>290</v>
      </c>
      <c r="E288" s="472">
        <f>'2-手工皂+身體乳+沐浴精...'!I20</f>
        <v>0</v>
      </c>
      <c r="F288" s="472">
        <f>'2-手工皂+身體乳+沐浴精...'!J20</f>
        <v>0</v>
      </c>
      <c r="G288" s="397">
        <f t="shared" si="198"/>
        <v>0</v>
      </c>
      <c r="H288" s="397">
        <f t="shared" si="199"/>
        <v>0</v>
      </c>
      <c r="I288" s="398"/>
      <c r="J288" s="84"/>
    </row>
    <row r="289" spans="1:10" ht="20.100000000000001" customHeight="1">
      <c r="A289" s="84"/>
      <c r="B289" s="472" t="str">
        <f>'2-手工皂+身體乳+沐浴精...'!F21</f>
        <v>E0430111</v>
      </c>
      <c r="C289" s="473" t="str">
        <f>'2-手工皂+身體乳+沐浴精...'!G21</f>
        <v>NIVEA 妮維雅 雙倍濃厚保濕沐浴乳/皂香 360ml-補充包 (日本製)</v>
      </c>
      <c r="D289" s="472">
        <f>'2-手工皂+身體乳+沐浴精...'!H21</f>
        <v>190</v>
      </c>
      <c r="E289" s="472">
        <f>'2-手工皂+身體乳+沐浴精...'!I21</f>
        <v>0</v>
      </c>
      <c r="F289" s="472">
        <f>'2-手工皂+身體乳+沐浴精...'!J21</f>
        <v>0</v>
      </c>
      <c r="G289" s="397">
        <f t="shared" si="198"/>
        <v>0</v>
      </c>
      <c r="H289" s="397">
        <f t="shared" si="199"/>
        <v>0</v>
      </c>
      <c r="I289" s="398"/>
      <c r="J289" s="84"/>
    </row>
    <row r="290" spans="1:10" ht="20.100000000000001" customHeight="1">
      <c r="A290" s="84"/>
      <c r="B290" s="472" t="str">
        <f>'2-手工皂+身體乳+沐浴精...'!F22</f>
        <v>E0430110</v>
      </c>
      <c r="C290" s="473" t="str">
        <f>'2-手工皂+身體乳+沐浴精...'!G22</f>
        <v>NIVEA 妮維雅 深層修護潤膚乳液 400ml (印尼廠)</v>
      </c>
      <c r="D290" s="472">
        <f>'2-手工皂+身體乳+沐浴精...'!H22</f>
        <v>160</v>
      </c>
      <c r="E290" s="472">
        <f>'2-手工皂+身體乳+沐浴精...'!I22</f>
        <v>0</v>
      </c>
      <c r="F290" s="472">
        <f>'2-手工皂+身體乳+沐浴精...'!J22</f>
        <v>0</v>
      </c>
      <c r="G290" s="397">
        <f t="shared" si="198"/>
        <v>0</v>
      </c>
      <c r="H290" s="397">
        <f t="shared" si="199"/>
        <v>0</v>
      </c>
      <c r="I290" s="398"/>
      <c r="J290" s="84"/>
    </row>
    <row r="291" spans="1:10" ht="20.100000000000001" customHeight="1">
      <c r="A291" s="84"/>
      <c r="B291" s="472" t="str">
        <f>'2-手工皂+身體乳+沐浴精...'!F23</f>
        <v>美國PALMER'S</v>
      </c>
      <c r="C291" s="473">
        <f>'2-手工皂+身體乳+沐浴精...'!G23</f>
        <v>0</v>
      </c>
      <c r="D291" s="472">
        <f>'2-手工皂+身體乳+沐浴精...'!H23</f>
        <v>0</v>
      </c>
      <c r="E291" s="472">
        <f>'2-手工皂+身體乳+沐浴精...'!I23</f>
        <v>0</v>
      </c>
      <c r="F291" s="472">
        <f>'2-手工皂+身體乳+沐浴精...'!J23</f>
        <v>0</v>
      </c>
      <c r="G291" s="397">
        <f t="shared" si="198"/>
        <v>0</v>
      </c>
      <c r="H291" s="397">
        <f t="shared" si="199"/>
        <v>0</v>
      </c>
      <c r="I291" s="398"/>
      <c r="J291" s="84"/>
    </row>
    <row r="292" spans="1:10" ht="20.100000000000001" customHeight="1">
      <c r="A292" s="84"/>
      <c r="B292" s="472" t="str">
        <f>'2-手工皂+身體乳+沐浴精...'!F24</f>
        <v>A0150002</v>
      </c>
      <c r="C292" s="473" t="str">
        <f>'2-手工皂+身體乳+沐浴精...'!G24</f>
        <v>美國PALMER'S 可可脂Q10 緊實身體乳液 400ml/按壓瓶</v>
      </c>
      <c r="D292" s="472">
        <f>'2-手工皂+身體乳+沐浴精...'!H24</f>
        <v>300</v>
      </c>
      <c r="E292" s="472">
        <f>'2-手工皂+身體乳+沐浴精...'!I24</f>
        <v>0</v>
      </c>
      <c r="F292" s="472">
        <f>'2-手工皂+身體乳+沐浴精...'!J24</f>
        <v>0</v>
      </c>
      <c r="G292" s="397">
        <f t="shared" si="198"/>
        <v>0</v>
      </c>
      <c r="H292" s="397">
        <f t="shared" si="199"/>
        <v>0</v>
      </c>
      <c r="I292" s="398"/>
      <c r="J292" s="84"/>
    </row>
    <row r="293" spans="1:10" ht="20.100000000000001" customHeight="1">
      <c r="A293" s="84"/>
      <c r="B293" s="472" t="str">
        <f>'2-手工皂+身體乳+沐浴精...'!F25</f>
        <v>A0150011</v>
      </c>
      <c r="C293" s="473" t="str">
        <f>'2-手工皂+身體乳+沐浴精...'!G25</f>
        <v>美國PALMER'S 可可脂Q10 緊實身體乳液 (無香) 400ml/按壓瓶</v>
      </c>
      <c r="D293" s="472">
        <f>'2-手工皂+身體乳+沐浴精...'!H25</f>
        <v>300</v>
      </c>
      <c r="E293" s="472">
        <f>'2-手工皂+身體乳+沐浴精...'!I25</f>
        <v>0</v>
      </c>
      <c r="F293" s="472">
        <f>'2-手工皂+身體乳+沐浴精...'!J25</f>
        <v>0</v>
      </c>
      <c r="G293" s="397">
        <f t="shared" si="198"/>
        <v>0</v>
      </c>
      <c r="H293" s="397">
        <f t="shared" si="199"/>
        <v>0</v>
      </c>
      <c r="I293" s="398"/>
      <c r="J293" s="84"/>
    </row>
    <row r="294" spans="1:10" ht="20.100000000000001" customHeight="1">
      <c r="A294" s="84"/>
      <c r="B294" s="472" t="str">
        <f>'2-手工皂+身體乳+沐浴精...'!F26</f>
        <v>A0150018</v>
      </c>
      <c r="C294" s="473" t="str">
        <f>'2-手工皂+身體乳+沐浴精...'!G26</f>
        <v>美國PALMER'S 可可脂身體乳液 400ml/按壓瓶</v>
      </c>
      <c r="D294" s="472">
        <f>'2-手工皂+身體乳+沐浴精...'!H26</f>
        <v>300</v>
      </c>
      <c r="E294" s="472">
        <f>'2-手工皂+身體乳+沐浴精...'!I26</f>
        <v>0</v>
      </c>
      <c r="F294" s="472">
        <f>'2-手工皂+身體乳+沐浴精...'!J26</f>
        <v>0</v>
      </c>
      <c r="G294" s="397">
        <f t="shared" si="198"/>
        <v>0</v>
      </c>
      <c r="H294" s="397">
        <f t="shared" si="199"/>
        <v>0</v>
      </c>
      <c r="I294" s="398"/>
      <c r="J294" s="84"/>
    </row>
    <row r="295" spans="1:10" ht="20.100000000000001" customHeight="1">
      <c r="A295" s="84"/>
      <c r="B295" s="472" t="str">
        <f>'2-手工皂+身體乳+沐浴精...'!F27</f>
        <v>A0150018</v>
      </c>
      <c r="C295" s="473" t="str">
        <f>'2-手工皂+身體乳+沐浴精...'!G27</f>
        <v>美國PALMER'S 乳油木果身體乳液 400ml/按壓瓶</v>
      </c>
      <c r="D295" s="472">
        <f>'2-手工皂+身體乳+沐浴精...'!H27</f>
        <v>300</v>
      </c>
      <c r="E295" s="472">
        <f>'2-手工皂+身體乳+沐浴精...'!I27</f>
        <v>0</v>
      </c>
      <c r="F295" s="472">
        <f>'2-手工皂+身體乳+沐浴精...'!J27</f>
        <v>0</v>
      </c>
      <c r="G295" s="397">
        <f t="shared" si="198"/>
        <v>0</v>
      </c>
      <c r="H295" s="397">
        <f t="shared" si="199"/>
        <v>0</v>
      </c>
      <c r="I295" s="398"/>
      <c r="J295" s="84"/>
    </row>
    <row r="296" spans="1:10" ht="20.100000000000001" customHeight="1">
      <c r="A296" s="84"/>
      <c r="B296" s="472" t="str">
        <f>'2-手工皂+身體乳+沐浴精...'!F28</f>
        <v>A0150009</v>
      </c>
      <c r="C296" s="473" t="str">
        <f>'2-手工皂+身體乳+沐浴精...'!G28</f>
        <v>美國PALMER'S 胸部緊實霜 125g</v>
      </c>
      <c r="D296" s="472">
        <f>'2-手工皂+身體乳+沐浴精...'!H28</f>
        <v>300</v>
      </c>
      <c r="E296" s="472">
        <f>'2-手工皂+身體乳+沐浴精...'!I28</f>
        <v>0</v>
      </c>
      <c r="F296" s="472">
        <f>'2-手工皂+身體乳+沐浴精...'!J28</f>
        <v>0</v>
      </c>
      <c r="G296" s="397">
        <f t="shared" si="198"/>
        <v>0</v>
      </c>
      <c r="H296" s="397">
        <f t="shared" si="199"/>
        <v>0</v>
      </c>
      <c r="I296" s="398"/>
      <c r="J296" s="84"/>
    </row>
    <row r="297" spans="1:10" ht="20.100000000000001" customHeight="1">
      <c r="A297" s="84"/>
      <c r="B297" s="472" t="str">
        <f>'2-手工皂+身體乳+沐浴精...'!F29</f>
        <v>Instituto Espanol 西班牙學院</v>
      </c>
      <c r="C297" s="473">
        <f>'2-手工皂+身體乳+沐浴精...'!G29</f>
        <v>0</v>
      </c>
      <c r="D297" s="472">
        <f>'2-手工皂+身體乳+沐浴精...'!H29</f>
        <v>0</v>
      </c>
      <c r="E297" s="472">
        <f>'2-手工皂+身體乳+沐浴精...'!I29</f>
        <v>0</v>
      </c>
      <c r="F297" s="472">
        <f>'2-手工皂+身體乳+沐浴精...'!J29</f>
        <v>0</v>
      </c>
      <c r="G297" s="397">
        <f t="shared" si="198"/>
        <v>0</v>
      </c>
      <c r="H297" s="397">
        <f t="shared" si="199"/>
        <v>0</v>
      </c>
      <c r="I297" s="398"/>
      <c r="J297" s="84"/>
    </row>
    <row r="298" spans="1:10" ht="20.100000000000001" customHeight="1">
      <c r="A298" s="84"/>
      <c r="B298" s="472" t="str">
        <f>'2-手工皂+身體乳+沐浴精...'!F30</f>
        <v>J0010100</v>
      </c>
      <c r="C298" s="473" t="str">
        <f>'2-手工皂+身體乳+沐浴精...'!G30</f>
        <v>Instituto Espanol 西班牙學院 山金車 腿部舒緩 按摩乳 500ml</v>
      </c>
      <c r="D298" s="472">
        <f>'2-手工皂+身體乳+沐浴精...'!H30</f>
        <v>390</v>
      </c>
      <c r="E298" s="472">
        <f>'2-手工皂+身體乳+沐浴精...'!I30</f>
        <v>0</v>
      </c>
      <c r="F298" s="472">
        <f>'2-手工皂+身體乳+沐浴精...'!J30</f>
        <v>0</v>
      </c>
      <c r="G298" s="397">
        <f t="shared" si="198"/>
        <v>0</v>
      </c>
      <c r="H298" s="397">
        <f t="shared" si="199"/>
        <v>0</v>
      </c>
      <c r="I298" s="398"/>
      <c r="J298" s="84"/>
    </row>
    <row r="299" spans="1:10" ht="20.100000000000001" customHeight="1">
      <c r="A299" s="84"/>
      <c r="B299" s="472" t="str">
        <f>'2-手工皂+身體乳+沐浴精...'!F31</f>
        <v>J0010101</v>
      </c>
      <c r="C299" s="473" t="str">
        <f>'2-手工皂+身體乳+沐浴精...'!G31</f>
        <v>Instituto Espanol 西班牙學院 山金車 腿部舒緩 按摩霜 150ml</v>
      </c>
      <c r="D299" s="472">
        <f>'2-手工皂+身體乳+沐浴精...'!H31</f>
        <v>390</v>
      </c>
      <c r="E299" s="472">
        <f>'2-手工皂+身體乳+沐浴精...'!I31</f>
        <v>0</v>
      </c>
      <c r="F299" s="472">
        <f>'2-手工皂+身體乳+沐浴精...'!J31</f>
        <v>0</v>
      </c>
      <c r="G299" s="397">
        <f t="shared" si="198"/>
        <v>0</v>
      </c>
      <c r="H299" s="397">
        <f t="shared" si="199"/>
        <v>0</v>
      </c>
      <c r="I299" s="398"/>
      <c r="J299" s="84"/>
    </row>
    <row r="300" spans="1:10" ht="20.100000000000001" customHeight="1">
      <c r="A300" s="84"/>
      <c r="B300" s="472" t="str">
        <f>'2-手工皂+身體乳+沐浴精...'!F32</f>
        <v>J0010200</v>
      </c>
      <c r="C300" s="473" t="str">
        <f>'2-手工皂+身體乳+沐浴精...'!G32</f>
        <v>Instituto Espanol 西班牙學院 潤膚乳 身體乳液 950ml/原味</v>
      </c>
      <c r="D300" s="472">
        <f>'2-手工皂+身體乳+沐浴精...'!H32</f>
        <v>420</v>
      </c>
      <c r="E300" s="472">
        <f>'2-手工皂+身體乳+沐浴精...'!I32</f>
        <v>0</v>
      </c>
      <c r="F300" s="472">
        <f>'2-手工皂+身體乳+沐浴精...'!J32</f>
        <v>0</v>
      </c>
      <c r="G300" s="397">
        <f t="shared" si="198"/>
        <v>0</v>
      </c>
      <c r="H300" s="397">
        <f t="shared" si="199"/>
        <v>0</v>
      </c>
      <c r="I300" s="398"/>
      <c r="J300" s="84"/>
    </row>
    <row r="301" spans="1:10" ht="20.100000000000001" customHeight="1">
      <c r="A301" s="84"/>
      <c r="B301" s="472" t="str">
        <f>'2-手工皂+身體乳+沐浴精...'!F33</f>
        <v>J0010201</v>
      </c>
      <c r="C301" s="473" t="str">
        <f>'2-手工皂+身體乳+沐浴精...'!G33</f>
        <v>Instituto Espanol 西班牙學院 潤膚乳 身體乳液 950ml/燕麥</v>
      </c>
      <c r="D301" s="472">
        <f>'2-手工皂+身體乳+沐浴精...'!H33</f>
        <v>420</v>
      </c>
      <c r="E301" s="472">
        <f>'2-手工皂+身體乳+沐浴精...'!I33</f>
        <v>0</v>
      </c>
      <c r="F301" s="472">
        <f>'2-手工皂+身體乳+沐浴精...'!J33</f>
        <v>0</v>
      </c>
      <c r="G301" s="397">
        <f t="shared" si="198"/>
        <v>0</v>
      </c>
      <c r="H301" s="397">
        <f t="shared" si="199"/>
        <v>0</v>
      </c>
      <c r="I301" s="398"/>
      <c r="J301" s="84"/>
    </row>
    <row r="302" spans="1:10" ht="20.100000000000001" customHeight="1">
      <c r="A302" s="84"/>
      <c r="B302" s="472" t="str">
        <f>'2-手工皂+身體乳+沐浴精...'!F34</f>
        <v>J0010202</v>
      </c>
      <c r="C302" s="473" t="str">
        <f>'2-手工皂+身體乳+沐浴精...'!G34</f>
        <v>Instituto Espanol 西班牙學院 潤膚乳 身體乳液 950ml/蘆葦</v>
      </c>
      <c r="D302" s="472">
        <f>'2-手工皂+身體乳+沐浴精...'!H34</f>
        <v>420</v>
      </c>
      <c r="E302" s="472">
        <f>'2-手工皂+身體乳+沐浴精...'!I34</f>
        <v>0</v>
      </c>
      <c r="F302" s="472">
        <f>'2-手工皂+身體乳+沐浴精...'!J34</f>
        <v>0</v>
      </c>
      <c r="G302" s="397">
        <f t="shared" si="198"/>
        <v>0</v>
      </c>
      <c r="H302" s="397">
        <f t="shared" si="199"/>
        <v>0</v>
      </c>
      <c r="I302" s="398"/>
      <c r="J302" s="84"/>
    </row>
    <row r="303" spans="1:10" ht="20.100000000000001" customHeight="1">
      <c r="A303" s="84"/>
      <c r="B303" s="472" t="str">
        <f>'2-手工皂+身體乳+沐浴精...'!F35</f>
        <v>J0010203</v>
      </c>
      <c r="C303" s="473" t="str">
        <f>'2-手工皂+身體乳+沐浴精...'!G35</f>
        <v>Instituto Espanol 西班牙學院 潤膚乳 身體乳液 950ml/玫瑰果</v>
      </c>
      <c r="D303" s="472">
        <f>'2-手工皂+身體乳+沐浴精...'!H35</f>
        <v>420</v>
      </c>
      <c r="E303" s="472">
        <f>'2-手工皂+身體乳+沐浴精...'!I35</f>
        <v>0</v>
      </c>
      <c r="F303" s="472">
        <f>'2-手工皂+身體乳+沐浴精...'!J35</f>
        <v>0</v>
      </c>
      <c r="G303" s="397">
        <f t="shared" si="198"/>
        <v>0</v>
      </c>
      <c r="H303" s="397">
        <f t="shared" si="199"/>
        <v>0</v>
      </c>
      <c r="I303" s="398"/>
      <c r="J303" s="84"/>
    </row>
    <row r="304" spans="1:10" ht="20.100000000000001" customHeight="1">
      <c r="A304" s="84"/>
      <c r="B304" s="472" t="str">
        <f>'2-手工皂+身體乳+沐浴精...'!F36</f>
        <v>J0010204</v>
      </c>
      <c r="C304" s="473" t="str">
        <f>'2-手工皂+身體乳+沐浴精...'!G36</f>
        <v>Instituto Espanol 西班牙學院 保濕沐浴露 1250ml/燕麥</v>
      </c>
      <c r="D304" s="472">
        <f>'2-手工皂+身體乳+沐浴精...'!H36</f>
        <v>320</v>
      </c>
      <c r="E304" s="472">
        <f>'2-手工皂+身體乳+沐浴精...'!I36</f>
        <v>0</v>
      </c>
      <c r="F304" s="472">
        <f>'2-手工皂+身體乳+沐浴精...'!J36</f>
        <v>0</v>
      </c>
      <c r="G304" s="397">
        <f t="shared" si="198"/>
        <v>0</v>
      </c>
      <c r="H304" s="397">
        <f t="shared" si="199"/>
        <v>0</v>
      </c>
      <c r="I304" s="398"/>
      <c r="J304" s="84"/>
    </row>
    <row r="305" spans="1:10" ht="20.100000000000001" customHeight="1">
      <c r="A305" s="84"/>
      <c r="B305" s="472" t="str">
        <f>'2-手工皂+身體乳+沐浴精...'!F37</f>
        <v>J0010205</v>
      </c>
      <c r="C305" s="473" t="str">
        <f>'2-手工皂+身體乳+沐浴精...'!G37</f>
        <v>Instituto Espanol 西班牙學院 保濕沐浴露 1250ml/尿素</v>
      </c>
      <c r="D305" s="472">
        <f>'2-手工皂+身體乳+沐浴精...'!H37</f>
        <v>320</v>
      </c>
      <c r="E305" s="472">
        <f>'2-手工皂+身體乳+沐浴精...'!I37</f>
        <v>0</v>
      </c>
      <c r="F305" s="472">
        <f>'2-手工皂+身體乳+沐浴精...'!J37</f>
        <v>0</v>
      </c>
      <c r="G305" s="397">
        <f t="shared" si="198"/>
        <v>0</v>
      </c>
      <c r="H305" s="397">
        <f t="shared" si="199"/>
        <v>0</v>
      </c>
      <c r="I305" s="398"/>
      <c r="J305" s="84"/>
    </row>
    <row r="306" spans="1:10" ht="20.100000000000001" customHeight="1">
      <c r="A306" s="84"/>
      <c r="B306" s="472" t="str">
        <f>'2-手工皂+身體乳+沐浴精...'!F38</f>
        <v xml:space="preserve"> 英國 Miller Harris 午後伯爵   </v>
      </c>
      <c r="C306" s="473">
        <f>'2-手工皂+身體乳+沐浴精...'!G38</f>
        <v>0</v>
      </c>
      <c r="D306" s="472">
        <f>'2-手工皂+身體乳+沐浴精...'!H38</f>
        <v>0</v>
      </c>
      <c r="E306" s="472">
        <f>'2-手工皂+身體乳+沐浴精...'!I38</f>
        <v>0</v>
      </c>
      <c r="F306" s="472">
        <f>'2-手工皂+身體乳+沐浴精...'!J38</f>
        <v>0</v>
      </c>
      <c r="G306" s="397">
        <f t="shared" si="198"/>
        <v>0</v>
      </c>
      <c r="H306" s="397">
        <f t="shared" si="199"/>
        <v>0</v>
      </c>
      <c r="I306" s="398"/>
      <c r="J306" s="84"/>
    </row>
    <row r="307" spans="1:10" ht="20.100000000000001" customHeight="1">
      <c r="A307" s="84"/>
      <c r="B307" s="472" t="str">
        <f>'2-手工皂+身體乳+沐浴精...'!F39</f>
        <v>A0050000</v>
      </c>
      <c r="C307" s="473" t="str">
        <f>'2-手工皂+身體乳+沐浴精...'!G39</f>
        <v>英國 Miller Harris 午後伯爵 身體乳 250ml</v>
      </c>
      <c r="D307" s="472">
        <f>'2-手工皂+身體乳+沐浴精...'!H39</f>
        <v>490</v>
      </c>
      <c r="E307" s="472">
        <f>'2-手工皂+身體乳+沐浴精...'!I39</f>
        <v>0</v>
      </c>
      <c r="F307" s="472">
        <f>'2-手工皂+身體乳+沐浴精...'!J39</f>
        <v>0</v>
      </c>
      <c r="G307" s="397">
        <f t="shared" si="198"/>
        <v>0</v>
      </c>
      <c r="H307" s="397">
        <f t="shared" si="199"/>
        <v>0</v>
      </c>
      <c r="I307" s="398"/>
      <c r="J307" s="84"/>
    </row>
    <row r="308" spans="1:10" ht="20.100000000000001" customHeight="1">
      <c r="A308" s="84"/>
      <c r="B308" s="472" t="str">
        <f>'2-手工皂+身體乳+沐浴精...'!F40</f>
        <v>A0050001</v>
      </c>
      <c r="C308" s="473" t="str">
        <f>'2-手工皂+身體乳+沐浴精...'!G40</f>
        <v>英國 Miller Harris 午後伯爵 沐浴膠 250ml</v>
      </c>
      <c r="D308" s="472">
        <f>'2-手工皂+身體乳+沐浴精...'!H40</f>
        <v>490</v>
      </c>
      <c r="E308" s="472">
        <f>'2-手工皂+身體乳+沐浴精...'!I40</f>
        <v>0</v>
      </c>
      <c r="F308" s="472">
        <f>'2-手工皂+身體乳+沐浴精...'!J40</f>
        <v>0</v>
      </c>
      <c r="G308" s="397">
        <f t="shared" si="198"/>
        <v>0</v>
      </c>
      <c r="H308" s="397">
        <f t="shared" si="199"/>
        <v>0</v>
      </c>
      <c r="I308" s="398"/>
      <c r="J308" s="84"/>
    </row>
    <row r="309" spans="1:10" ht="20.100000000000001" customHeight="1">
      <c r="A309" s="84"/>
      <c r="B309" s="472" t="str">
        <f>'2-手工皂+身體乳+沐浴精...'!F41</f>
        <v>A0050002</v>
      </c>
      <c r="C309" s="473" t="str">
        <f>'2-手工皂+身體乳+沐浴精...'!G41</f>
        <v>英國 Miller Harris 午後伯爵 洗髮精 250ml</v>
      </c>
      <c r="D309" s="472">
        <f>'2-手工皂+身體乳+沐浴精...'!H41</f>
        <v>490</v>
      </c>
      <c r="E309" s="472">
        <f>'2-手工皂+身體乳+沐浴精...'!I41</f>
        <v>0</v>
      </c>
      <c r="F309" s="472">
        <f>'2-手工皂+身體乳+沐浴精...'!J41</f>
        <v>0</v>
      </c>
      <c r="G309" s="397">
        <f t="shared" si="198"/>
        <v>0</v>
      </c>
      <c r="H309" s="397">
        <f t="shared" si="199"/>
        <v>0</v>
      </c>
      <c r="I309" s="398"/>
      <c r="J309" s="84"/>
    </row>
    <row r="310" spans="1:10" ht="20.100000000000001" customHeight="1">
      <c r="A310" s="84"/>
      <c r="B310" s="472" t="str">
        <f>'2-手工皂+身體乳+沐浴精...'!F42</f>
        <v>A0050003</v>
      </c>
      <c r="C310" s="473" t="str">
        <f>'2-手工皂+身體乳+沐浴精...'!G42</f>
        <v>英國 Miller Harris 午後伯爵 潤髮乳 250ml</v>
      </c>
      <c r="D310" s="472">
        <f>'2-手工皂+身體乳+沐浴精...'!H42</f>
        <v>490</v>
      </c>
      <c r="E310" s="472">
        <f>'2-手工皂+身體乳+沐浴精...'!I42</f>
        <v>0</v>
      </c>
      <c r="F310" s="472">
        <f>'2-手工皂+身體乳+沐浴精...'!J42</f>
        <v>0</v>
      </c>
      <c r="G310" s="397">
        <f t="shared" si="198"/>
        <v>0</v>
      </c>
      <c r="H310" s="397">
        <f t="shared" si="199"/>
        <v>0</v>
      </c>
      <c r="I310" s="398"/>
      <c r="J310" s="84"/>
    </row>
    <row r="311" spans="1:10" ht="20.100000000000001" customHeight="1">
      <c r="A311" s="84"/>
      <c r="B311" s="472" t="str">
        <f>'2-手工皂+身體乳+沐浴精...'!F43</f>
        <v xml:space="preserve">義大利 RUDY 露蒂 </v>
      </c>
      <c r="C311" s="473">
        <f>'2-手工皂+身體乳+沐浴精...'!G43</f>
        <v>0</v>
      </c>
      <c r="D311" s="472">
        <f>'2-手工皂+身體乳+沐浴精...'!H43</f>
        <v>0</v>
      </c>
      <c r="E311" s="472">
        <f>'2-手工皂+身體乳+沐浴精...'!I43</f>
        <v>0</v>
      </c>
      <c r="F311" s="472">
        <f>'2-手工皂+身體乳+沐浴精...'!J43</f>
        <v>0</v>
      </c>
      <c r="G311" s="397">
        <f t="shared" si="198"/>
        <v>0</v>
      </c>
      <c r="H311" s="397">
        <f t="shared" si="199"/>
        <v>0</v>
      </c>
      <c r="I311" s="398"/>
      <c r="J311" s="84"/>
    </row>
    <row r="312" spans="1:10" ht="20.100000000000001" customHeight="1">
      <c r="A312" s="84"/>
      <c r="B312" s="472" t="str">
        <f>'2-手工皂+身體乳+沐浴精...'!F44</f>
        <v>C0300200</v>
      </c>
      <c r="C312" s="473" t="str">
        <f>'2-手工皂+身體乳+沐浴精...'!G44</f>
        <v>義大利 RUDY 露蒂  彩釉麗都 香氛沐浴乳/遇見米蘭 700ml</v>
      </c>
      <c r="D312" s="472">
        <f>'2-手工皂+身體乳+沐浴精...'!H44</f>
        <v>700</v>
      </c>
      <c r="E312" s="472">
        <f>'2-手工皂+身體乳+沐浴精...'!I44</f>
        <v>0</v>
      </c>
      <c r="F312" s="472">
        <f>'2-手工皂+身體乳+沐浴精...'!J44</f>
        <v>0</v>
      </c>
      <c r="G312" s="397">
        <f t="shared" si="198"/>
        <v>0</v>
      </c>
      <c r="H312" s="397">
        <f t="shared" si="199"/>
        <v>0</v>
      </c>
      <c r="I312" s="398"/>
      <c r="J312" s="84"/>
    </row>
    <row r="313" spans="1:10" ht="20.100000000000001" customHeight="1">
      <c r="A313" s="84"/>
      <c r="B313" s="472" t="str">
        <f>'2-手工皂+身體乳+沐浴精...'!F45</f>
        <v>C0300201</v>
      </c>
      <c r="C313" s="473" t="str">
        <f>'2-手工皂+身體乳+沐浴精...'!G45</f>
        <v>義大利 RUDY 露蒂  彩釉麗都 香氛沐浴乳/璀璨羅馬 700ml</v>
      </c>
      <c r="D313" s="472">
        <f>'2-手工皂+身體乳+沐浴精...'!H45</f>
        <v>700</v>
      </c>
      <c r="E313" s="472">
        <f>'2-手工皂+身體乳+沐浴精...'!I45</f>
        <v>0</v>
      </c>
      <c r="F313" s="472">
        <f>'2-手工皂+身體乳+沐浴精...'!J45</f>
        <v>0</v>
      </c>
      <c r="G313" s="397">
        <f t="shared" si="198"/>
        <v>0</v>
      </c>
      <c r="H313" s="397">
        <f t="shared" si="199"/>
        <v>0</v>
      </c>
      <c r="I313" s="398"/>
      <c r="J313" s="84"/>
    </row>
    <row r="314" spans="1:10" ht="20.100000000000001" customHeight="1">
      <c r="A314" s="84"/>
      <c r="B314" s="472" t="str">
        <f>'2-手工皂+身體乳+沐浴精...'!F46</f>
        <v>C0300202</v>
      </c>
      <c r="C314" s="473" t="str">
        <f>'2-手工皂+身體乳+沐浴精...'!G46</f>
        <v>義大利 RUDY 露蒂  彩釉麗都 香氛沐浴乳/香戀翡冷翠 700ml</v>
      </c>
      <c r="D314" s="472">
        <f>'2-手工皂+身體乳+沐浴精...'!H46</f>
        <v>700</v>
      </c>
      <c r="E314" s="472">
        <f>'2-手工皂+身體乳+沐浴精...'!I46</f>
        <v>0</v>
      </c>
      <c r="F314" s="472">
        <f>'2-手工皂+身體乳+沐浴精...'!J46</f>
        <v>0</v>
      </c>
      <c r="G314" s="397">
        <f t="shared" si="198"/>
        <v>0</v>
      </c>
      <c r="H314" s="397">
        <f t="shared" si="199"/>
        <v>0</v>
      </c>
      <c r="I314" s="398"/>
      <c r="J314" s="84"/>
    </row>
    <row r="315" spans="1:10" ht="20.100000000000001" customHeight="1">
      <c r="A315" s="84"/>
      <c r="B315" s="472" t="str">
        <f>'2-手工皂+身體乳+沐浴精...'!F47</f>
        <v>C0300203</v>
      </c>
      <c r="C315" s="473" t="str">
        <f>'2-手工皂+身體乳+沐浴精...'!G47</f>
        <v>義大利 RUDY 露蒂  彩釉麗都 香氛沐浴乳/神秘龐貝城 700ml</v>
      </c>
      <c r="D315" s="472">
        <f>'2-手工皂+身體乳+沐浴精...'!H47</f>
        <v>700</v>
      </c>
      <c r="E315" s="472">
        <f>'2-手工皂+身體乳+沐浴精...'!I47</f>
        <v>0</v>
      </c>
      <c r="F315" s="472">
        <f>'2-手工皂+身體乳+沐浴精...'!J47</f>
        <v>0</v>
      </c>
      <c r="G315" s="397">
        <f t="shared" si="198"/>
        <v>0</v>
      </c>
      <c r="H315" s="397">
        <f t="shared" si="199"/>
        <v>0</v>
      </c>
      <c r="I315" s="398"/>
      <c r="J315" s="84"/>
    </row>
    <row r="316" spans="1:10" ht="20.100000000000001" customHeight="1">
      <c r="A316" s="84"/>
      <c r="B316" s="472" t="str">
        <f>'2-手工皂+身體乳+沐浴精...'!F48</f>
        <v>C0300204</v>
      </c>
      <c r="C316" s="473" t="str">
        <f>'2-手工皂+身體乳+沐浴精...'!G48</f>
        <v>義大利 RUDY 露蒂  彩釉麗都 香氛沐浴乳/漫遊威尼斯 700ml</v>
      </c>
      <c r="D316" s="472">
        <f>'2-手工皂+身體乳+沐浴精...'!H48</f>
        <v>700</v>
      </c>
      <c r="E316" s="472">
        <f>'2-手工皂+身體乳+沐浴精...'!I48</f>
        <v>0</v>
      </c>
      <c r="F316" s="472">
        <f>'2-手工皂+身體乳+沐浴精...'!J48</f>
        <v>0</v>
      </c>
      <c r="G316" s="397">
        <f t="shared" si="198"/>
        <v>0</v>
      </c>
      <c r="H316" s="397">
        <f t="shared" si="199"/>
        <v>0</v>
      </c>
      <c r="I316" s="398"/>
      <c r="J316" s="84"/>
    </row>
    <row r="317" spans="1:10" ht="20.100000000000001" customHeight="1">
      <c r="A317" s="84"/>
      <c r="B317" s="472" t="str">
        <f>'2-手工皂+身體乳+沐浴精...'!F49</f>
        <v>C0300205</v>
      </c>
      <c r="C317" s="473" t="str">
        <f>'2-手工皂+身體乳+沐浴精...'!G49</f>
        <v>義大利 RUDY 露蒂  彩釉麗都 香氛沐浴乳/彩色波托菲諾 700ml</v>
      </c>
      <c r="D317" s="472">
        <f>'2-手工皂+身體乳+沐浴精...'!H49</f>
        <v>700</v>
      </c>
      <c r="E317" s="472">
        <f>'2-手工皂+身體乳+沐浴精...'!I49</f>
        <v>0</v>
      </c>
      <c r="F317" s="472">
        <f>'2-手工皂+身體乳+沐浴精...'!J49</f>
        <v>0</v>
      </c>
      <c r="G317" s="397">
        <f t="shared" si="198"/>
        <v>0</v>
      </c>
      <c r="H317" s="397">
        <f t="shared" si="199"/>
        <v>0</v>
      </c>
      <c r="I317" s="398"/>
      <c r="J317" s="84"/>
    </row>
    <row r="318" spans="1:10" ht="20.100000000000001" customHeight="1">
      <c r="A318" s="84"/>
      <c r="B318" s="472" t="str">
        <f>'2-手工皂+身體乳+沐浴精...'!F50</f>
        <v xml:space="preserve">英國精品皇室品牌 MOLTON BROWN 摩頓布朗 </v>
      </c>
      <c r="C318" s="473">
        <f>'2-手工皂+身體乳+沐浴精...'!G50</f>
        <v>0</v>
      </c>
      <c r="D318" s="472">
        <f>'2-手工皂+身體乳+沐浴精...'!H50</f>
        <v>0</v>
      </c>
      <c r="E318" s="472">
        <f>'2-手工皂+身體乳+沐浴精...'!I50</f>
        <v>0</v>
      </c>
      <c r="F318" s="472">
        <f>'2-手工皂+身體乳+沐浴精...'!J50</f>
        <v>0</v>
      </c>
      <c r="G318" s="397">
        <f t="shared" si="198"/>
        <v>0</v>
      </c>
      <c r="H318" s="397">
        <f t="shared" si="199"/>
        <v>0</v>
      </c>
      <c r="I318" s="398"/>
      <c r="J318" s="84"/>
    </row>
    <row r="319" spans="1:10" ht="20.100000000000001" customHeight="1">
      <c r="A319" s="84"/>
      <c r="B319" s="472" t="str">
        <f>'2-手工皂+身體乳+沐浴精...'!F51</f>
        <v>I0090000</v>
      </c>
      <c r="C319" s="473" t="str">
        <f>'2-手工皂+身體乳+沐浴精...'!G51</f>
        <v xml:space="preserve">英國 MOLTON BROWN 摩頓布朗 沐浴精/柑橘與佛手柑 300ml </v>
      </c>
      <c r="D319" s="472">
        <f>'2-手工皂+身體乳+沐浴精...'!H51</f>
        <v>950</v>
      </c>
      <c r="E319" s="472">
        <f>'2-手工皂+身體乳+沐浴精...'!I51</f>
        <v>0</v>
      </c>
      <c r="F319" s="472">
        <f>'2-手工皂+身體乳+沐浴精...'!J51</f>
        <v>0</v>
      </c>
      <c r="G319" s="397">
        <f t="shared" si="198"/>
        <v>0</v>
      </c>
      <c r="H319" s="397">
        <f t="shared" si="199"/>
        <v>0</v>
      </c>
      <c r="I319" s="398"/>
      <c r="J319" s="84"/>
    </row>
    <row r="320" spans="1:10" ht="20.100000000000001" customHeight="1">
      <c r="A320" s="84"/>
      <c r="B320" s="472" t="str">
        <f>'2-手工皂+身體乳+沐浴精...'!F52</f>
        <v>I0090001</v>
      </c>
      <c r="C320" s="473" t="str">
        <f>'2-手工皂+身體乳+沐浴精...'!G52</f>
        <v xml:space="preserve">英國 MOLTON BROWN 摩頓布朗 沐浴精/天竺葵 300ml </v>
      </c>
      <c r="D320" s="472">
        <f>'2-手工皂+身體乳+沐浴精...'!H52</f>
        <v>950</v>
      </c>
      <c r="E320" s="472">
        <f>'2-手工皂+身體乳+沐浴精...'!I52</f>
        <v>0</v>
      </c>
      <c r="F320" s="472">
        <f>'2-手工皂+身體乳+沐浴精...'!J52</f>
        <v>0</v>
      </c>
      <c r="G320" s="397">
        <f t="shared" si="198"/>
        <v>0</v>
      </c>
      <c r="H320" s="397">
        <f t="shared" si="199"/>
        <v>0</v>
      </c>
      <c r="I320" s="398"/>
      <c r="J320" s="84"/>
    </row>
    <row r="321" spans="1:10" ht="20.100000000000001" customHeight="1">
      <c r="A321" s="84"/>
      <c r="B321" s="472" t="str">
        <f>'2-手工皂+身體乳+沐浴精...'!F53</f>
        <v>I0090002</v>
      </c>
      <c r="C321" s="473" t="str">
        <f>'2-手工皂+身體乳+沐浴精...'!G53</f>
        <v xml:space="preserve">英國 MOLTON BROWN 摩頓布朗 沐浴精/伊蘭 300ml </v>
      </c>
      <c r="D321" s="472">
        <f>'2-手工皂+身體乳+沐浴精...'!H53</f>
        <v>950</v>
      </c>
      <c r="E321" s="472">
        <f>'2-手工皂+身體乳+沐浴精...'!I53</f>
        <v>0</v>
      </c>
      <c r="F321" s="472">
        <f>'2-手工皂+身體乳+沐浴精...'!J53</f>
        <v>0</v>
      </c>
      <c r="G321" s="397">
        <f t="shared" si="198"/>
        <v>0</v>
      </c>
      <c r="H321" s="397">
        <f t="shared" si="199"/>
        <v>0</v>
      </c>
      <c r="I321" s="398"/>
      <c r="J321" s="84"/>
    </row>
    <row r="322" spans="1:10" ht="20.100000000000001" customHeight="1">
      <c r="A322" s="84"/>
      <c r="B322" s="472" t="str">
        <f>'2-手工皂+身體乳+沐浴精...'!F54</f>
        <v>I0090003</v>
      </c>
      <c r="C322" s="473" t="str">
        <f>'2-手工皂+身體乳+沐浴精...'!G54</f>
        <v xml:space="preserve">英國 MOLTON BROWN 摩頓布朗 沐浴精/香根草葡萄柚 300ml </v>
      </c>
      <c r="D322" s="472">
        <f>'2-手工皂+身體乳+沐浴精...'!H54</f>
        <v>950</v>
      </c>
      <c r="E322" s="472">
        <f>'2-手工皂+身體乳+沐浴精...'!I54</f>
        <v>0</v>
      </c>
      <c r="F322" s="472">
        <f>'2-手工皂+身體乳+沐浴精...'!J54</f>
        <v>0</v>
      </c>
      <c r="G322" s="397">
        <f t="shared" si="198"/>
        <v>0</v>
      </c>
      <c r="H322" s="397">
        <f t="shared" si="199"/>
        <v>0</v>
      </c>
      <c r="I322" s="398"/>
      <c r="J322" s="84"/>
    </row>
    <row r="323" spans="1:10" ht="20.100000000000001" customHeight="1">
      <c r="A323" s="84"/>
      <c r="B323" s="472" t="str">
        <f>'2-手工皂+身體乳+沐浴精...'!F55</f>
        <v>I0090004</v>
      </c>
      <c r="C323" s="473" t="str">
        <f>'2-手工皂+身體乳+沐浴精...'!G55</f>
        <v xml:space="preserve">英國 MOLTON BROWN 摩頓布朗 沐浴精/尤加利 300ml </v>
      </c>
      <c r="D323" s="472">
        <f>'2-手工皂+身體乳+沐浴精...'!H55</f>
        <v>950</v>
      </c>
      <c r="E323" s="472">
        <f>'2-手工皂+身體乳+沐浴精...'!I55</f>
        <v>0</v>
      </c>
      <c r="F323" s="472">
        <f>'2-手工皂+身體乳+沐浴精...'!J55</f>
        <v>0</v>
      </c>
      <c r="G323" s="397">
        <f t="shared" si="198"/>
        <v>0</v>
      </c>
      <c r="H323" s="397">
        <f t="shared" si="199"/>
        <v>0</v>
      </c>
      <c r="I323" s="398"/>
      <c r="J323" s="84"/>
    </row>
    <row r="324" spans="1:10" ht="20.100000000000001" customHeight="1">
      <c r="A324" s="84"/>
      <c r="B324" s="472" t="str">
        <f>'2-手工皂+身體乳+沐浴精...'!F56</f>
        <v>I0090005</v>
      </c>
      <c r="C324" s="473" t="str">
        <f>'2-手工皂+身體乳+沐浴精...'!G56</f>
        <v xml:space="preserve">英國 MOLTON BROWN 摩頓布朗 沐浴精/碎梅李 300ml </v>
      </c>
      <c r="D324" s="472">
        <f>'2-手工皂+身體乳+沐浴精...'!H56</f>
        <v>950</v>
      </c>
      <c r="E324" s="472">
        <f>'2-手工皂+身體乳+沐浴精...'!I56</f>
        <v>0</v>
      </c>
      <c r="F324" s="472">
        <f>'2-手工皂+身體乳+沐浴精...'!J56</f>
        <v>0</v>
      </c>
      <c r="G324" s="397">
        <f t="shared" si="198"/>
        <v>0</v>
      </c>
      <c r="H324" s="397">
        <f t="shared" si="199"/>
        <v>0</v>
      </c>
      <c r="I324" s="398"/>
      <c r="J324" s="84"/>
    </row>
    <row r="325" spans="1:10" ht="20.100000000000001" customHeight="1">
      <c r="A325" s="84"/>
      <c r="B325" s="472" t="str">
        <f>'2-手工皂+身體乳+沐浴精...'!F57</f>
        <v>I0090006</v>
      </c>
      <c r="C325" s="473" t="str">
        <f>'2-手工皂+身體乳+沐浴精...'!G57</f>
        <v xml:space="preserve">英國 MOLTON BROWN 摩頓布朗 沐浴精/野薑花 300ml </v>
      </c>
      <c r="D325" s="472">
        <f>'2-手工皂+身體乳+沐浴精...'!H57</f>
        <v>950</v>
      </c>
      <c r="E325" s="472">
        <f>'2-手工皂+身體乳+沐浴精...'!I57</f>
        <v>0</v>
      </c>
      <c r="F325" s="472">
        <f>'2-手工皂+身體乳+沐浴精...'!J57</f>
        <v>0</v>
      </c>
      <c r="G325" s="397">
        <f t="shared" si="198"/>
        <v>0</v>
      </c>
      <c r="H325" s="397">
        <f t="shared" si="199"/>
        <v>0</v>
      </c>
      <c r="I325" s="398"/>
      <c r="J325" s="84"/>
    </row>
    <row r="326" spans="1:10" ht="20.100000000000001" customHeight="1">
      <c r="A326" s="84"/>
      <c r="B326" s="472" t="str">
        <f>'2-手工皂+身體乳+沐浴精...'!F58</f>
        <v>I0090007</v>
      </c>
      <c r="C326" s="473" t="str">
        <f>'2-手工皂+身體乳+沐浴精...'!G58</f>
        <v xml:space="preserve">英國 MOLTON BROWN 摩頓布朗 沐浴精/麂絨鳶尾草 300ml </v>
      </c>
      <c r="D326" s="472">
        <f>'2-手工皂+身體乳+沐浴精...'!H58</f>
        <v>950</v>
      </c>
      <c r="E326" s="472">
        <f>'2-手工皂+身體乳+沐浴精...'!I58</f>
        <v>0</v>
      </c>
      <c r="F326" s="472">
        <f>'2-手工皂+身體乳+沐浴精...'!J58</f>
        <v>0</v>
      </c>
      <c r="G326" s="397">
        <f t="shared" si="198"/>
        <v>0</v>
      </c>
      <c r="H326" s="397">
        <f t="shared" si="199"/>
        <v>0</v>
      </c>
      <c r="I326" s="398"/>
      <c r="J326" s="84"/>
    </row>
    <row r="327" spans="1:10" ht="20.100000000000001" customHeight="1">
      <c r="A327" s="84"/>
      <c r="B327" s="472" t="str">
        <f>'2-手工皂+身體乳+沐浴精...'!F59</f>
        <v>I0090008</v>
      </c>
      <c r="C327" s="473" t="str">
        <f>'2-手工皂+身體乳+沐浴精...'!G59</f>
        <v xml:space="preserve">英國 MOLTON BROWN 摩頓布朗 沐浴精/俄羅斯皮革 300ml </v>
      </c>
      <c r="D327" s="472">
        <f>'2-手工皂+身體乳+沐浴精...'!H59</f>
        <v>950</v>
      </c>
      <c r="E327" s="472">
        <f>'2-手工皂+身體乳+沐浴精...'!I59</f>
        <v>0</v>
      </c>
      <c r="F327" s="472">
        <f>'2-手工皂+身體乳+沐浴精...'!J59</f>
        <v>0</v>
      </c>
      <c r="G327" s="397">
        <f t="shared" ref="G327:G382" si="200">F327*0.9</f>
        <v>0</v>
      </c>
      <c r="H327" s="397">
        <f t="shared" ref="H327:H382" si="201">F327*0.85</f>
        <v>0</v>
      </c>
      <c r="I327" s="398"/>
      <c r="J327" s="84"/>
    </row>
    <row r="328" spans="1:10" ht="20.100000000000001" customHeight="1">
      <c r="A328" s="84"/>
      <c r="B328" s="472" t="str">
        <f>'2-手工皂+身體乳+沐浴精...'!F60</f>
        <v>I0090010</v>
      </c>
      <c r="C328" s="473" t="str">
        <f>'2-手工皂+身體乳+沐浴精...'!G60</f>
        <v xml:space="preserve">英國 MOLTON BROWN 摩頓布朗 沐浴精/廟樹 300ml </v>
      </c>
      <c r="D328" s="472">
        <f>'2-手工皂+身體乳+沐浴精...'!H60</f>
        <v>950</v>
      </c>
      <c r="E328" s="472">
        <f>'2-手工皂+身體乳+沐浴精...'!I60</f>
        <v>0</v>
      </c>
      <c r="F328" s="472">
        <f>'2-手工皂+身體乳+沐浴精...'!J60</f>
        <v>0</v>
      </c>
      <c r="G328" s="397">
        <f t="shared" si="200"/>
        <v>0</v>
      </c>
      <c r="H328" s="397">
        <f t="shared" si="201"/>
        <v>0</v>
      </c>
      <c r="I328" s="398"/>
      <c r="J328" s="84"/>
    </row>
    <row r="329" spans="1:10" ht="20.100000000000001" customHeight="1">
      <c r="A329" s="84"/>
      <c r="B329" s="472" t="str">
        <f>'2-手工皂+身體乳+沐浴精...'!F61</f>
        <v>I0090011</v>
      </c>
      <c r="C329" s="473" t="str">
        <f>'2-手工皂+身體乳+沐浴精...'!G61</f>
        <v xml:space="preserve">英國 MOLTON BROWN 摩頓布朗 沐浴精/黑胡椒 300ml </v>
      </c>
      <c r="D329" s="472">
        <f>'2-手工皂+身體乳+沐浴精...'!H61</f>
        <v>950</v>
      </c>
      <c r="E329" s="472">
        <f>'2-手工皂+身體乳+沐浴精...'!I61</f>
        <v>0</v>
      </c>
      <c r="F329" s="472">
        <f>'2-手工皂+身體乳+沐浴精...'!J61</f>
        <v>0</v>
      </c>
      <c r="G329" s="397">
        <f t="shared" si="200"/>
        <v>0</v>
      </c>
      <c r="H329" s="397">
        <f t="shared" si="201"/>
        <v>0</v>
      </c>
      <c r="I329" s="398"/>
      <c r="J329" s="84"/>
    </row>
    <row r="330" spans="1:10" ht="20.100000000000001" customHeight="1">
      <c r="A330" s="84"/>
      <c r="B330" s="472" t="str">
        <f>'2-手工皂+身體乳+沐浴精...'!F62</f>
        <v>I0090012</v>
      </c>
      <c r="C330" s="473" t="str">
        <f>'2-手工皂+身體乳+沐浴精...'!G62</f>
        <v xml:space="preserve">英國 MOLTON BROWN 摩頓布朗 沐浴精/粉紅胡椒 300ml </v>
      </c>
      <c r="D330" s="472">
        <f>'2-手工皂+身體乳+沐浴精...'!H62</f>
        <v>950</v>
      </c>
      <c r="E330" s="472">
        <f>'2-手工皂+身體乳+沐浴精...'!I62</f>
        <v>0</v>
      </c>
      <c r="F330" s="472">
        <f>'2-手工皂+身體乳+沐浴精...'!J62</f>
        <v>0</v>
      </c>
      <c r="G330" s="397">
        <f t="shared" si="200"/>
        <v>0</v>
      </c>
      <c r="H330" s="397">
        <f t="shared" si="201"/>
        <v>0</v>
      </c>
      <c r="I330" s="398"/>
      <c r="J330" s="84"/>
    </row>
    <row r="331" spans="1:10" ht="20.100000000000001" customHeight="1">
      <c r="A331" s="84"/>
      <c r="B331" s="472" t="str">
        <f>'2-手工皂+身體乳+沐浴精...'!F63</f>
        <v>I0090013</v>
      </c>
      <c r="C331" s="473" t="str">
        <f>'2-手工皂+身體乳+沐浴精...'!G63</f>
        <v xml:space="preserve">英國 MOLTON BROWN 摩頓布朗 沐浴精/鳳凰木&amp;多果香 300ml </v>
      </c>
      <c r="D331" s="472">
        <f>'2-手工皂+身體乳+沐浴精...'!H63</f>
        <v>950</v>
      </c>
      <c r="E331" s="472">
        <f>'2-手工皂+身體乳+沐浴精...'!I63</f>
        <v>0</v>
      </c>
      <c r="F331" s="472">
        <f>'2-手工皂+身體乳+沐浴精...'!J63</f>
        <v>0</v>
      </c>
      <c r="G331" s="397">
        <f t="shared" si="200"/>
        <v>0</v>
      </c>
      <c r="H331" s="397">
        <f t="shared" si="201"/>
        <v>0</v>
      </c>
      <c r="I331" s="398"/>
      <c r="J331" s="84"/>
    </row>
    <row r="332" spans="1:10" ht="20.100000000000001" customHeight="1">
      <c r="A332" s="84"/>
      <c r="B332" s="472" t="str">
        <f>'2-手工皂+身體乳+沐浴精...'!F64</f>
        <v>I0090014</v>
      </c>
      <c r="C332" s="473" t="str">
        <f>'2-手工皂+身體乳+沐浴精...'!G64</f>
        <v xml:space="preserve">英國 MOLTON BROWN 摩頓布朗 沐浴精/杜松爵士 300ml </v>
      </c>
      <c r="D332" s="472">
        <f>'2-手工皂+身體乳+沐浴精...'!H64</f>
        <v>950</v>
      </c>
      <c r="E332" s="472">
        <f>'2-手工皂+身體乳+沐浴精...'!I64</f>
        <v>0</v>
      </c>
      <c r="F332" s="472">
        <f>'2-手工皂+身體乳+沐浴精...'!J64</f>
        <v>0</v>
      </c>
      <c r="G332" s="397">
        <f t="shared" si="200"/>
        <v>0</v>
      </c>
      <c r="H332" s="397">
        <f t="shared" si="201"/>
        <v>0</v>
      </c>
      <c r="I332" s="398"/>
      <c r="J332" s="84"/>
    </row>
    <row r="333" spans="1:10" ht="20.100000000000001" customHeight="1">
      <c r="A333" s="84"/>
      <c r="B333" s="472" t="str">
        <f>'2-手工皂+身體乳+沐浴精...'!F65</f>
        <v xml:space="preserve"> 法國 小橄欖樹皂   </v>
      </c>
      <c r="C333" s="473">
        <f>'2-手工皂+身體乳+沐浴精...'!G65</f>
        <v>0</v>
      </c>
      <c r="D333" s="472">
        <f>'2-手工皂+身體乳+沐浴精...'!H65</f>
        <v>0</v>
      </c>
      <c r="E333" s="472">
        <f>'2-手工皂+身體乳+沐浴精...'!I65</f>
        <v>0</v>
      </c>
      <c r="F333" s="472">
        <f>'2-手工皂+身體乳+沐浴精...'!J65</f>
        <v>0</v>
      </c>
      <c r="G333" s="397">
        <f t="shared" si="200"/>
        <v>0</v>
      </c>
      <c r="H333" s="397">
        <f t="shared" si="201"/>
        <v>0</v>
      </c>
      <c r="I333" s="398"/>
      <c r="J333" s="84"/>
    </row>
    <row r="334" spans="1:10" ht="20.100000000000001" customHeight="1">
      <c r="A334" s="84"/>
      <c r="B334" s="472" t="str">
        <f>'2-手工皂+身體乳+沐浴精...'!F66</f>
        <v>C0340000</v>
      </c>
      <c r="C334" s="473" t="str">
        <f>'2-手工皂+身體乳+沐浴精...'!G66</f>
        <v>法國 小橄欖樹 草本保濕超柔香皂 250g - 乳油木</v>
      </c>
      <c r="D334" s="472">
        <f>'2-手工皂+身體乳+沐浴精...'!H66</f>
        <v>190</v>
      </c>
      <c r="E334" s="472">
        <f>'2-手工皂+身體乳+沐浴精...'!I66</f>
        <v>0</v>
      </c>
      <c r="F334" s="472">
        <f>'2-手工皂+身體乳+沐浴精...'!J66</f>
        <v>0</v>
      </c>
      <c r="G334" s="397">
        <f t="shared" si="200"/>
        <v>0</v>
      </c>
      <c r="H334" s="397">
        <f t="shared" si="201"/>
        <v>0</v>
      </c>
      <c r="I334" s="398"/>
      <c r="J334" s="84"/>
    </row>
    <row r="335" spans="1:10" ht="20.100000000000001" customHeight="1">
      <c r="A335" s="84"/>
      <c r="B335" s="472" t="str">
        <f>'2-手工皂+身體乳+沐浴精...'!F67</f>
        <v>C0340001</v>
      </c>
      <c r="C335" s="473" t="str">
        <f>'2-手工皂+身體乳+沐浴精...'!G67</f>
        <v>法國 小橄欖樹 草本保濕超柔香皂 250g - 橄欖樹</v>
      </c>
      <c r="D335" s="472">
        <f>'2-手工皂+身體乳+沐浴精...'!H67</f>
        <v>190</v>
      </c>
      <c r="E335" s="472">
        <f>'2-手工皂+身體乳+沐浴精...'!I67</f>
        <v>0</v>
      </c>
      <c r="F335" s="472">
        <f>'2-手工皂+身體乳+沐浴精...'!J67</f>
        <v>0</v>
      </c>
      <c r="G335" s="397">
        <f t="shared" si="200"/>
        <v>0</v>
      </c>
      <c r="H335" s="397">
        <f t="shared" si="201"/>
        <v>0</v>
      </c>
      <c r="I335" s="398"/>
      <c r="J335" s="84"/>
    </row>
    <row r="336" spans="1:10" ht="20.100000000000001" customHeight="1">
      <c r="A336" s="84"/>
      <c r="B336" s="472" t="str">
        <f>'2-手工皂+身體乳+沐浴精...'!F68</f>
        <v>C0340002</v>
      </c>
      <c r="C336" s="473" t="str">
        <f>'2-手工皂+身體乳+沐浴精...'!G68</f>
        <v>法國 小橄欖樹 草本保濕超柔香皂 250g - 薰衣草</v>
      </c>
      <c r="D336" s="472">
        <f>'2-手工皂+身體乳+沐浴精...'!H68</f>
        <v>190</v>
      </c>
      <c r="E336" s="472">
        <f>'2-手工皂+身體乳+沐浴精...'!I68</f>
        <v>0</v>
      </c>
      <c r="F336" s="472">
        <f>'2-手工皂+身體乳+沐浴精...'!J68</f>
        <v>0</v>
      </c>
      <c r="G336" s="397">
        <f t="shared" si="200"/>
        <v>0</v>
      </c>
      <c r="H336" s="397">
        <f t="shared" si="201"/>
        <v>0</v>
      </c>
      <c r="I336" s="398"/>
      <c r="J336" s="84"/>
    </row>
    <row r="337" spans="1:10" ht="20.100000000000001" customHeight="1">
      <c r="A337" s="84"/>
      <c r="B337" s="472" t="str">
        <f>'2-手工皂+身體乳+沐浴精...'!F69</f>
        <v>C0340003</v>
      </c>
      <c r="C337" s="473" t="str">
        <f>'2-手工皂+身體乳+沐浴精...'!G69</f>
        <v>法國 小橄欖樹 草本保濕超柔香皂 250g - 甜杏仁</v>
      </c>
      <c r="D337" s="472">
        <f>'2-手工皂+身體乳+沐浴精...'!H69</f>
        <v>190</v>
      </c>
      <c r="E337" s="472">
        <f>'2-手工皂+身體乳+沐浴精...'!I69</f>
        <v>0</v>
      </c>
      <c r="F337" s="472">
        <f>'2-手工皂+身體乳+沐浴精...'!J69</f>
        <v>0</v>
      </c>
      <c r="G337" s="397">
        <f t="shared" si="200"/>
        <v>0</v>
      </c>
      <c r="H337" s="397">
        <f t="shared" si="201"/>
        <v>0</v>
      </c>
      <c r="I337" s="398"/>
      <c r="J337" s="84"/>
    </row>
    <row r="338" spans="1:10" ht="20.100000000000001" customHeight="1">
      <c r="A338" s="84"/>
      <c r="B338" s="472" t="str">
        <f>'2-手工皂+身體乳+沐浴精...'!F70</f>
        <v>C0340004</v>
      </c>
      <c r="C338" s="473" t="str">
        <f>'2-手工皂+身體乳+沐浴精...'!G70</f>
        <v>法國 小橄欖樹 草本保濕超柔香皂 250g - 堅果油</v>
      </c>
      <c r="D338" s="472">
        <f>'2-手工皂+身體乳+沐浴精...'!H70</f>
        <v>190</v>
      </c>
      <c r="E338" s="472">
        <f>'2-手工皂+身體乳+沐浴精...'!I70</f>
        <v>0</v>
      </c>
      <c r="F338" s="472">
        <f>'2-手工皂+身體乳+沐浴精...'!J70</f>
        <v>0</v>
      </c>
      <c r="G338" s="397">
        <f t="shared" si="200"/>
        <v>0</v>
      </c>
      <c r="H338" s="397">
        <f t="shared" si="201"/>
        <v>0</v>
      </c>
      <c r="I338" s="398"/>
      <c r="J338" s="84"/>
    </row>
    <row r="339" spans="1:10" ht="20.100000000000001" customHeight="1">
      <c r="A339" s="84"/>
      <c r="B339" s="472" t="str">
        <f>'2-手工皂+身體乳+沐浴精...'!F71</f>
        <v>C0340006</v>
      </c>
      <c r="C339" s="473" t="str">
        <f>'2-手工皂+身體乳+沐浴精...'!G71</f>
        <v>法國 小橄欖樹 草本保濕超柔香皂 250g - 蜂蜜</v>
      </c>
      <c r="D339" s="472">
        <f>'2-手工皂+身體乳+沐浴精...'!H71</f>
        <v>190</v>
      </c>
      <c r="E339" s="472">
        <f>'2-手工皂+身體乳+沐浴精...'!I71</f>
        <v>0</v>
      </c>
      <c r="F339" s="472">
        <f>'2-手工皂+身體乳+沐浴精...'!J71</f>
        <v>0</v>
      </c>
      <c r="G339" s="397">
        <f t="shared" si="200"/>
        <v>0</v>
      </c>
      <c r="H339" s="397">
        <f t="shared" si="201"/>
        <v>0</v>
      </c>
      <c r="I339" s="398"/>
      <c r="J339" s="84"/>
    </row>
    <row r="340" spans="1:10" ht="20.100000000000001" customHeight="1">
      <c r="A340" s="84"/>
      <c r="B340" s="472" t="str">
        <f>'2-手工皂+身體乳+沐浴精...'!F72</f>
        <v xml:space="preserve">法國 里昂手繪鐵盒乳油木手工皂 </v>
      </c>
      <c r="C340" s="473">
        <f>'2-手工皂+身體乳+沐浴精...'!G72</f>
        <v>0</v>
      </c>
      <c r="D340" s="472">
        <f>'2-手工皂+身體乳+沐浴精...'!H72</f>
        <v>0</v>
      </c>
      <c r="E340" s="472">
        <f>'2-手工皂+身體乳+沐浴精...'!I72</f>
        <v>0</v>
      </c>
      <c r="F340" s="472">
        <f>'2-手工皂+身體乳+沐浴精...'!J72</f>
        <v>0</v>
      </c>
      <c r="G340" s="397">
        <f t="shared" si="200"/>
        <v>0</v>
      </c>
      <c r="H340" s="397">
        <f t="shared" si="201"/>
        <v>0</v>
      </c>
      <c r="I340" s="398"/>
      <c r="J340" s="84"/>
    </row>
    <row r="341" spans="1:10" ht="20.100000000000001" customHeight="1">
      <c r="A341" s="84"/>
      <c r="B341" s="472" t="str">
        <f>'2-手工皂+身體乳+沐浴精...'!F73</f>
        <v>鐵盒 size:長7.5cm*寬7.5cm*高3.5cm    (鐵盒不挑款, 廠商隨機出貨)</v>
      </c>
      <c r="C341" s="473">
        <f>'2-手工皂+身體乳+沐浴精...'!G73</f>
        <v>0</v>
      </c>
      <c r="D341" s="472">
        <f>'2-手工皂+身體乳+沐浴精...'!H73</f>
        <v>0</v>
      </c>
      <c r="E341" s="472">
        <f>'2-手工皂+身體乳+沐浴精...'!I73</f>
        <v>0</v>
      </c>
      <c r="F341" s="472">
        <f>'2-手工皂+身體乳+沐浴精...'!J73</f>
        <v>0</v>
      </c>
      <c r="G341" s="397">
        <f t="shared" si="200"/>
        <v>0</v>
      </c>
      <c r="H341" s="397">
        <f t="shared" si="201"/>
        <v>0</v>
      </c>
      <c r="I341" s="398"/>
      <c r="J341" s="84"/>
    </row>
    <row r="342" spans="1:10" ht="20.100000000000001" customHeight="1">
      <c r="A342" s="84"/>
      <c r="B342" s="472" t="str">
        <f>'2-手工皂+身體乳+沐浴精...'!F74</f>
        <v>C0120000</v>
      </c>
      <c r="C342" s="473" t="str">
        <f>'2-手工皂+身體乳+沐浴精...'!G74</f>
        <v>法國 里昂手繪鐵盒乳油木手工皂 100g - 薰衣草</v>
      </c>
      <c r="D342" s="472">
        <f>'2-手工皂+身體乳+沐浴精...'!H74</f>
        <v>190</v>
      </c>
      <c r="E342" s="472">
        <f>'2-手工皂+身體乳+沐浴精...'!I74</f>
        <v>0</v>
      </c>
      <c r="F342" s="472">
        <f>'2-手工皂+身體乳+沐浴精...'!J74</f>
        <v>0</v>
      </c>
      <c r="G342" s="397">
        <f t="shared" si="200"/>
        <v>0</v>
      </c>
      <c r="H342" s="397">
        <f t="shared" si="201"/>
        <v>0</v>
      </c>
      <c r="I342" s="398"/>
      <c r="J342" s="84"/>
    </row>
    <row r="343" spans="1:10" ht="20.100000000000001" customHeight="1">
      <c r="A343" s="84"/>
      <c r="B343" s="472" t="str">
        <f>'2-手工皂+身體乳+沐浴精...'!F75</f>
        <v>C0120001</v>
      </c>
      <c r="C343" s="473" t="str">
        <f>'2-手工皂+身體乳+沐浴精...'!G75</f>
        <v>法國 里昂手繪鐵盒乳油木手工皂 100g - 木棉花</v>
      </c>
      <c r="D343" s="472">
        <f>'2-手工皂+身體乳+沐浴精...'!H75</f>
        <v>190</v>
      </c>
      <c r="E343" s="472">
        <f>'2-手工皂+身體乳+沐浴精...'!I75</f>
        <v>0</v>
      </c>
      <c r="F343" s="472">
        <f>'2-手工皂+身體乳+沐浴精...'!J75</f>
        <v>0</v>
      </c>
      <c r="G343" s="397">
        <f t="shared" si="200"/>
        <v>0</v>
      </c>
      <c r="H343" s="397">
        <f t="shared" si="201"/>
        <v>0</v>
      </c>
      <c r="I343" s="398"/>
      <c r="J343" s="84"/>
    </row>
    <row r="344" spans="1:10" ht="20.100000000000001" customHeight="1">
      <c r="A344" s="84"/>
      <c r="B344" s="472" t="str">
        <f>'2-手工皂+身體乳+沐浴精...'!F76</f>
        <v>C0120002</v>
      </c>
      <c r="C344" s="473" t="str">
        <f>'2-手工皂+身體乳+沐浴精...'!G76</f>
        <v>法國 里昂手繪鐵盒乳油木手工皂 100g - 馬鞭草</v>
      </c>
      <c r="D344" s="472">
        <f>'2-手工皂+身體乳+沐浴精...'!H76</f>
        <v>190</v>
      </c>
      <c r="E344" s="472">
        <f>'2-手工皂+身體乳+沐浴精...'!I76</f>
        <v>0</v>
      </c>
      <c r="F344" s="472">
        <f>'2-手工皂+身體乳+沐浴精...'!J76</f>
        <v>0</v>
      </c>
      <c r="G344" s="397">
        <f t="shared" si="200"/>
        <v>0</v>
      </c>
      <c r="H344" s="397">
        <f t="shared" si="201"/>
        <v>0</v>
      </c>
      <c r="I344" s="398"/>
      <c r="J344" s="84"/>
    </row>
    <row r="345" spans="1:10" ht="20.100000000000001" customHeight="1">
      <c r="A345" s="84"/>
      <c r="B345" s="472" t="str">
        <f>'2-手工皂+身體乳+沐浴精...'!F77</f>
        <v>C0120003</v>
      </c>
      <c r="C345" s="473" t="str">
        <f>'2-手工皂+身體乳+沐浴精...'!G77</f>
        <v>法國 里昂手繪鐵盒乳油木手工皂 100g - 野玫瑰</v>
      </c>
      <c r="D345" s="472">
        <f>'2-手工皂+身體乳+沐浴精...'!H77</f>
        <v>190</v>
      </c>
      <c r="E345" s="472">
        <f>'2-手工皂+身體乳+沐浴精...'!I77</f>
        <v>0</v>
      </c>
      <c r="F345" s="472">
        <f>'2-手工皂+身體乳+沐浴精...'!J77</f>
        <v>0</v>
      </c>
      <c r="G345" s="397">
        <f t="shared" si="200"/>
        <v>0</v>
      </c>
      <c r="H345" s="397">
        <f t="shared" si="201"/>
        <v>0</v>
      </c>
      <c r="I345" s="398"/>
      <c r="J345" s="84"/>
    </row>
    <row r="346" spans="1:10" ht="20.100000000000001" customHeight="1">
      <c r="A346" s="84"/>
      <c r="B346" s="472" t="str">
        <f>'2-手工皂+身體乳+沐浴精...'!F78</f>
        <v>C0120004</v>
      </c>
      <c r="C346" s="473" t="str">
        <f>'2-手工皂+身體乳+沐浴精...'!G78</f>
        <v>法國 里昂手繪鐵盒乳油木手工皂 100g - 雪絨草</v>
      </c>
      <c r="D346" s="472">
        <f>'2-手工皂+身體乳+沐浴精...'!H78</f>
        <v>190</v>
      </c>
      <c r="E346" s="472">
        <f>'2-手工皂+身體乳+沐浴精...'!I78</f>
        <v>0</v>
      </c>
      <c r="F346" s="472">
        <f>'2-手工皂+身體乳+沐浴精...'!J78</f>
        <v>0</v>
      </c>
      <c r="G346" s="397">
        <f t="shared" si="200"/>
        <v>0</v>
      </c>
      <c r="H346" s="397">
        <f t="shared" si="201"/>
        <v>0</v>
      </c>
      <c r="I346" s="398"/>
      <c r="J346" s="84"/>
    </row>
    <row r="347" spans="1:10" ht="20.100000000000001" customHeight="1">
      <c r="A347" s="84"/>
      <c r="B347" s="472" t="str">
        <f>'2-手工皂+身體乳+沐浴精...'!F79</f>
        <v>C0120005</v>
      </c>
      <c r="C347" s="473" t="str">
        <f>'2-手工皂+身體乳+沐浴精...'!G79</f>
        <v>法國 里昂手繪鐵盒乳油木手工皂 100g - 蠶絲蛋白</v>
      </c>
      <c r="D347" s="472">
        <f>'2-手工皂+身體乳+沐浴精...'!H79</f>
        <v>190</v>
      </c>
      <c r="E347" s="472">
        <f>'2-手工皂+身體乳+沐浴精...'!I79</f>
        <v>0</v>
      </c>
      <c r="F347" s="472">
        <f>'2-手工皂+身體乳+沐浴精...'!J79</f>
        <v>0</v>
      </c>
      <c r="G347" s="397">
        <f t="shared" si="200"/>
        <v>0</v>
      </c>
      <c r="H347" s="397">
        <f t="shared" si="201"/>
        <v>0</v>
      </c>
      <c r="I347" s="398"/>
      <c r="J347" s="84"/>
    </row>
    <row r="348" spans="1:10" ht="20.100000000000001" customHeight="1">
      <c r="A348" s="84"/>
      <c r="B348" s="472" t="str">
        <f>'2-手工皂+身體乳+沐浴精...'!F80</f>
        <v>C0120006</v>
      </c>
      <c r="C348" s="473" t="str">
        <f>'2-手工皂+身體乳+沐浴精...'!G80</f>
        <v>法國 里昂手繪鐵盒乳油木手工皂 100g - 五月玫瑰</v>
      </c>
      <c r="D348" s="472">
        <f>'2-手工皂+身體乳+沐浴精...'!H80</f>
        <v>190</v>
      </c>
      <c r="E348" s="472">
        <f>'2-手工皂+身體乳+沐浴精...'!I80</f>
        <v>0</v>
      </c>
      <c r="F348" s="472">
        <f>'2-手工皂+身體乳+沐浴精...'!J80</f>
        <v>0</v>
      </c>
      <c r="G348" s="397">
        <f t="shared" si="200"/>
        <v>0</v>
      </c>
      <c r="H348" s="397">
        <f t="shared" si="201"/>
        <v>0</v>
      </c>
      <c r="I348" s="398"/>
      <c r="J348" s="84"/>
    </row>
    <row r="349" spans="1:10" ht="20.100000000000001" customHeight="1">
      <c r="A349" s="84"/>
      <c r="B349" s="472" t="str">
        <f>'2-手工皂+身體乳+沐浴精...'!F81</f>
        <v xml:space="preserve">土耳其 OLIVOS 奧莉芙      不含防腐劑, 無化學添加 </v>
      </c>
      <c r="C349" s="473">
        <f>'2-手工皂+身體乳+沐浴精...'!G81</f>
        <v>0</v>
      </c>
      <c r="D349" s="472">
        <f>'2-手工皂+身體乳+沐浴精...'!H81</f>
        <v>0</v>
      </c>
      <c r="E349" s="472">
        <f>'2-手工皂+身體乳+沐浴精...'!I81</f>
        <v>0</v>
      </c>
      <c r="F349" s="472">
        <f>'2-手工皂+身體乳+沐浴精...'!J81</f>
        <v>0</v>
      </c>
      <c r="G349" s="397">
        <f t="shared" si="200"/>
        <v>0</v>
      </c>
      <c r="H349" s="397">
        <f t="shared" si="201"/>
        <v>0</v>
      </c>
      <c r="I349" s="398"/>
      <c r="J349" s="84"/>
    </row>
    <row r="350" spans="1:10" ht="20.100000000000001" customHeight="1">
      <c r="A350" s="84"/>
      <c r="B350" s="472" t="str">
        <f>'2-手工皂+身體乳+沐浴精...'!F82</f>
        <v>C0300101</v>
      </c>
      <c r="C350" s="473" t="str">
        <f>'2-手工皂+身體乳+沐浴精...'!G82</f>
        <v>土耳其 OLIVOS 奧莉芙動物鮮奶橄欖手工皂/牛奶 150g</v>
      </c>
      <c r="D350" s="472">
        <f>'2-手工皂+身體乳+沐浴精...'!H82</f>
        <v>180</v>
      </c>
      <c r="E350" s="472">
        <f>'2-手工皂+身體乳+沐浴精...'!I82</f>
        <v>0</v>
      </c>
      <c r="F350" s="472">
        <f>'2-手工皂+身體乳+沐浴精...'!J82</f>
        <v>0</v>
      </c>
      <c r="G350" s="397">
        <f t="shared" si="200"/>
        <v>0</v>
      </c>
      <c r="H350" s="397">
        <f t="shared" si="201"/>
        <v>0</v>
      </c>
      <c r="I350" s="398"/>
      <c r="J350" s="84"/>
    </row>
    <row r="351" spans="1:10" ht="20.100000000000001" customHeight="1">
      <c r="A351" s="84"/>
      <c r="B351" s="472" t="str">
        <f>'2-手工皂+身體乳+沐浴精...'!F83</f>
        <v>C0300102</v>
      </c>
      <c r="C351" s="473" t="str">
        <f>'2-手工皂+身體乳+沐浴精...'!G83</f>
        <v>土耳其 OLIVOS 奧莉芙動物鮮奶橄欖手工皂/馬奶 150g</v>
      </c>
      <c r="D351" s="472">
        <f>'2-手工皂+身體乳+沐浴精...'!H83</f>
        <v>180</v>
      </c>
      <c r="E351" s="472">
        <f>'2-手工皂+身體乳+沐浴精...'!I83</f>
        <v>0</v>
      </c>
      <c r="F351" s="472">
        <f>'2-手工皂+身體乳+沐浴精...'!J83</f>
        <v>0</v>
      </c>
      <c r="G351" s="397">
        <f t="shared" si="200"/>
        <v>0</v>
      </c>
      <c r="H351" s="397">
        <f t="shared" si="201"/>
        <v>0</v>
      </c>
      <c r="I351" s="398"/>
      <c r="J351" s="84"/>
    </row>
    <row r="352" spans="1:10" ht="20.100000000000001" customHeight="1">
      <c r="A352" s="84"/>
      <c r="B352" s="472" t="str">
        <f>'2-手工皂+身體乳+沐浴精...'!F84</f>
        <v>C0300103</v>
      </c>
      <c r="C352" s="473" t="str">
        <f>'2-手工皂+身體乳+沐浴精...'!G84</f>
        <v>土耳其 OLIVOS 奧莉芙動物鮮奶橄欖手工皂/驢奶 150g</v>
      </c>
      <c r="D352" s="472">
        <f>'2-手工皂+身體乳+沐浴精...'!H84</f>
        <v>180</v>
      </c>
      <c r="E352" s="472">
        <f>'2-手工皂+身體乳+沐浴精...'!I84</f>
        <v>0</v>
      </c>
      <c r="F352" s="472">
        <f>'2-手工皂+身體乳+沐浴精...'!J84</f>
        <v>0</v>
      </c>
      <c r="G352" s="397">
        <f t="shared" si="200"/>
        <v>0</v>
      </c>
      <c r="H352" s="397">
        <f t="shared" si="201"/>
        <v>0</v>
      </c>
      <c r="I352" s="398"/>
      <c r="J352" s="84"/>
    </row>
    <row r="353" spans="1:10" ht="20.100000000000001" customHeight="1">
      <c r="A353" s="84"/>
      <c r="B353" s="472" t="str">
        <f>'2-手工皂+身體乳+沐浴精...'!F85</f>
        <v>C0300104</v>
      </c>
      <c r="C353" s="473" t="str">
        <f>'2-手工皂+身體乳+沐浴精...'!G85</f>
        <v>土耳其 OLIVOS 奧莉芙動物鮮奶橄欖手工皂/駱駝奶 150g</v>
      </c>
      <c r="D353" s="472">
        <f>'2-手工皂+身體乳+沐浴精...'!H85</f>
        <v>180</v>
      </c>
      <c r="E353" s="472">
        <f>'2-手工皂+身體乳+沐浴精...'!I85</f>
        <v>0</v>
      </c>
      <c r="F353" s="472">
        <f>'2-手工皂+身體乳+沐浴精...'!J85</f>
        <v>0</v>
      </c>
      <c r="G353" s="397">
        <f t="shared" si="200"/>
        <v>0</v>
      </c>
      <c r="H353" s="397">
        <f t="shared" si="201"/>
        <v>0</v>
      </c>
      <c r="I353" s="398"/>
      <c r="J353" s="84"/>
    </row>
    <row r="354" spans="1:10" ht="20.100000000000001" customHeight="1">
      <c r="A354" s="84"/>
      <c r="B354" s="472" t="str">
        <f>'2-手工皂+身體乳+沐浴精...'!F86</f>
        <v>C0300100</v>
      </c>
      <c r="C354" s="473" t="str">
        <f>'2-手工皂+身體乳+沐浴精...'!G86</f>
        <v>土耳其 OLIVOS 奧莉芙動物鮮奶橄欖手工皂/羊奶 150g</v>
      </c>
      <c r="D354" s="472">
        <f>'2-手工皂+身體乳+沐浴精...'!H86</f>
        <v>180</v>
      </c>
      <c r="E354" s="472">
        <f>'2-手工皂+身體乳+沐浴精...'!I86</f>
        <v>0</v>
      </c>
      <c r="F354" s="472">
        <f>'2-手工皂+身體乳+沐浴精...'!J86</f>
        <v>0</v>
      </c>
      <c r="G354" s="397">
        <f t="shared" si="200"/>
        <v>0</v>
      </c>
      <c r="H354" s="397">
        <f t="shared" si="201"/>
        <v>0</v>
      </c>
      <c r="I354" s="398"/>
      <c r="J354" s="84"/>
    </row>
    <row r="355" spans="1:10" ht="20.100000000000001" customHeight="1">
      <c r="A355" s="84"/>
      <c r="B355" s="472" t="str">
        <f>'2-手工皂+身體乳+沐浴精...'!F87</f>
        <v>C0300105</v>
      </c>
      <c r="C355" s="473" t="str">
        <f>'2-手工皂+身體乳+沐浴精...'!G87</f>
        <v>土耳其 OLIVOS 奧莉芙人氣經典橄欖皂 180g (原味)  附原木皂盤</v>
      </c>
      <c r="D355" s="472">
        <f>'2-手工皂+身體乳+沐浴精...'!H87</f>
        <v>180</v>
      </c>
      <c r="E355" s="472">
        <f>'2-手工皂+身體乳+沐浴精...'!I87</f>
        <v>0</v>
      </c>
      <c r="F355" s="472">
        <f>'2-手工皂+身體乳+沐浴精...'!J87</f>
        <v>0</v>
      </c>
      <c r="G355" s="397">
        <f t="shared" si="200"/>
        <v>0</v>
      </c>
      <c r="H355" s="397">
        <f t="shared" si="201"/>
        <v>0</v>
      </c>
      <c r="I355" s="398"/>
      <c r="J355" s="84"/>
    </row>
    <row r="356" spans="1:10" ht="20.100000000000001" customHeight="1">
      <c r="A356" s="84"/>
      <c r="B356" s="472" t="str">
        <f>'2-手工皂+身體乳+沐浴精...'!F88</f>
        <v>英國皇家植物園 KEW GARDENS</v>
      </c>
      <c r="C356" s="473">
        <f>'2-手工皂+身體乳+沐浴精...'!G88</f>
        <v>0</v>
      </c>
      <c r="D356" s="472">
        <f>'2-手工皂+身體乳+沐浴精...'!H88</f>
        <v>0</v>
      </c>
      <c r="E356" s="472">
        <f>'2-手工皂+身體乳+沐浴精...'!I88</f>
        <v>0</v>
      </c>
      <c r="F356" s="472">
        <f>'2-手工皂+身體乳+沐浴精...'!J88</f>
        <v>0</v>
      </c>
      <c r="G356" s="397">
        <f t="shared" si="200"/>
        <v>0</v>
      </c>
      <c r="H356" s="397">
        <f t="shared" si="201"/>
        <v>0</v>
      </c>
      <c r="I356" s="398"/>
      <c r="J356" s="84"/>
    </row>
    <row r="357" spans="1:10" ht="20.100000000000001" customHeight="1">
      <c r="A357" s="84"/>
      <c r="B357" s="472" t="str">
        <f>'2-手工皂+身體乳+沐浴精...'!F89</f>
        <v>A0530100</v>
      </c>
      <c r="C357" s="473" t="str">
        <f>'2-手工皂+身體乳+沐浴精...'!G89</f>
        <v>英國皇家植物園 KEW GARDENS 乳木果油皂 240g/鳶尾花</v>
      </c>
      <c r="D357" s="472">
        <f>'2-手工皂+身體乳+沐浴精...'!H89</f>
        <v>210</v>
      </c>
      <c r="E357" s="472">
        <f>'2-手工皂+身體乳+沐浴精...'!I89</f>
        <v>0</v>
      </c>
      <c r="F357" s="472">
        <f>'2-手工皂+身體乳+沐浴精...'!J89</f>
        <v>0</v>
      </c>
      <c r="G357" s="397">
        <f t="shared" si="200"/>
        <v>0</v>
      </c>
      <c r="H357" s="397">
        <f t="shared" si="201"/>
        <v>0</v>
      </c>
      <c r="I357" s="398"/>
      <c r="J357" s="84"/>
    </row>
    <row r="358" spans="1:10" ht="20.100000000000001" customHeight="1">
      <c r="A358" s="84"/>
      <c r="B358" s="472" t="str">
        <f>'2-手工皂+身體乳+沐浴精...'!F90</f>
        <v>A0530101</v>
      </c>
      <c r="C358" s="473" t="str">
        <f>'2-手工皂+身體乳+沐浴精...'!G90</f>
        <v>英國皇家植物園 KEW GARDENS 乳木果油皂 240g/夏日玫瑰</v>
      </c>
      <c r="D358" s="472">
        <f>'2-手工皂+身體乳+沐浴精...'!H90</f>
        <v>210</v>
      </c>
      <c r="E358" s="472">
        <f>'2-手工皂+身體乳+沐浴精...'!I90</f>
        <v>0</v>
      </c>
      <c r="F358" s="472">
        <f>'2-手工皂+身體乳+沐浴精...'!J90</f>
        <v>0</v>
      </c>
      <c r="G358" s="397">
        <f t="shared" si="200"/>
        <v>0</v>
      </c>
      <c r="H358" s="397">
        <f t="shared" si="201"/>
        <v>0</v>
      </c>
      <c r="I358" s="398"/>
      <c r="J358" s="84"/>
    </row>
    <row r="359" spans="1:10" ht="20.100000000000001" customHeight="1">
      <c r="A359" s="84"/>
      <c r="B359" s="472" t="str">
        <f>'2-手工皂+身體乳+沐浴精...'!F91</f>
        <v>A0530102</v>
      </c>
      <c r="C359" s="473" t="str">
        <f>'2-手工皂+身體乳+沐浴精...'!G91</f>
        <v>英國皇家植物園 KEW GARDENS 乳木果油皂 240g/桂香玫瑰</v>
      </c>
      <c r="D359" s="472">
        <f>'2-手工皂+身體乳+沐浴精...'!H91</f>
        <v>210</v>
      </c>
      <c r="E359" s="472">
        <f>'2-手工皂+身體乳+沐浴精...'!I91</f>
        <v>0</v>
      </c>
      <c r="F359" s="472">
        <f>'2-手工皂+身體乳+沐浴精...'!J91</f>
        <v>0</v>
      </c>
      <c r="G359" s="397">
        <f t="shared" si="200"/>
        <v>0</v>
      </c>
      <c r="H359" s="397">
        <f t="shared" si="201"/>
        <v>0</v>
      </c>
      <c r="I359" s="398"/>
      <c r="J359" s="84"/>
    </row>
    <row r="360" spans="1:10" ht="20.100000000000001" customHeight="1">
      <c r="A360" s="84"/>
      <c r="B360" s="472" t="str">
        <f>'2-手工皂+身體乳+沐浴精...'!F92</f>
        <v>A0530103</v>
      </c>
      <c r="C360" s="473" t="str">
        <f>'2-手工皂+身體乳+沐浴精...'!G92</f>
        <v>英國皇家植物園 KEW GARDENS 乳木果油皂 240g/香甜芒果</v>
      </c>
      <c r="D360" s="472">
        <f>'2-手工皂+身體乳+沐浴精...'!H92</f>
        <v>210</v>
      </c>
      <c r="E360" s="472">
        <f>'2-手工皂+身體乳+沐浴精...'!I92</f>
        <v>0</v>
      </c>
      <c r="F360" s="472">
        <f>'2-手工皂+身體乳+沐浴精...'!J92</f>
        <v>0</v>
      </c>
      <c r="G360" s="397">
        <f t="shared" si="200"/>
        <v>0</v>
      </c>
      <c r="H360" s="397">
        <f t="shared" si="201"/>
        <v>0</v>
      </c>
      <c r="I360" s="398"/>
      <c r="J360" s="84"/>
    </row>
    <row r="361" spans="1:10" ht="20.100000000000001" customHeight="1">
      <c r="A361" s="84"/>
      <c r="B361" s="472" t="str">
        <f>'2-手工皂+身體乳+沐浴精...'!F93</f>
        <v>A0530104</v>
      </c>
      <c r="C361" s="473" t="str">
        <f>'2-手工皂+身體乳+沐浴精...'!G93</f>
        <v>英國皇家植物園 KEW GARDENS 乳木果油皂 240g/熱帶椰子</v>
      </c>
      <c r="D361" s="472">
        <f>'2-手工皂+身體乳+沐浴精...'!H93</f>
        <v>210</v>
      </c>
      <c r="E361" s="472">
        <f>'2-手工皂+身體乳+沐浴精...'!I93</f>
        <v>0</v>
      </c>
      <c r="F361" s="472">
        <f>'2-手工皂+身體乳+沐浴精...'!J93</f>
        <v>0</v>
      </c>
      <c r="G361" s="397">
        <f t="shared" si="200"/>
        <v>0</v>
      </c>
      <c r="H361" s="397">
        <f t="shared" si="201"/>
        <v>0</v>
      </c>
      <c r="I361" s="398"/>
      <c r="J361" s="84"/>
    </row>
    <row r="362" spans="1:10" ht="20.100000000000001" customHeight="1">
      <c r="A362" s="84"/>
      <c r="B362" s="472" t="str">
        <f>'2-手工皂+身體乳+沐浴精...'!F94</f>
        <v>A0530105</v>
      </c>
      <c r="C362" s="473" t="str">
        <f>'2-手工皂+身體乳+沐浴精...'!G94</f>
        <v>英國皇家植物園 KEW GARDENS 乳木果油皂 240g/蓮香鳳梨</v>
      </c>
      <c r="D362" s="472">
        <f>'2-手工皂+身體乳+沐浴精...'!H94</f>
        <v>210</v>
      </c>
      <c r="E362" s="472">
        <f>'2-手工皂+身體乳+沐浴精...'!I94</f>
        <v>0</v>
      </c>
      <c r="F362" s="472">
        <f>'2-手工皂+身體乳+沐浴精...'!J94</f>
        <v>0</v>
      </c>
      <c r="G362" s="397">
        <f t="shared" si="200"/>
        <v>0</v>
      </c>
      <c r="H362" s="397">
        <f t="shared" si="201"/>
        <v>0</v>
      </c>
      <c r="I362" s="398"/>
      <c r="J362" s="84"/>
    </row>
    <row r="363" spans="1:10" ht="20.100000000000001" customHeight="1">
      <c r="A363" s="84"/>
      <c r="B363" s="472" t="str">
        <f>'2-手工皂+身體乳+沐浴精...'!F95</f>
        <v>A0530200</v>
      </c>
      <c r="C363" s="473" t="str">
        <f>'2-手工皂+身體乳+沐浴精...'!G95</f>
        <v>英國皇家植物園 KEW GARDENS 乳木果油皂 240g/葡萄柚百合</v>
      </c>
      <c r="D363" s="472">
        <f>'2-手工皂+身體乳+沐浴精...'!H95</f>
        <v>210</v>
      </c>
      <c r="E363" s="472">
        <f>'2-手工皂+身體乳+沐浴精...'!I95</f>
        <v>0</v>
      </c>
      <c r="F363" s="472">
        <f>'2-手工皂+身體乳+沐浴精...'!J95</f>
        <v>0</v>
      </c>
      <c r="G363" s="397">
        <f t="shared" si="200"/>
        <v>0</v>
      </c>
      <c r="H363" s="397">
        <f t="shared" si="201"/>
        <v>0</v>
      </c>
      <c r="I363" s="398"/>
      <c r="J363" s="84"/>
    </row>
    <row r="364" spans="1:10" ht="20.100000000000001" customHeight="1">
      <c r="A364" s="84"/>
      <c r="B364" s="472" t="str">
        <f>'2-手工皂+身體乳+沐浴精...'!F96</f>
        <v>A0530201</v>
      </c>
      <c r="C364" s="473" t="str">
        <f>'2-手工皂+身體乳+沐浴精...'!G96</f>
        <v>英國皇家植物園 KEW GARDENS 乳木果油皂 240g/蜜桃茉莉花</v>
      </c>
      <c r="D364" s="472">
        <f>'2-手工皂+身體乳+沐浴精...'!H96</f>
        <v>210</v>
      </c>
      <c r="E364" s="472">
        <f>'2-手工皂+身體乳+沐浴精...'!I96</f>
        <v>0</v>
      </c>
      <c r="F364" s="472">
        <f>'2-手工皂+身體乳+沐浴精...'!J96</f>
        <v>0</v>
      </c>
      <c r="G364" s="397">
        <f t="shared" si="200"/>
        <v>0</v>
      </c>
      <c r="H364" s="397">
        <f t="shared" si="201"/>
        <v>0</v>
      </c>
      <c r="I364" s="398"/>
      <c r="J364" s="84"/>
    </row>
    <row r="365" spans="1:10" ht="20.100000000000001" customHeight="1">
      <c r="A365" s="84"/>
      <c r="B365" s="472" t="str">
        <f>'2-手工皂+身體乳+沐浴精...'!F97</f>
        <v>A0530300</v>
      </c>
      <c r="C365" s="473" t="str">
        <f>'2-手工皂+身體乳+沐浴精...'!G97</f>
        <v>英國皇家植物園 KEW GARDENS 乳木果油皂 240g/藍鈴茉莉花</v>
      </c>
      <c r="D365" s="472">
        <f>'2-手工皂+身體乳+沐浴精...'!H97</f>
        <v>210</v>
      </c>
      <c r="E365" s="472">
        <f>'2-手工皂+身體乳+沐浴精...'!I97</f>
        <v>0</v>
      </c>
      <c r="F365" s="472">
        <f>'2-手工皂+身體乳+沐浴精...'!J97</f>
        <v>0</v>
      </c>
      <c r="G365" s="397">
        <f t="shared" si="200"/>
        <v>0</v>
      </c>
      <c r="H365" s="397">
        <f t="shared" si="201"/>
        <v>0</v>
      </c>
      <c r="I365" s="398"/>
      <c r="J365" s="84"/>
    </row>
    <row r="366" spans="1:10" ht="20.100000000000001" customHeight="1">
      <c r="A366" s="84"/>
      <c r="B366" s="472" t="str">
        <f>'2-手工皂+身體乳+沐浴精...'!F98</f>
        <v>A0530301</v>
      </c>
      <c r="C366" s="473" t="str">
        <f>'2-手工皂+身體乳+沐浴精...'!G98</f>
        <v>英國皇家植物園 KEW GARDENS 乳木果油皂 240g/薑味佛手柑</v>
      </c>
      <c r="D366" s="472">
        <f>'2-手工皂+身體乳+沐浴精...'!H98</f>
        <v>210</v>
      </c>
      <c r="E366" s="472">
        <f>'2-手工皂+身體乳+沐浴精...'!I98</f>
        <v>0</v>
      </c>
      <c r="F366" s="472">
        <f>'2-手工皂+身體乳+沐浴精...'!J98</f>
        <v>0</v>
      </c>
      <c r="G366" s="397">
        <f t="shared" si="200"/>
        <v>0</v>
      </c>
      <c r="H366" s="397">
        <f t="shared" si="201"/>
        <v>0</v>
      </c>
      <c r="I366" s="398"/>
      <c r="J366" s="84"/>
    </row>
    <row r="367" spans="1:10" ht="20.100000000000001" customHeight="1">
      <c r="A367" s="84"/>
      <c r="B367" s="472" t="str">
        <f>'2-手工皂+身體乳+沐浴精...'!F99</f>
        <v>A0530302</v>
      </c>
      <c r="C367" s="473" t="str">
        <f>'2-手工皂+身體乳+沐浴精...'!G99</f>
        <v>英國皇家植物園 KEW GARDENS 乳木果油皂 240g/無花果葡萄</v>
      </c>
      <c r="D367" s="472">
        <f>'2-手工皂+身體乳+沐浴精...'!H99</f>
        <v>210</v>
      </c>
      <c r="E367" s="472">
        <f>'2-手工皂+身體乳+沐浴精...'!I99</f>
        <v>0</v>
      </c>
      <c r="F367" s="472">
        <f>'2-手工皂+身體乳+沐浴精...'!J99</f>
        <v>0</v>
      </c>
      <c r="G367" s="397">
        <f t="shared" si="200"/>
        <v>0</v>
      </c>
      <c r="H367" s="397">
        <f t="shared" si="201"/>
        <v>0</v>
      </c>
      <c r="I367" s="398"/>
      <c r="J367" s="84"/>
    </row>
    <row r="368" spans="1:10" ht="20.100000000000001" customHeight="1">
      <c r="A368" s="84"/>
      <c r="B368" s="472" t="str">
        <f>'2-手工皂+身體乳+沐浴精...'!F100</f>
        <v>A0530303</v>
      </c>
      <c r="C368" s="473" t="str">
        <f>'2-手工皂+身體乳+沐浴精...'!G100</f>
        <v>英國皇家植物園 KEW GARDENS 乳木果油皂 240g/萊姆水仙花</v>
      </c>
      <c r="D368" s="472">
        <f>'2-手工皂+身體乳+沐浴精...'!H100</f>
        <v>210</v>
      </c>
      <c r="E368" s="472">
        <f>'2-手工皂+身體乳+沐浴精...'!I100</f>
        <v>0</v>
      </c>
      <c r="F368" s="472">
        <f>'2-手工皂+身體乳+沐浴精...'!J100</f>
        <v>0</v>
      </c>
      <c r="G368" s="397">
        <f t="shared" si="200"/>
        <v>0</v>
      </c>
      <c r="H368" s="397">
        <f t="shared" si="201"/>
        <v>0</v>
      </c>
      <c r="I368" s="398"/>
      <c r="J368" s="84"/>
    </row>
    <row r="369" spans="1:10" ht="20.100000000000001" customHeight="1">
      <c r="A369" s="84"/>
      <c r="B369" s="472" t="str">
        <f>'2-手工皂+身體乳+沐浴精...'!F101</f>
        <v>A0530304</v>
      </c>
      <c r="C369" s="473" t="str">
        <f>'2-手工皂+身體乳+沐浴精...'!G101</f>
        <v>英國皇家植物園 KEW GARDENS 乳木果油皂 240g/迷迭薰衣草</v>
      </c>
      <c r="D369" s="472">
        <f>'2-手工皂+身體乳+沐浴精...'!H101</f>
        <v>210</v>
      </c>
      <c r="E369" s="472">
        <f>'2-手工皂+身體乳+沐浴精...'!I101</f>
        <v>0</v>
      </c>
      <c r="F369" s="472">
        <f>'2-手工皂+身體乳+沐浴精...'!J101</f>
        <v>0</v>
      </c>
      <c r="G369" s="397">
        <f t="shared" si="200"/>
        <v>0</v>
      </c>
      <c r="H369" s="397">
        <f t="shared" si="201"/>
        <v>0</v>
      </c>
      <c r="I369" s="398"/>
      <c r="J369" s="84"/>
    </row>
    <row r="370" spans="1:10" ht="20.100000000000001" customHeight="1">
      <c r="A370" s="84"/>
      <c r="B370" s="472" t="str">
        <f>'2-手工皂+身體乳+沐浴精...'!F102</f>
        <v>A0530305</v>
      </c>
      <c r="C370" s="473" t="str">
        <f>'2-手工皂+身體乳+沐浴精...'!G102</f>
        <v>英國皇家植物園 KEW GARDENS 乳木果油皂 240g/檸檬草青檬</v>
      </c>
      <c r="D370" s="472">
        <f>'2-手工皂+身體乳+沐浴精...'!H102</f>
        <v>210</v>
      </c>
      <c r="E370" s="472">
        <f>'2-手工皂+身體乳+沐浴精...'!I102</f>
        <v>0</v>
      </c>
      <c r="F370" s="472">
        <f>'2-手工皂+身體乳+沐浴精...'!J102</f>
        <v>0</v>
      </c>
      <c r="G370" s="397">
        <f t="shared" si="200"/>
        <v>0</v>
      </c>
      <c r="H370" s="397">
        <f t="shared" si="201"/>
        <v>0</v>
      </c>
      <c r="I370" s="398"/>
      <c r="J370" s="84"/>
    </row>
    <row r="371" spans="1:10" ht="20.100000000000001" customHeight="1">
      <c r="A371" s="84"/>
      <c r="B371" s="472" t="str">
        <f>'2-手工皂+身體乳+沐浴精...'!F103</f>
        <v>A0530306</v>
      </c>
      <c r="C371" s="473" t="str">
        <f>'2-手工皂+身體乳+沐浴精...'!G103</f>
        <v>英國皇家植物園 KEW GARDENS 乳木果油皂 240g/香梨木蘭花</v>
      </c>
      <c r="D371" s="472">
        <f>'2-手工皂+身體乳+沐浴精...'!H103</f>
        <v>210</v>
      </c>
      <c r="E371" s="472">
        <f>'2-手工皂+身體乳+沐浴精...'!I103</f>
        <v>0</v>
      </c>
      <c r="F371" s="472">
        <f>'2-手工皂+身體乳+沐浴精...'!J103</f>
        <v>0</v>
      </c>
      <c r="G371" s="397">
        <f t="shared" si="200"/>
        <v>0</v>
      </c>
      <c r="H371" s="397">
        <f t="shared" si="201"/>
        <v>0</v>
      </c>
      <c r="I371" s="398"/>
      <c r="J371" s="84"/>
    </row>
    <row r="372" spans="1:10" ht="20.100000000000001" customHeight="1">
      <c r="A372" s="84"/>
      <c r="B372" s="472" t="str">
        <f>'2-手工皂+身體乳+沐浴精...'!F104</f>
        <v>A0530307</v>
      </c>
      <c r="C372" s="473" t="str">
        <f>'2-手工皂+身體乳+沐浴精...'!G104</f>
        <v>英國皇家植物園 KEW GARDENS 乳木果油皂 240g/檀香粉紅胡椒</v>
      </c>
      <c r="D372" s="472">
        <f>'2-手工皂+身體乳+沐浴精...'!H104</f>
        <v>210</v>
      </c>
      <c r="E372" s="472">
        <f>'2-手工皂+身體乳+沐浴精...'!I104</f>
        <v>0</v>
      </c>
      <c r="F372" s="472">
        <f>'2-手工皂+身體乳+沐浴精...'!J104</f>
        <v>0</v>
      </c>
      <c r="G372" s="397">
        <f t="shared" si="200"/>
        <v>0</v>
      </c>
      <c r="H372" s="397">
        <f t="shared" si="201"/>
        <v>0</v>
      </c>
      <c r="I372" s="398"/>
      <c r="J372" s="84"/>
    </row>
    <row r="373" spans="1:10" ht="20.100000000000001" customHeight="1">
      <c r="A373" s="84"/>
      <c r="B373" s="472" t="str">
        <f>'2-手工皂+身體乳+沐浴精...'!F105</f>
        <v>A0530308</v>
      </c>
      <c r="C373" s="473" t="str">
        <f>'2-手工皂+身體乳+沐浴精...'!G105</f>
        <v>英國皇家植物園 KEW GARDENS 乳木果油皂 240g/接骨木花香柚</v>
      </c>
      <c r="D373" s="472">
        <f>'2-手工皂+身體乳+沐浴精...'!H105</f>
        <v>210</v>
      </c>
      <c r="E373" s="472">
        <f>'2-手工皂+身體乳+沐浴精...'!I105</f>
        <v>0</v>
      </c>
      <c r="F373" s="472">
        <f>'2-手工皂+身體乳+沐浴精...'!J105</f>
        <v>0</v>
      </c>
      <c r="G373" s="397">
        <f t="shared" si="200"/>
        <v>0</v>
      </c>
      <c r="H373" s="397">
        <f t="shared" si="201"/>
        <v>0</v>
      </c>
      <c r="I373" s="398"/>
      <c r="J373" s="84"/>
    </row>
    <row r="374" spans="1:10" ht="20.100000000000001" customHeight="1">
      <c r="A374" s="84"/>
      <c r="B374" s="472" t="str">
        <f>'2-手工皂+身體乳+沐浴精...'!F106</f>
        <v>A0530309</v>
      </c>
      <c r="C374" s="473" t="str">
        <f>'2-手工皂+身體乳+沐浴精...'!G106</f>
        <v>英國皇家植物園 KEW GARDENS 乳木果油護手霜 75ml/鳶尾花</v>
      </c>
      <c r="D374" s="472">
        <f>'2-手工皂+身體乳+沐浴精...'!H106</f>
        <v>280</v>
      </c>
      <c r="E374" s="472">
        <f>'2-手工皂+身體乳+沐浴精...'!I106</f>
        <v>0</v>
      </c>
      <c r="F374" s="472">
        <f>'2-手工皂+身體乳+沐浴精...'!J106</f>
        <v>0</v>
      </c>
      <c r="G374" s="397">
        <f t="shared" si="200"/>
        <v>0</v>
      </c>
      <c r="H374" s="397">
        <f t="shared" si="201"/>
        <v>0</v>
      </c>
      <c r="I374" s="398"/>
      <c r="J374" s="84"/>
    </row>
    <row r="375" spans="1:10" ht="20.100000000000001" customHeight="1">
      <c r="A375" s="84"/>
      <c r="B375" s="472" t="str">
        <f>'2-手工皂+身體乳+沐浴精...'!F107</f>
        <v>A0530310</v>
      </c>
      <c r="C375" s="473" t="str">
        <f>'2-手工皂+身體乳+沐浴精...'!G107</f>
        <v>英國皇家植物園 KEW GARDENS 乳木果油護手霜 75ml/夏日玫瑰</v>
      </c>
      <c r="D375" s="472">
        <f>'2-手工皂+身體乳+沐浴精...'!H107</f>
        <v>280</v>
      </c>
      <c r="E375" s="472">
        <f>'2-手工皂+身體乳+沐浴精...'!I107</f>
        <v>0</v>
      </c>
      <c r="F375" s="472">
        <f>'2-手工皂+身體乳+沐浴精...'!J107</f>
        <v>0</v>
      </c>
      <c r="G375" s="397">
        <f t="shared" si="200"/>
        <v>0</v>
      </c>
      <c r="H375" s="397">
        <f t="shared" si="201"/>
        <v>0</v>
      </c>
      <c r="I375" s="398"/>
      <c r="J375" s="84"/>
    </row>
    <row r="376" spans="1:10" ht="20.100000000000001" customHeight="1">
      <c r="A376" s="84"/>
      <c r="B376" s="472" t="str">
        <f>'2-手工皂+身體乳+沐浴精...'!F108</f>
        <v>A0530311</v>
      </c>
      <c r="C376" s="473" t="str">
        <f>'2-手工皂+身體乳+沐浴精...'!G108</f>
        <v>英國皇家植物園 KEW GARDENS 乳木果油護手霜 75ml/桂花和玫瑰</v>
      </c>
      <c r="D376" s="472">
        <f>'2-手工皂+身體乳+沐浴精...'!H108</f>
        <v>280</v>
      </c>
      <c r="E376" s="472">
        <f>'2-手工皂+身體乳+沐浴精...'!I108</f>
        <v>0</v>
      </c>
      <c r="F376" s="472">
        <f>'2-手工皂+身體乳+沐浴精...'!J108</f>
        <v>0</v>
      </c>
      <c r="G376" s="397">
        <f t="shared" si="200"/>
        <v>0</v>
      </c>
      <c r="H376" s="397">
        <f t="shared" si="201"/>
        <v>0</v>
      </c>
      <c r="I376" s="398"/>
      <c r="J376" s="84"/>
    </row>
    <row r="377" spans="1:10" ht="20.100000000000001" customHeight="1">
      <c r="A377" s="84"/>
      <c r="B377" s="472" t="str">
        <f>'2-手工皂+身體乳+沐浴精...'!F109</f>
        <v>A0530312</v>
      </c>
      <c r="C377" s="473" t="str">
        <f>'2-手工皂+身體乳+沐浴精...'!G109</f>
        <v>英國皇家植物園 KEW GARDENS 乳木果油護手霜 75ml/花梨木蘭花</v>
      </c>
      <c r="D377" s="472">
        <f>'2-手工皂+身體乳+沐浴精...'!H109</f>
        <v>280</v>
      </c>
      <c r="E377" s="472">
        <f>'2-手工皂+身體乳+沐浴精...'!I109</f>
        <v>0</v>
      </c>
      <c r="F377" s="472">
        <f>'2-手工皂+身體乳+沐浴精...'!J109</f>
        <v>0</v>
      </c>
      <c r="G377" s="397">
        <f t="shared" si="200"/>
        <v>0</v>
      </c>
      <c r="H377" s="397">
        <f t="shared" si="201"/>
        <v>0</v>
      </c>
      <c r="I377" s="398"/>
      <c r="J377" s="84"/>
    </row>
    <row r="378" spans="1:10" ht="20.100000000000001" customHeight="1">
      <c r="A378" s="84"/>
      <c r="B378" s="472" t="str">
        <f>'2-手工皂+身體乳+沐浴精...'!F110</f>
        <v>A0530313</v>
      </c>
      <c r="C378" s="473" t="str">
        <f>'2-手工皂+身體乳+沐浴精...'!G110</f>
        <v>英國皇家植物園 KEW GARDENS 乳木果油護手霜 75ml/葡萄柚百合</v>
      </c>
      <c r="D378" s="472">
        <f>'2-手工皂+身體乳+沐浴精...'!H110</f>
        <v>280</v>
      </c>
      <c r="E378" s="472">
        <f>'2-手工皂+身體乳+沐浴精...'!I110</f>
        <v>0</v>
      </c>
      <c r="F378" s="472">
        <f>'2-手工皂+身體乳+沐浴精...'!J110</f>
        <v>0</v>
      </c>
      <c r="G378" s="397">
        <f t="shared" si="200"/>
        <v>0</v>
      </c>
      <c r="H378" s="397">
        <f t="shared" si="201"/>
        <v>0</v>
      </c>
      <c r="I378" s="398"/>
      <c r="J378" s="84"/>
    </row>
    <row r="379" spans="1:10" ht="20.100000000000001" customHeight="1">
      <c r="A379" s="84"/>
      <c r="B379" s="472" t="str">
        <f>'2-手工皂+身體乳+沐浴精...'!F111</f>
        <v>A0530314</v>
      </c>
      <c r="C379" s="473" t="str">
        <f>'2-手工皂+身體乳+沐浴精...'!G111</f>
        <v>英國皇家植物園 KEW GARDENS 乳木果油護手霜 75ml/茉莉花蜜桃</v>
      </c>
      <c r="D379" s="472">
        <f>'2-手工皂+身體乳+沐浴精...'!H111</f>
        <v>280</v>
      </c>
      <c r="E379" s="472">
        <f>'2-手工皂+身體乳+沐浴精...'!I111</f>
        <v>0</v>
      </c>
      <c r="F379" s="472">
        <f>'2-手工皂+身體乳+沐浴精...'!J111</f>
        <v>0</v>
      </c>
      <c r="G379" s="397">
        <f t="shared" si="200"/>
        <v>0</v>
      </c>
      <c r="H379" s="397">
        <f t="shared" si="201"/>
        <v>0</v>
      </c>
      <c r="I379" s="398"/>
      <c r="J379" s="84"/>
    </row>
    <row r="380" spans="1:10" ht="20.100000000000001" customHeight="1">
      <c r="A380" s="84"/>
      <c r="B380" s="472" t="str">
        <f>'2-手工皂+身體乳+沐浴精...'!F112</f>
        <v>A0530315</v>
      </c>
      <c r="C380" s="473" t="str">
        <f>'2-手工皂+身體乳+沐浴精...'!G112</f>
        <v>英國皇家植物園 KEW GARDENS 乳木果油護手霜 75ml/薰衣草迷迭香</v>
      </c>
      <c r="D380" s="472">
        <f>'2-手工皂+身體乳+沐浴精...'!H112</f>
        <v>280</v>
      </c>
      <c r="E380" s="472">
        <f>'2-手工皂+身體乳+沐浴精...'!I112</f>
        <v>0</v>
      </c>
      <c r="F380" s="472">
        <f>'2-手工皂+身體乳+沐浴精...'!J112</f>
        <v>0</v>
      </c>
      <c r="G380" s="397">
        <f t="shared" si="200"/>
        <v>0</v>
      </c>
      <c r="H380" s="397">
        <f t="shared" si="201"/>
        <v>0</v>
      </c>
      <c r="I380" s="398"/>
      <c r="J380" s="84"/>
    </row>
    <row r="381" spans="1:10" ht="20.100000000000001" customHeight="1">
      <c r="A381" s="84"/>
      <c r="B381" s="472" t="str">
        <f>'2-手工皂+身體乳+沐浴精...'!F113</f>
        <v>A0530316</v>
      </c>
      <c r="C381" s="473" t="str">
        <f>'2-手工皂+身體乳+沐浴精...'!G113</f>
        <v>英國皇家植物園 KEW GARDENS 乳木果油護手霜 75ml/檀香粉紅胡椒</v>
      </c>
      <c r="D381" s="472">
        <f>'2-手工皂+身體乳+沐浴精...'!H113</f>
        <v>280</v>
      </c>
      <c r="E381" s="472">
        <f>'2-手工皂+身體乳+沐浴精...'!I113</f>
        <v>0</v>
      </c>
      <c r="F381" s="472">
        <f>'2-手工皂+身體乳+沐浴精...'!J113</f>
        <v>0</v>
      </c>
      <c r="G381" s="397">
        <f t="shared" si="200"/>
        <v>0</v>
      </c>
      <c r="H381" s="397">
        <f t="shared" si="201"/>
        <v>0</v>
      </c>
      <c r="I381" s="398"/>
      <c r="J381" s="84"/>
    </row>
    <row r="382" spans="1:10" ht="20.100000000000001" customHeight="1">
      <c r="A382" s="84"/>
      <c r="B382" s="472" t="str">
        <f>'3-日本商品區(I)'!A4</f>
        <v>E0000025</v>
      </c>
      <c r="C382" s="473" t="str">
        <f>'3-日本商品區(I)'!B4</f>
        <v xml:space="preserve">日本思詩樂 Lily Bell 100% 純綿化妝棉片 90枚入*2盒/組 (綠盒一般型)  </v>
      </c>
      <c r="D382" s="472">
        <f>'3-日本商品區(I)'!C4</f>
        <v>80</v>
      </c>
      <c r="E382" s="472">
        <f>'3-日本商品區(I)'!D4</f>
        <v>0</v>
      </c>
      <c r="F382" s="472">
        <f>'3-日本商品區(I)'!E4</f>
        <v>0</v>
      </c>
      <c r="G382" s="397">
        <f t="shared" si="200"/>
        <v>0</v>
      </c>
      <c r="H382" s="397">
        <f t="shared" si="201"/>
        <v>0</v>
      </c>
      <c r="I382" s="398"/>
      <c r="J382" s="84"/>
    </row>
    <row r="383" spans="1:10" ht="20.100000000000001" customHeight="1">
      <c r="A383" s="84"/>
      <c r="B383" s="472" t="str">
        <f>'3-日本商品區(I)'!A5</f>
        <v>E0000026</v>
      </c>
      <c r="C383" s="473" t="str">
        <f>'3-日本商品區(I)'!B5</f>
        <v xml:space="preserve">日本丸三五層可撕型敷面化妝棉 80枚入/盒 (適用於卸妝濕敷)  </v>
      </c>
      <c r="D383" s="472">
        <f>'3-日本商品區(I)'!C5</f>
        <v>80</v>
      </c>
      <c r="E383" s="472">
        <f>'3-日本商品區(I)'!D5</f>
        <v>0</v>
      </c>
      <c r="F383" s="472">
        <f>'3-日本商品區(I)'!E5</f>
        <v>0</v>
      </c>
      <c r="G383" s="397">
        <f t="shared" ref="G383:G410" si="202">F383*0.9</f>
        <v>0</v>
      </c>
      <c r="H383" s="397">
        <f t="shared" ref="H383:H410" si="203">F383*0.85</f>
        <v>0</v>
      </c>
      <c r="I383" s="398"/>
      <c r="J383" s="84"/>
    </row>
    <row r="384" spans="1:10" ht="20.100000000000001" customHeight="1">
      <c r="A384" s="84"/>
      <c r="B384" s="472" t="str">
        <f>'3-日本商品區(I)'!A6</f>
        <v>E0000002</v>
      </c>
      <c r="C384" s="473" t="str">
        <f>'3-日本商品區(I)'!B6</f>
        <v>日本 FEATHER PIB-L Piany 敏感肌適用修容刀 3入/組   多圓頭保護面, 不刺激</v>
      </c>
      <c r="D384" s="472">
        <f>'3-日本商品區(I)'!C6</f>
        <v>150</v>
      </c>
      <c r="E384" s="472">
        <f>'3-日本商品區(I)'!D6</f>
        <v>0</v>
      </c>
      <c r="F384" s="472">
        <f>'3-日本商品區(I)'!E6</f>
        <v>0</v>
      </c>
      <c r="G384" s="397">
        <f t="shared" si="202"/>
        <v>0</v>
      </c>
      <c r="H384" s="397">
        <f t="shared" si="203"/>
        <v>0</v>
      </c>
      <c r="I384" s="398"/>
      <c r="J384" s="84"/>
    </row>
    <row r="385" spans="1:10" ht="20.100000000000001" customHeight="1">
      <c r="A385" s="84"/>
      <c r="B385" s="472" t="str">
        <f>'3-日本商品區(I)'!A7</f>
        <v>E0000068</v>
      </c>
      <c r="C385" s="473" t="str">
        <f>'3-日本商品區(I)'!B7</f>
        <v xml:space="preserve">日本 Elmie 泡沫去血汙劑 200ml  生理期/口紅漬/粉底...    </v>
      </c>
      <c r="D385" s="472">
        <f>'3-日本商品區(I)'!C7</f>
        <v>160</v>
      </c>
      <c r="E385" s="472">
        <f>'3-日本商品區(I)'!D7</f>
        <v>0</v>
      </c>
      <c r="F385" s="472">
        <f>'3-日本商品區(I)'!E7</f>
        <v>0</v>
      </c>
      <c r="G385" s="397">
        <f t="shared" si="202"/>
        <v>0</v>
      </c>
      <c r="H385" s="397">
        <f t="shared" si="203"/>
        <v>0</v>
      </c>
      <c r="I385" s="398"/>
      <c r="J385" s="84"/>
    </row>
    <row r="386" spans="1:10" ht="20.100000000000001" customHeight="1">
      <c r="A386" s="84"/>
      <c r="B386" s="472" t="str">
        <f>'3-日本商品區(I)'!A8</f>
        <v>E0000000</v>
      </c>
      <c r="C386" s="473" t="str">
        <f>'3-日本商品區(I)'!B8</f>
        <v>日本 NOYL 刷具粉撲兩用清潔液 80ml (NY-201) 適用 : 海綿, 粉撲, 刷具...等</v>
      </c>
      <c r="D386" s="472">
        <f>'3-日本商品區(I)'!C8</f>
        <v>175</v>
      </c>
      <c r="E386" s="472">
        <f>'3-日本商品區(I)'!D8</f>
        <v>0</v>
      </c>
      <c r="F386" s="472">
        <f>'3-日本商品區(I)'!E8</f>
        <v>0</v>
      </c>
      <c r="G386" s="397">
        <f t="shared" si="202"/>
        <v>0</v>
      </c>
      <c r="H386" s="397">
        <f t="shared" si="203"/>
        <v>0</v>
      </c>
      <c r="I386" s="398"/>
      <c r="J386" s="84"/>
    </row>
    <row r="387" spans="1:10" ht="20.100000000000001" customHeight="1">
      <c r="A387" s="84"/>
      <c r="B387" s="472" t="str">
        <f>'3-日本商品區(I)'!A9</f>
        <v>E0000061</v>
      </c>
      <c r="C387" s="473" t="str">
        <f>'3-日本商品區(I)'!B9</f>
        <v xml:space="preserve">日本 PINOLE 銀離子鞋內專用除臭噴霧  200ml  快速去味,不尷尬 </v>
      </c>
      <c r="D387" s="472">
        <f>'3-日本商品區(I)'!C9</f>
        <v>180</v>
      </c>
      <c r="E387" s="472">
        <f>'3-日本商品區(I)'!D9</f>
        <v>0</v>
      </c>
      <c r="F387" s="472">
        <f>'3-日本商品區(I)'!E9</f>
        <v>0</v>
      </c>
      <c r="G387" s="397">
        <f t="shared" si="202"/>
        <v>0</v>
      </c>
      <c r="H387" s="397">
        <f t="shared" si="203"/>
        <v>0</v>
      </c>
      <c r="I387" s="398"/>
      <c r="J387" s="84"/>
    </row>
    <row r="388" spans="1:10" ht="20.100000000000001" customHeight="1">
      <c r="A388" s="84"/>
      <c r="B388" s="472" t="str">
        <f>'3-日本商品區(I)'!A10</f>
        <v>E0000033</v>
      </c>
      <c r="C388" s="473" t="str">
        <f>'3-日本商品區(I)'!B10</f>
        <v>日本 Baby Viel 香髮寶貝/髮香噴霧 80g (有四個味道, 隨機出貨)</v>
      </c>
      <c r="D388" s="472">
        <f>'3-日本商品區(I)'!C10</f>
        <v>200</v>
      </c>
      <c r="E388" s="472">
        <f>'3-日本商品區(I)'!D10</f>
        <v>0</v>
      </c>
      <c r="F388" s="472">
        <f>'3-日本商品區(I)'!E10</f>
        <v>0</v>
      </c>
      <c r="G388" s="397">
        <f t="shared" si="202"/>
        <v>0</v>
      </c>
      <c r="H388" s="397">
        <f t="shared" si="203"/>
        <v>0</v>
      </c>
      <c r="I388" s="398"/>
      <c r="J388" s="84"/>
    </row>
    <row r="389" spans="1:10" ht="20.100000000000001" customHeight="1">
      <c r="A389" s="84"/>
      <c r="B389" s="472" t="str">
        <f>'3-日本商品區(I)'!A11</f>
        <v>E0000032</v>
      </c>
      <c r="C389" s="473" t="str">
        <f>'3-日本商品區(I)'!B11</f>
        <v xml:space="preserve">日本鞋靴專用柚香除臭噴霧 150ml   含AG(銀)與綠茶精華 - 清爽殺菌 </v>
      </c>
      <c r="D389" s="472">
        <f>'3-日本商品區(I)'!C11</f>
        <v>200</v>
      </c>
      <c r="E389" s="472">
        <f>'3-日本商品區(I)'!D11</f>
        <v>0</v>
      </c>
      <c r="F389" s="472">
        <f>'3-日本商品區(I)'!E11</f>
        <v>0</v>
      </c>
      <c r="G389" s="397">
        <f t="shared" si="202"/>
        <v>0</v>
      </c>
      <c r="H389" s="397">
        <f t="shared" si="203"/>
        <v>0</v>
      </c>
      <c r="I389" s="398"/>
      <c r="J389" s="84"/>
    </row>
    <row r="390" spans="1:10" ht="20.100000000000001" customHeight="1">
      <c r="A390" s="84"/>
      <c r="B390" s="472" t="str">
        <f>'3-日本商品區(I)'!A12</f>
        <v>E0150008</v>
      </c>
      <c r="C390" s="473" t="str">
        <f>'3-日本商品區(I)'!B12</f>
        <v xml:space="preserve">日本 貝親 Pigeon 精油布用防蚊噴劑 50ml/適用衣物+床單+椅墊等   </v>
      </c>
      <c r="D390" s="472">
        <f>'3-日本商品區(I)'!C12</f>
        <v>290</v>
      </c>
      <c r="E390" s="472">
        <f>'3-日本商品區(I)'!D12</f>
        <v>0</v>
      </c>
      <c r="F390" s="472">
        <f>'3-日本商品區(I)'!E12</f>
        <v>0</v>
      </c>
      <c r="G390" s="397">
        <f t="shared" si="202"/>
        <v>0</v>
      </c>
      <c r="H390" s="397">
        <f t="shared" si="203"/>
        <v>0</v>
      </c>
      <c r="I390" s="398"/>
      <c r="J390" s="84"/>
    </row>
    <row r="391" spans="1:10" ht="20.100000000000001" customHeight="1">
      <c r="A391" s="84"/>
      <c r="B391" s="472" t="str">
        <f>'3-日本商品區(I)'!A13</f>
        <v>E0021309</v>
      </c>
      <c r="C391" s="473" t="str">
        <f>'3-日本商品區(I)'!B13</f>
        <v xml:space="preserve">日本 PLATINUM LABEL 薏仁草本化妝水/一般型 1000ml (可濕敷) </v>
      </c>
      <c r="D391" s="472">
        <f>'3-日本商品區(I)'!C13</f>
        <v>300</v>
      </c>
      <c r="E391" s="472">
        <f>'3-日本商品區(I)'!D13</f>
        <v>0</v>
      </c>
      <c r="F391" s="472">
        <f>'3-日本商品區(I)'!E13</f>
        <v>0</v>
      </c>
      <c r="G391" s="397">
        <f t="shared" si="202"/>
        <v>0</v>
      </c>
      <c r="H391" s="397">
        <f t="shared" si="203"/>
        <v>0</v>
      </c>
      <c r="I391" s="398"/>
      <c r="J391" s="84"/>
    </row>
    <row r="392" spans="1:10" ht="20.100000000000001" customHeight="1">
      <c r="A392" s="84"/>
      <c r="B392" s="472" t="str">
        <f>'3-日本商品區(I)'!A14</f>
        <v>E0021310</v>
      </c>
      <c r="C392" s="473" t="str">
        <f>'3-日本商品區(I)'!B14</f>
        <v xml:space="preserve">日本 PLATINUM LABEL 薏仁草本化妝水/滋潤型 1000ml (可濕敷) </v>
      </c>
      <c r="D392" s="472">
        <f>'3-日本商品區(I)'!C14</f>
        <v>300</v>
      </c>
      <c r="E392" s="472">
        <f>'3-日本商品區(I)'!D14</f>
        <v>0</v>
      </c>
      <c r="F392" s="472">
        <f>'3-日本商品區(I)'!E14</f>
        <v>0</v>
      </c>
      <c r="G392" s="397">
        <f t="shared" si="202"/>
        <v>0</v>
      </c>
      <c r="H392" s="397">
        <f t="shared" si="203"/>
        <v>0</v>
      </c>
      <c r="I392" s="398"/>
      <c r="J392" s="84"/>
    </row>
    <row r="393" spans="1:10" ht="20.100000000000001" customHeight="1">
      <c r="A393" s="84"/>
      <c r="B393" s="472" t="str">
        <f>'3-日本商品區(I)'!A15</f>
        <v>E0000060</v>
      </c>
      <c r="C393" s="473" t="str">
        <f>'3-日本商品區(I)'!B15</f>
        <v>日本 KUROBARA AROPOAN 蘆薈沐浴乳 1200ml /按壓瓶</v>
      </c>
      <c r="D393" s="472">
        <f>'3-日本商品區(I)'!C15</f>
        <v>350</v>
      </c>
      <c r="E393" s="472">
        <f>'3-日本商品區(I)'!D15</f>
        <v>0</v>
      </c>
      <c r="F393" s="472">
        <f>'3-日本商品區(I)'!E15</f>
        <v>0</v>
      </c>
      <c r="G393" s="397">
        <f t="shared" si="202"/>
        <v>0</v>
      </c>
      <c r="H393" s="397">
        <f t="shared" si="203"/>
        <v>0</v>
      </c>
      <c r="I393" s="398"/>
      <c r="J393" s="84"/>
    </row>
    <row r="394" spans="1:10" ht="20.100000000000001" customHeight="1">
      <c r="A394" s="84"/>
      <c r="B394" s="472" t="str">
        <f>'3-日本商品區(I)'!A16</f>
        <v>E0000020</v>
      </c>
      <c r="C394" s="473" t="str">
        <f>'3-日本商品區(I)'!B16</f>
        <v>日本福岡縣 藥師堂 尊馬油 70ml</v>
      </c>
      <c r="D394" s="472">
        <f>'3-日本商品區(I)'!C16</f>
        <v>550</v>
      </c>
      <c r="E394" s="472">
        <f>'3-日本商品區(I)'!D16</f>
        <v>0</v>
      </c>
      <c r="F394" s="472">
        <f>'3-日本商品區(I)'!E16</f>
        <v>0</v>
      </c>
      <c r="G394" s="397">
        <f t="shared" si="202"/>
        <v>0</v>
      </c>
      <c r="H394" s="397">
        <f t="shared" si="203"/>
        <v>0</v>
      </c>
      <c r="I394" s="398"/>
      <c r="J394" s="84"/>
    </row>
    <row r="395" spans="1:10" ht="20.100000000000001" customHeight="1">
      <c r="A395" s="84"/>
      <c r="B395" s="472" t="str">
        <f>'3-日本商品區(I)'!A17</f>
        <v>E0000055</v>
      </c>
      <c r="C395" s="473" t="str">
        <f>'3-日本商品區(I)'!B17</f>
        <v>日本北海道 日高純馬油 120ml</v>
      </c>
      <c r="D395" s="472">
        <f>'3-日本商品區(I)'!C17</f>
        <v>550</v>
      </c>
      <c r="E395" s="472">
        <f>'3-日本商品區(I)'!D17</f>
        <v>0</v>
      </c>
      <c r="F395" s="472">
        <f>'3-日本商品區(I)'!E17</f>
        <v>0</v>
      </c>
      <c r="G395" s="397">
        <f t="shared" si="202"/>
        <v>0</v>
      </c>
      <c r="H395" s="397">
        <f t="shared" si="203"/>
        <v>0</v>
      </c>
      <c r="I395" s="398"/>
      <c r="J395" s="84"/>
    </row>
    <row r="396" spans="1:10" ht="20.100000000000001" customHeight="1">
      <c r="A396" s="84"/>
      <c r="B396" s="472" t="str">
        <f>'3-日本商品區(I)'!A18</f>
        <v>E0022305</v>
      </c>
      <c r="C396" s="473" t="str">
        <f>'3-日本商品區(I)'!B18</f>
        <v>日本太陽堂工業社 玻尿酸保濕原液 80ml+10ml*2本/組</v>
      </c>
      <c r="D396" s="472">
        <f>'3-日本商品區(I)'!C18</f>
        <v>1090</v>
      </c>
      <c r="E396" s="472">
        <f>'3-日本商品區(I)'!D18</f>
        <v>0</v>
      </c>
      <c r="F396" s="472">
        <f>'3-日本商品區(I)'!E18</f>
        <v>0</v>
      </c>
      <c r="G396" s="397">
        <f t="shared" si="202"/>
        <v>0</v>
      </c>
      <c r="H396" s="397">
        <f t="shared" si="203"/>
        <v>0</v>
      </c>
      <c r="I396" s="398"/>
      <c r="J396" s="84"/>
    </row>
    <row r="397" spans="1:10" ht="20.100000000000001" customHeight="1">
      <c r="A397" s="84"/>
      <c r="B397" s="472" t="str">
        <f>'3-日本商品區(I)'!A19</f>
        <v xml:space="preserve">Sato 佐藤 </v>
      </c>
      <c r="C397" s="473">
        <f>'3-日本商品區(I)'!B19</f>
        <v>0</v>
      </c>
      <c r="D397" s="472">
        <f>'3-日本商品區(I)'!C19</f>
        <v>0</v>
      </c>
      <c r="E397" s="472">
        <f>'3-日本商品區(I)'!D19</f>
        <v>0</v>
      </c>
      <c r="F397" s="472">
        <f>'3-日本商品區(I)'!E19</f>
        <v>0</v>
      </c>
      <c r="G397" s="397">
        <f t="shared" si="202"/>
        <v>0</v>
      </c>
      <c r="H397" s="397">
        <f t="shared" si="203"/>
        <v>0</v>
      </c>
      <c r="I397" s="398"/>
      <c r="J397" s="84"/>
    </row>
    <row r="398" spans="1:10" ht="20.100000000000001" customHeight="1">
      <c r="A398" s="84"/>
      <c r="B398" s="472" t="str">
        <f>'3-日本商品區(I)'!A20</f>
        <v>Sato 台灣公司貨需割除外盒上的公司出貨序號,請可接受再下單</v>
      </c>
      <c r="C398" s="473">
        <f>'3-日本商品區(I)'!B20</f>
        <v>0</v>
      </c>
      <c r="D398" s="472">
        <f>'3-日本商品區(I)'!C20</f>
        <v>0</v>
      </c>
      <c r="E398" s="472">
        <f>'3-日本商品區(I)'!D20</f>
        <v>0</v>
      </c>
      <c r="F398" s="472">
        <f>'3-日本商品區(I)'!E20</f>
        <v>0</v>
      </c>
      <c r="G398" s="397">
        <f t="shared" si="202"/>
        <v>0</v>
      </c>
      <c r="H398" s="397">
        <f t="shared" si="203"/>
        <v>0</v>
      </c>
      <c r="I398" s="398"/>
      <c r="J398" s="84"/>
    </row>
    <row r="399" spans="1:10" ht="20.100000000000001" customHeight="1">
      <c r="A399" s="84"/>
      <c r="B399" s="472" t="str">
        <f>'3-日本商品區(I)'!A21</f>
        <v>E0021704</v>
      </c>
      <c r="C399" s="473" t="str">
        <f>'3-日本商品區(I)'!B21</f>
        <v>日本 Sato Acess 佐藤雅雪舒牙膏 200g/大 (原味)   牙周病專用-台灣代理商貨</v>
      </c>
      <c r="D399" s="472">
        <f>'3-日本商品區(I)'!C21</f>
        <v>340</v>
      </c>
      <c r="E399" s="472">
        <f>'3-日本商品區(I)'!D21</f>
        <v>0</v>
      </c>
      <c r="F399" s="472">
        <f>'3-日本商品區(I)'!E21</f>
        <v>0</v>
      </c>
      <c r="G399" s="397">
        <f t="shared" si="202"/>
        <v>0</v>
      </c>
      <c r="H399" s="397">
        <f t="shared" si="203"/>
        <v>0</v>
      </c>
      <c r="I399" s="398"/>
      <c r="J399" s="84"/>
    </row>
    <row r="400" spans="1:10" ht="20.100000000000001" customHeight="1">
      <c r="A400" s="84"/>
      <c r="B400" s="472" t="str">
        <f>'3-日本商品區(I)'!A22</f>
        <v xml:space="preserve">Sunstar 三詩達 </v>
      </c>
      <c r="C400" s="473">
        <f>'3-日本商品區(I)'!B22</f>
        <v>0</v>
      </c>
      <c r="D400" s="472">
        <f>'3-日本商品區(I)'!C22</f>
        <v>0</v>
      </c>
      <c r="E400" s="472">
        <f>'3-日本商品區(I)'!D22</f>
        <v>0</v>
      </c>
      <c r="F400" s="472">
        <f>'3-日本商品區(I)'!E22</f>
        <v>0</v>
      </c>
      <c r="G400" s="397">
        <f t="shared" si="202"/>
        <v>0</v>
      </c>
      <c r="H400" s="397">
        <f t="shared" si="203"/>
        <v>0</v>
      </c>
      <c r="I400" s="398"/>
      <c r="J400" s="84"/>
    </row>
    <row r="401" spans="1:10" ht="20.100000000000001" customHeight="1">
      <c r="A401" s="84"/>
      <c r="B401" s="472" t="str">
        <f>'3-日本商品區(I)'!A23</f>
        <v>E0000071</v>
      </c>
      <c r="C401" s="473" t="str">
        <f>'3-日本商品區(I)'!B23</f>
        <v xml:space="preserve">日本原裝 SUNSTAR 天然結晶鹽牙膏 170g (005266) 牙周病預防         </v>
      </c>
      <c r="D401" s="472">
        <f>'3-日本商品區(I)'!C23</f>
        <v>120</v>
      </c>
      <c r="E401" s="472">
        <f>'3-日本商品區(I)'!D23</f>
        <v>0</v>
      </c>
      <c r="F401" s="472">
        <f>'3-日本商品區(I)'!E23</f>
        <v>0</v>
      </c>
      <c r="G401" s="397">
        <f t="shared" si="202"/>
        <v>0</v>
      </c>
      <c r="H401" s="397">
        <f t="shared" si="203"/>
        <v>0</v>
      </c>
      <c r="I401" s="398"/>
      <c r="J401" s="84"/>
    </row>
    <row r="402" spans="1:10" ht="20.100000000000001" customHeight="1">
      <c r="A402" s="84"/>
      <c r="B402" s="472" t="str">
        <f>'3-日本商品區(I)'!A24</f>
        <v>E0000009</v>
      </c>
      <c r="C402" s="473" t="str">
        <f>'3-日本商品區(I)'!B24</f>
        <v xml:space="preserve">日本原裝 SUNSTAR GUM 護牙周 牙膏 155g                      </v>
      </c>
      <c r="D402" s="472">
        <f>'3-日本商品區(I)'!C24</f>
        <v>220</v>
      </c>
      <c r="E402" s="472">
        <f>'3-日本商品區(I)'!D24</f>
        <v>0</v>
      </c>
      <c r="F402" s="472">
        <f>'3-日本商品區(I)'!E24</f>
        <v>0</v>
      </c>
      <c r="G402" s="397">
        <f t="shared" si="202"/>
        <v>0</v>
      </c>
      <c r="H402" s="397">
        <f t="shared" si="203"/>
        <v>0</v>
      </c>
      <c r="I402" s="398"/>
      <c r="J402" s="84"/>
    </row>
    <row r="403" spans="1:10" ht="20.100000000000001" customHeight="1">
      <c r="A403" s="84"/>
      <c r="B403" s="472" t="str">
        <f>'3-日本商品區(I)'!A25</f>
        <v>E0000022</v>
      </c>
      <c r="C403" s="473" t="str">
        <f>'3-日本商品區(I)'!B25</f>
        <v xml:space="preserve">日本原裝 SUNSTAR GUM 三詩達 敏感型牙膏 85g                       </v>
      </c>
      <c r="D403" s="472">
        <f>'3-日本商品區(I)'!C25</f>
        <v>320</v>
      </c>
      <c r="E403" s="472">
        <f>'3-日本商品區(I)'!D25</f>
        <v>0</v>
      </c>
      <c r="F403" s="472">
        <f>'3-日本商品區(I)'!E25</f>
        <v>0</v>
      </c>
      <c r="G403" s="397">
        <f t="shared" si="202"/>
        <v>0</v>
      </c>
      <c r="H403" s="397">
        <f t="shared" si="203"/>
        <v>0</v>
      </c>
      <c r="I403" s="398"/>
      <c r="J403" s="84"/>
    </row>
    <row r="404" spans="1:10" ht="20.100000000000001" customHeight="1">
      <c r="A404" s="84"/>
      <c r="B404" s="472" t="str">
        <f>'3-日本商品區(I)'!A26</f>
        <v>E0430236</v>
      </c>
      <c r="C404" s="473" t="str">
        <f>'3-日本商品區(I)'!B26</f>
        <v xml:space="preserve">日本原裝 SUNSTAR GUM 三詩達 當歸含鹽牙膏 85g    </v>
      </c>
      <c r="D404" s="472">
        <f>'3-日本商品區(I)'!C26</f>
        <v>420</v>
      </c>
      <c r="E404" s="472">
        <f>'3-日本商品區(I)'!D26</f>
        <v>0</v>
      </c>
      <c r="F404" s="472">
        <f>'3-日本商品區(I)'!E26</f>
        <v>0</v>
      </c>
      <c r="G404" s="397">
        <f t="shared" si="202"/>
        <v>0</v>
      </c>
      <c r="H404" s="397">
        <f t="shared" si="203"/>
        <v>0</v>
      </c>
      <c r="I404" s="398"/>
      <c r="J404" s="84"/>
    </row>
    <row r="405" spans="1:10" ht="20.100000000000001" customHeight="1">
      <c r="A405" s="84"/>
      <c r="B405" s="472" t="str">
        <f>'3-日本商品區(I)'!A27</f>
        <v>E0430136</v>
      </c>
      <c r="C405" s="473" t="str">
        <f>'3-日本商品區(I)'!B27</f>
        <v xml:space="preserve">日本原裝 SUNSTAR GUM 三詩達 含鹽薄荷牙膏 150g </v>
      </c>
      <c r="D405" s="472">
        <f>'3-日本商品區(I)'!C27</f>
        <v>230</v>
      </c>
      <c r="E405" s="472">
        <f>'3-日本商品區(I)'!D27</f>
        <v>0</v>
      </c>
      <c r="F405" s="472">
        <f>'3-日本商品區(I)'!E27</f>
        <v>0</v>
      </c>
      <c r="G405" s="397">
        <f t="shared" si="202"/>
        <v>0</v>
      </c>
      <c r="H405" s="397">
        <f t="shared" si="203"/>
        <v>0</v>
      </c>
      <c r="I405" s="398"/>
      <c r="J405" s="84"/>
    </row>
    <row r="406" spans="1:10" ht="20.100000000000001" customHeight="1">
      <c r="A406" s="84"/>
      <c r="B406" s="472" t="str">
        <f>'3-日本商品區(I)'!A28</f>
        <v>EBISU</v>
      </c>
      <c r="C406" s="473">
        <f>'3-日本商品區(I)'!B28</f>
        <v>0</v>
      </c>
      <c r="D406" s="472">
        <f>'3-日本商品區(I)'!C28</f>
        <v>0</v>
      </c>
      <c r="E406" s="472">
        <f>'3-日本商品區(I)'!D28</f>
        <v>0</v>
      </c>
      <c r="F406" s="472">
        <f>'3-日本商品區(I)'!E28</f>
        <v>0</v>
      </c>
      <c r="G406" s="397">
        <f t="shared" si="202"/>
        <v>0</v>
      </c>
      <c r="H406" s="397">
        <f t="shared" si="203"/>
        <v>0</v>
      </c>
      <c r="I406" s="398"/>
      <c r="J406" s="84"/>
    </row>
    <row r="407" spans="1:10" ht="20.100000000000001" customHeight="1">
      <c r="A407" s="84"/>
      <c r="B407" s="472" t="str">
        <f>'3-日本商品區(I)'!A29</f>
        <v>E0000080</v>
      </c>
      <c r="C407" s="473" t="str">
        <f>'3-日本商品區(I)'!B29</f>
        <v>日本原裝 EBISU 淨白圓頭牙刷/1支  恕不挑色  (好用推薦!)</v>
      </c>
      <c r="D407" s="472">
        <f>'3-日本商品區(I)'!C29</f>
        <v>90</v>
      </c>
      <c r="E407" s="472">
        <f>'3-日本商品區(I)'!D29</f>
        <v>0</v>
      </c>
      <c r="F407" s="472">
        <f>'3-日本商品區(I)'!E29</f>
        <v>0</v>
      </c>
      <c r="G407" s="397">
        <f t="shared" si="202"/>
        <v>0</v>
      </c>
      <c r="H407" s="397">
        <f t="shared" si="203"/>
        <v>0</v>
      </c>
      <c r="I407" s="398"/>
      <c r="J407" s="84"/>
    </row>
    <row r="408" spans="1:10" ht="20.100000000000001" customHeight="1">
      <c r="A408" s="84"/>
      <c r="B408" s="472" t="str">
        <f>'3-日本商品區(I)'!A30</f>
        <v>E0000079</v>
      </c>
      <c r="C408" s="473" t="str">
        <f>'3-日本商品區(I)'!B30</f>
        <v xml:space="preserve">日本原裝 EBISU 超纖細雙倍植毛寬頭牙刷/1支 (48穴,寬約14.9mm) </v>
      </c>
      <c r="D408" s="472">
        <f>'3-日本商品區(I)'!C30</f>
        <v>90</v>
      </c>
      <c r="E408" s="472">
        <f>'3-日本商品區(I)'!D30</f>
        <v>0</v>
      </c>
      <c r="F408" s="472">
        <f>'3-日本商品區(I)'!E30</f>
        <v>0</v>
      </c>
      <c r="G408" s="397">
        <f t="shared" si="202"/>
        <v>0</v>
      </c>
      <c r="H408" s="397">
        <f t="shared" si="203"/>
        <v>0</v>
      </c>
      <c r="I408" s="398"/>
      <c r="J408" s="84"/>
    </row>
    <row r="409" spans="1:10" ht="20.100000000000001" customHeight="1">
      <c r="A409" s="84"/>
      <c r="B409" s="472" t="str">
        <f>'3-日本商品區(I)'!A31</f>
        <v>SENSODYNE 舒酸定</v>
      </c>
      <c r="C409" s="473">
        <f>'3-日本商品區(I)'!B31</f>
        <v>0</v>
      </c>
      <c r="D409" s="472">
        <f>'3-日本商品區(I)'!C31</f>
        <v>0</v>
      </c>
      <c r="E409" s="472">
        <f>'3-日本商品區(I)'!D31</f>
        <v>0</v>
      </c>
      <c r="F409" s="472">
        <f>'3-日本商品區(I)'!E31</f>
        <v>0</v>
      </c>
      <c r="G409" s="397">
        <f t="shared" si="202"/>
        <v>0</v>
      </c>
      <c r="H409" s="397">
        <f t="shared" si="203"/>
        <v>0</v>
      </c>
      <c r="I409" s="398"/>
      <c r="J409" s="84"/>
    </row>
    <row r="410" spans="1:10" ht="20.100000000000001" customHeight="1">
      <c r="A410" s="84"/>
      <c r="B410" s="472" t="str">
        <f>'3-日本商品區(I)'!A32</f>
        <v>E0060021</v>
      </c>
      <c r="C410" s="473" t="str">
        <f>'3-日本商品區(I)'!B32</f>
        <v xml:space="preserve">日本境內版 SENSODYNE 舒酸定 牙膏 加強型 (紫標) 90g </v>
      </c>
      <c r="D410" s="472">
        <f>'3-日本商品區(I)'!C32</f>
        <v>280</v>
      </c>
      <c r="E410" s="472">
        <f>'3-日本商品區(I)'!D32</f>
        <v>0</v>
      </c>
      <c r="F410" s="472">
        <f>'3-日本商品區(I)'!E32</f>
        <v>0</v>
      </c>
      <c r="G410" s="397">
        <f t="shared" si="202"/>
        <v>0</v>
      </c>
      <c r="H410" s="397">
        <f t="shared" si="203"/>
        <v>0</v>
      </c>
      <c r="I410" s="398"/>
      <c r="J410" s="84"/>
    </row>
    <row r="411" spans="1:10" ht="20.100000000000001" customHeight="1">
      <c r="A411" s="84"/>
      <c r="B411" s="472" t="str">
        <f>'3-日本商品區(I)'!A33</f>
        <v>E0060022</v>
      </c>
      <c r="C411" s="473" t="str">
        <f>'3-日本商品區(I)'!B33</f>
        <v xml:space="preserve">日本境內版 SENSODYNE 舒酸定 牙膏 加強潔淨型 (銀標) 90g </v>
      </c>
      <c r="D411" s="472">
        <f>'3-日本商品區(I)'!C33</f>
        <v>280</v>
      </c>
      <c r="E411" s="472">
        <f>'3-日本商品區(I)'!D33</f>
        <v>0</v>
      </c>
      <c r="F411" s="472">
        <f>'3-日本商品區(I)'!E33</f>
        <v>0</v>
      </c>
      <c r="G411" s="397">
        <f t="shared" ref="G411:G444" si="204">F411*0.9</f>
        <v>0</v>
      </c>
      <c r="H411" s="397">
        <f t="shared" ref="H411:H444" si="205">F411*0.85</f>
        <v>0</v>
      </c>
      <c r="I411" s="398"/>
      <c r="J411" s="84"/>
    </row>
    <row r="412" spans="1:10" ht="20.100000000000001" customHeight="1">
      <c r="A412" s="84"/>
      <c r="B412" s="472" t="str">
        <f>'3-日本商品區(I)'!A34</f>
        <v>Propolinse 蜂膠漱口水</v>
      </c>
      <c r="C412" s="473">
        <f>'3-日本商品區(I)'!B34</f>
        <v>0</v>
      </c>
      <c r="D412" s="472">
        <f>'3-日本商品區(I)'!C34</f>
        <v>0</v>
      </c>
      <c r="E412" s="472">
        <f>'3-日本商品區(I)'!D34</f>
        <v>0</v>
      </c>
      <c r="F412" s="472">
        <f>'3-日本商品區(I)'!E34</f>
        <v>0</v>
      </c>
      <c r="G412" s="397">
        <f t="shared" si="204"/>
        <v>0</v>
      </c>
      <c r="H412" s="397">
        <f t="shared" si="205"/>
        <v>0</v>
      </c>
      <c r="I412" s="398"/>
      <c r="J412" s="84"/>
    </row>
    <row r="413" spans="1:10" ht="20.100000000000001" customHeight="1">
      <c r="A413" s="84"/>
      <c r="B413" s="472" t="str">
        <f>'3-日本商品區(I)'!A35</f>
        <v>E0170002</v>
      </c>
      <c r="C413" s="473" t="str">
        <f>'3-日本商品區(I)'!B35</f>
        <v>日本原裝進口 Propolinse 蜂膠漱口水 600ml (橘瓶)</v>
      </c>
      <c r="D413" s="472">
        <f>'3-日本商品區(I)'!C35</f>
        <v>240</v>
      </c>
      <c r="E413" s="472">
        <f>'3-日本商品區(I)'!D35</f>
        <v>0</v>
      </c>
      <c r="F413" s="472">
        <f>'3-日本商品區(I)'!E35</f>
        <v>0</v>
      </c>
      <c r="G413" s="397">
        <f t="shared" si="204"/>
        <v>0</v>
      </c>
      <c r="H413" s="397">
        <f t="shared" si="205"/>
        <v>0</v>
      </c>
      <c r="I413" s="398"/>
      <c r="J413" s="84"/>
    </row>
    <row r="414" spans="1:10" ht="20.100000000000001" customHeight="1">
      <c r="A414" s="84"/>
      <c r="B414" s="472" t="str">
        <f>'3-日本商品區(I)'!A36</f>
        <v>E0170004</v>
      </c>
      <c r="C414" s="473" t="str">
        <f>'3-日本商品區(I)'!B36</f>
        <v xml:space="preserve">日本原裝進口 Propolinse 蜂膠潔白漱口水 600ml (白瓶)  </v>
      </c>
      <c r="D414" s="472">
        <f>'3-日本商品區(I)'!C36</f>
        <v>260</v>
      </c>
      <c r="E414" s="472">
        <f>'3-日本商品區(I)'!D36</f>
        <v>0</v>
      </c>
      <c r="F414" s="472">
        <f>'3-日本商品區(I)'!E36</f>
        <v>0</v>
      </c>
      <c r="G414" s="397">
        <f t="shared" si="204"/>
        <v>0</v>
      </c>
      <c r="H414" s="397">
        <f t="shared" si="205"/>
        <v>0</v>
      </c>
      <c r="I414" s="398"/>
      <c r="J414" s="84"/>
    </row>
    <row r="415" spans="1:10" ht="20.100000000000001" customHeight="1">
      <c r="A415" s="84"/>
      <c r="B415" s="472" t="str">
        <f>'3-日本商品區(I)'!A37</f>
        <v>E0170005</v>
      </c>
      <c r="C415" s="473" t="str">
        <f>'3-日本商品區(I)'!B37</f>
        <v>日本原裝進口 Propolinse 勁涼黑哈煙專用蜂膠漱口水 600ml (黑瓶) 薄荷加強去味</v>
      </c>
      <c r="D415" s="472">
        <f>'3-日本商品區(I)'!C37</f>
        <v>280</v>
      </c>
      <c r="E415" s="472">
        <f>'3-日本商品區(I)'!D37</f>
        <v>0</v>
      </c>
      <c r="F415" s="472">
        <f>'3-日本商品區(I)'!E37</f>
        <v>0</v>
      </c>
      <c r="G415" s="397">
        <f t="shared" si="204"/>
        <v>0</v>
      </c>
      <c r="H415" s="397">
        <f t="shared" si="205"/>
        <v>0</v>
      </c>
      <c r="I415" s="398"/>
      <c r="J415" s="84"/>
    </row>
    <row r="416" spans="1:10" ht="20.100000000000001" customHeight="1">
      <c r="A416" s="84"/>
      <c r="B416" s="472" t="str">
        <f>'3-日本商品區(I)'!A38</f>
        <v xml:space="preserve">POLA 寶露 - 日本原裝     </v>
      </c>
      <c r="C416" s="473">
        <f>'3-日本商品區(I)'!B38</f>
        <v>0</v>
      </c>
      <c r="D416" s="472">
        <f>'3-日本商品區(I)'!C38</f>
        <v>0</v>
      </c>
      <c r="E416" s="472">
        <f>'3-日本商品區(I)'!D38</f>
        <v>0</v>
      </c>
      <c r="F416" s="472">
        <f>'3-日本商品區(I)'!E38</f>
        <v>0</v>
      </c>
      <c r="G416" s="397">
        <f t="shared" si="204"/>
        <v>0</v>
      </c>
      <c r="H416" s="397">
        <f t="shared" si="205"/>
        <v>0</v>
      </c>
      <c r="I416" s="398"/>
      <c r="J416" s="84"/>
    </row>
    <row r="417" spans="1:10" ht="20.100000000000001" customHeight="1">
      <c r="A417" s="84"/>
      <c r="B417" s="472" t="str">
        <f>'3-日本商品區(I)'!A39</f>
        <v>E0070000</v>
      </c>
      <c r="C417" s="473" t="str">
        <f>'3-日本商品區(I)'!B39</f>
        <v xml:space="preserve">POLA 寶露瑪姬法兒粉底霜 色號:M22 (自然膚色) 35g   </v>
      </c>
      <c r="D417" s="472">
        <f>'3-日本商品區(I)'!C39</f>
        <v>1020</v>
      </c>
      <c r="E417" s="472">
        <f>'3-日本商品區(I)'!D39</f>
        <v>0</v>
      </c>
      <c r="F417" s="472">
        <f>'3-日本商品區(I)'!E39</f>
        <v>0</v>
      </c>
      <c r="G417" s="397">
        <f t="shared" si="204"/>
        <v>0</v>
      </c>
      <c r="H417" s="397">
        <f t="shared" si="205"/>
        <v>0</v>
      </c>
      <c r="I417" s="398"/>
      <c r="J417" s="84"/>
    </row>
    <row r="418" spans="1:10" ht="20.100000000000001" customHeight="1">
      <c r="A418" s="84"/>
      <c r="B418" s="472" t="str">
        <f>'3-日本商品區(I)'!A40</f>
        <v>E0070001</v>
      </c>
      <c r="C418" s="473" t="str">
        <f>'3-日本商品區(I)'!B40</f>
        <v xml:space="preserve">POLA 寶露瑪姬法兒粉底霜 色號:M31 (自然偏粉) 35g   </v>
      </c>
      <c r="D418" s="472">
        <f>'3-日本商品區(I)'!C40</f>
        <v>1020</v>
      </c>
      <c r="E418" s="472">
        <f>'3-日本商品區(I)'!D40</f>
        <v>0</v>
      </c>
      <c r="F418" s="472">
        <f>'3-日本商品區(I)'!E40</f>
        <v>0</v>
      </c>
      <c r="G418" s="397">
        <f t="shared" si="204"/>
        <v>0</v>
      </c>
      <c r="H418" s="397">
        <f t="shared" si="205"/>
        <v>0</v>
      </c>
      <c r="I418" s="398"/>
      <c r="J418" s="84"/>
    </row>
    <row r="419" spans="1:10" ht="20.100000000000001" customHeight="1">
      <c r="A419" s="84"/>
      <c r="B419" s="472" t="str">
        <f>'3-日本商品區(I)'!A41</f>
        <v>E0070002</v>
      </c>
      <c r="C419" s="473" t="str">
        <f>'3-日本商品區(I)'!B41</f>
        <v xml:space="preserve">POLA 寶露瑪姬法兒香蜜粉 色號:M22 (自然膚色) 35g   </v>
      </c>
      <c r="D419" s="472">
        <f>'3-日本商品區(I)'!C41</f>
        <v>1180</v>
      </c>
      <c r="E419" s="472">
        <f>'3-日本商品區(I)'!D41</f>
        <v>0</v>
      </c>
      <c r="F419" s="472">
        <f>'3-日本商品區(I)'!E41</f>
        <v>0</v>
      </c>
      <c r="G419" s="397">
        <f t="shared" si="204"/>
        <v>0</v>
      </c>
      <c r="H419" s="397">
        <f t="shared" si="205"/>
        <v>0</v>
      </c>
      <c r="I419" s="398"/>
      <c r="J419" s="84"/>
    </row>
    <row r="420" spans="1:10" ht="20.100000000000001" customHeight="1">
      <c r="A420" s="84"/>
      <c r="B420" s="472" t="str">
        <f>'3-日本商品區(I)'!A42</f>
        <v>E0070003</v>
      </c>
      <c r="C420" s="473" t="str">
        <f>'3-日本商品區(I)'!B42</f>
        <v xml:space="preserve">POLA 寶露瑪姬法兒香蜜粉 色號:M31 (自然偏粉) 35g   </v>
      </c>
      <c r="D420" s="472">
        <f>'3-日本商品區(I)'!C42</f>
        <v>1180</v>
      </c>
      <c r="E420" s="472">
        <f>'3-日本商品區(I)'!D42</f>
        <v>0</v>
      </c>
      <c r="F420" s="472">
        <f>'3-日本商品區(I)'!E42</f>
        <v>0</v>
      </c>
      <c r="G420" s="397">
        <f t="shared" si="204"/>
        <v>0</v>
      </c>
      <c r="H420" s="397">
        <f t="shared" si="205"/>
        <v>0</v>
      </c>
      <c r="I420" s="398"/>
      <c r="J420" s="84"/>
    </row>
    <row r="421" spans="1:10" ht="20.100000000000001" customHeight="1">
      <c r="A421" s="84"/>
      <c r="B421" s="472" t="str">
        <f>'3-日本商品區(I)'!A43</f>
        <v>E0070004</v>
      </c>
      <c r="C421" s="473" t="str">
        <f>'3-日本商品區(I)'!B43</f>
        <v xml:space="preserve">POLA 寶露 ESTHE ROYER 永恆之海 洗髮精 400ml </v>
      </c>
      <c r="D421" s="472">
        <f>'3-日本商品區(I)'!C43</f>
        <v>640</v>
      </c>
      <c r="E421" s="472">
        <f>'3-日本商品區(I)'!D43</f>
        <v>0</v>
      </c>
      <c r="F421" s="472">
        <f>'3-日本商品區(I)'!E43</f>
        <v>0</v>
      </c>
      <c r="G421" s="397">
        <f t="shared" si="204"/>
        <v>0</v>
      </c>
      <c r="H421" s="397">
        <f t="shared" si="205"/>
        <v>0</v>
      </c>
      <c r="I421" s="398"/>
      <c r="J421" s="84"/>
    </row>
    <row r="422" spans="1:10" ht="20.100000000000001" customHeight="1">
      <c r="A422" s="84"/>
      <c r="B422" s="472" t="str">
        <f>'3-日本商品區(I)'!A44</f>
        <v>E0070005</v>
      </c>
      <c r="C422" s="473" t="str">
        <f>'3-日本商品區(I)'!B44</f>
        <v xml:space="preserve">POLA 寶露 ESTHE ROYER 永恆之海 潤髮乳 400ml </v>
      </c>
      <c r="D422" s="472">
        <f>'3-日本商品區(I)'!C44</f>
        <v>640</v>
      </c>
      <c r="E422" s="472">
        <f>'3-日本商品區(I)'!D44</f>
        <v>0</v>
      </c>
      <c r="F422" s="472">
        <f>'3-日本商品區(I)'!E44</f>
        <v>0</v>
      </c>
      <c r="G422" s="397">
        <f t="shared" si="204"/>
        <v>0</v>
      </c>
      <c r="H422" s="397">
        <f t="shared" si="205"/>
        <v>0</v>
      </c>
      <c r="I422" s="398"/>
      <c r="J422" s="84"/>
    </row>
    <row r="423" spans="1:10" ht="20.100000000000001" customHeight="1">
      <c r="A423" s="84"/>
      <c r="B423" s="472" t="str">
        <f>'3-日本商品區(I)'!A45</f>
        <v>E0070006</v>
      </c>
      <c r="C423" s="473" t="str">
        <f>'3-日本商品區(I)'!B45</f>
        <v xml:space="preserve">POLA 寶露 ESTHE ROYER 永恆之海 沐浴精 400ml </v>
      </c>
      <c r="D423" s="472">
        <f>'3-日本商品區(I)'!C45</f>
        <v>640</v>
      </c>
      <c r="E423" s="472">
        <f>'3-日本商品區(I)'!D45</f>
        <v>0</v>
      </c>
      <c r="F423" s="472">
        <f>'3-日本商品區(I)'!E45</f>
        <v>0</v>
      </c>
      <c r="G423" s="397">
        <f t="shared" si="204"/>
        <v>0</v>
      </c>
      <c r="H423" s="397">
        <f t="shared" si="205"/>
        <v>0</v>
      </c>
      <c r="I423" s="398"/>
      <c r="J423" s="84"/>
    </row>
    <row r="424" spans="1:10" ht="20.100000000000001" customHeight="1">
      <c r="A424" s="84"/>
      <c r="B424" s="472" t="str">
        <f>'3-日本商品區(I)'!A46</f>
        <v>日本 熊野  KUM</v>
      </c>
      <c r="C424" s="473">
        <f>'3-日本商品區(I)'!B46</f>
        <v>0</v>
      </c>
      <c r="D424" s="472">
        <f>'3-日本商品區(I)'!C46</f>
        <v>0</v>
      </c>
      <c r="E424" s="472">
        <f>'3-日本商品區(I)'!D46</f>
        <v>0</v>
      </c>
      <c r="F424" s="472">
        <f>'3-日本商品區(I)'!E46</f>
        <v>0</v>
      </c>
      <c r="G424" s="397">
        <f t="shared" si="204"/>
        <v>0</v>
      </c>
      <c r="H424" s="397">
        <f t="shared" si="205"/>
        <v>0</v>
      </c>
      <c r="I424" s="398"/>
      <c r="J424" s="84"/>
    </row>
    <row r="425" spans="1:10" ht="20.100000000000001" customHeight="1">
      <c r="A425" s="84"/>
      <c r="B425" s="472" t="str">
        <f>'3-日本商品區(I)'!A47</f>
        <v>E0230003</v>
      </c>
      <c r="C425" s="473" t="str">
        <f>'3-日本商品區(I)'!B47</f>
        <v xml:space="preserve">日本 熊野 無矽靈沙龍級氨基酸修護洗髮精 1000ml-粉瓶       (014152)  </v>
      </c>
      <c r="D425" s="472">
        <f>'3-日本商品區(I)'!C47</f>
        <v>210</v>
      </c>
      <c r="E425" s="472">
        <f>'3-日本商品區(I)'!D47</f>
        <v>0</v>
      </c>
      <c r="F425" s="472">
        <f>'3-日本商品區(I)'!E47</f>
        <v>0</v>
      </c>
      <c r="G425" s="397">
        <f t="shared" si="204"/>
        <v>0</v>
      </c>
      <c r="H425" s="397">
        <f t="shared" si="205"/>
        <v>0</v>
      </c>
      <c r="I425" s="398"/>
      <c r="J425" s="84"/>
    </row>
    <row r="426" spans="1:10" ht="20.100000000000001" customHeight="1">
      <c r="A426" s="84"/>
      <c r="B426" s="472" t="str">
        <f>'3-日本商品區(I)'!A48</f>
        <v>E0230004</v>
      </c>
      <c r="C426" s="473" t="str">
        <f>'3-日本商品區(I)'!B48</f>
        <v xml:space="preserve">日本 熊野 無矽靈沙龍級氨基酸修護潤絲精 1000ml-粉紫瓶   (014169)    </v>
      </c>
      <c r="D426" s="472">
        <f>'3-日本商品區(I)'!C48</f>
        <v>210</v>
      </c>
      <c r="E426" s="472">
        <f>'3-日本商品區(I)'!D48</f>
        <v>0</v>
      </c>
      <c r="F426" s="472">
        <f>'3-日本商品區(I)'!E48</f>
        <v>0</v>
      </c>
      <c r="G426" s="397">
        <f t="shared" si="204"/>
        <v>0</v>
      </c>
      <c r="H426" s="397">
        <f t="shared" si="205"/>
        <v>0</v>
      </c>
      <c r="I426" s="398"/>
      <c r="J426" s="84"/>
    </row>
    <row r="427" spans="1:10" ht="20.100000000000001" customHeight="1">
      <c r="A427" s="84"/>
      <c r="B427" s="472" t="str">
        <f>'3-日本商品區(I)'!A49</f>
        <v>E0230010</v>
      </c>
      <c r="C427" s="473" t="str">
        <f>'3-日本商品區(I)'!B49</f>
        <v xml:space="preserve">日本 熊野 無矽靈沙龍級高保濕洗髮精 1000ml -淺紫瓶          (016101)           </v>
      </c>
      <c r="D427" s="472">
        <f>'3-日本商品區(I)'!C49</f>
        <v>210</v>
      </c>
      <c r="E427" s="472">
        <f>'3-日本商品區(I)'!D49</f>
        <v>0</v>
      </c>
      <c r="F427" s="472">
        <f>'3-日本商品區(I)'!E49</f>
        <v>0</v>
      </c>
      <c r="G427" s="397">
        <f t="shared" si="204"/>
        <v>0</v>
      </c>
      <c r="H427" s="397">
        <f t="shared" si="205"/>
        <v>0</v>
      </c>
      <c r="I427" s="398"/>
      <c r="J427" s="84"/>
    </row>
    <row r="428" spans="1:10" ht="20.100000000000001" customHeight="1">
      <c r="A428" s="84"/>
      <c r="B428" s="472" t="str">
        <f>'3-日本商品區(I)'!A50</f>
        <v>E0230011</v>
      </c>
      <c r="C428" s="473" t="str">
        <f>'3-日本商品區(I)'!B50</f>
        <v xml:space="preserve">日本 熊野 無矽靈沙龍級高保濕潤絲精 1000ml -深紫瓶          (016118)                   </v>
      </c>
      <c r="D428" s="472">
        <f>'3-日本商品區(I)'!C50</f>
        <v>210</v>
      </c>
      <c r="E428" s="472">
        <f>'3-日本商品區(I)'!D50</f>
        <v>0</v>
      </c>
      <c r="F428" s="472">
        <f>'3-日本商品區(I)'!E50</f>
        <v>0</v>
      </c>
      <c r="G428" s="397">
        <f t="shared" si="204"/>
        <v>0</v>
      </c>
      <c r="H428" s="397">
        <f t="shared" si="205"/>
        <v>0</v>
      </c>
      <c r="I428" s="398"/>
      <c r="J428" s="84"/>
    </row>
    <row r="429" spans="1:10" ht="20.100000000000001" customHeight="1">
      <c r="A429" s="84"/>
      <c r="B429" s="472" t="str">
        <f>'3-日本商品區(I)'!A51</f>
        <v>E0230000</v>
      </c>
      <c r="C429" s="473" t="str">
        <f>'3-日本商品區(I)'!B51</f>
        <v>日本 熊野 無矽靈馬油洗髮精 600ml            (012752)</v>
      </c>
      <c r="D429" s="472">
        <f>'3-日本商品區(I)'!C51</f>
        <v>200</v>
      </c>
      <c r="E429" s="472">
        <f>'3-日本商品區(I)'!D51</f>
        <v>0</v>
      </c>
      <c r="F429" s="472">
        <f>'3-日本商品區(I)'!E51</f>
        <v>0</v>
      </c>
      <c r="G429" s="397">
        <f t="shared" si="204"/>
        <v>0</v>
      </c>
      <c r="H429" s="397">
        <f t="shared" si="205"/>
        <v>0</v>
      </c>
      <c r="I429" s="398"/>
      <c r="J429" s="84"/>
    </row>
    <row r="430" spans="1:10" ht="20.100000000000001" customHeight="1">
      <c r="A430" s="84"/>
      <c r="B430" s="472" t="str">
        <f>'3-日本商品區(I)'!A52</f>
        <v>E0230001</v>
      </c>
      <c r="C430" s="473" t="str">
        <f>'3-日本商品區(I)'!B52</f>
        <v>日本 熊野 無矽靈馬油潤髮乳 600ml            (012769)</v>
      </c>
      <c r="D430" s="472">
        <f>'3-日本商品區(I)'!C52</f>
        <v>200</v>
      </c>
      <c r="E430" s="472">
        <f>'3-日本商品區(I)'!D52</f>
        <v>0</v>
      </c>
      <c r="F430" s="472">
        <f>'3-日本商品區(I)'!E52</f>
        <v>0</v>
      </c>
      <c r="G430" s="397">
        <f t="shared" si="204"/>
        <v>0</v>
      </c>
      <c r="H430" s="397">
        <f t="shared" si="205"/>
        <v>0</v>
      </c>
      <c r="I430" s="398"/>
      <c r="J430" s="84"/>
    </row>
    <row r="431" spans="1:10" ht="20.100000000000001" customHeight="1">
      <c r="A431" s="84"/>
      <c r="B431" s="472" t="str">
        <f>'3-日本商品區(I)'!A53</f>
        <v>E0230002</v>
      </c>
      <c r="C431" s="473" t="str">
        <f>'3-日本商品區(I)'!B53</f>
        <v xml:space="preserve">日本 熊野 無矽靈馬油沐浴乳 600ml            (015951)      </v>
      </c>
      <c r="D431" s="472">
        <f>'3-日本商品區(I)'!C53</f>
        <v>200</v>
      </c>
      <c r="E431" s="472">
        <f>'3-日本商品區(I)'!D53</f>
        <v>0</v>
      </c>
      <c r="F431" s="472">
        <f>'3-日本商品區(I)'!E53</f>
        <v>0</v>
      </c>
      <c r="G431" s="397">
        <f t="shared" si="204"/>
        <v>0</v>
      </c>
      <c r="H431" s="397">
        <f t="shared" si="205"/>
        <v>0</v>
      </c>
      <c r="I431" s="398"/>
      <c r="J431" s="84"/>
    </row>
    <row r="432" spans="1:10" ht="20.100000000000001" customHeight="1">
      <c r="A432" s="84"/>
      <c r="B432" s="472" t="str">
        <f>'3-日本商品區(I)'!A54</f>
        <v>E0230012</v>
      </c>
      <c r="C432" s="473" t="str">
        <f>'3-日本商品區(I)'!B54</f>
        <v xml:space="preserve">日本 熊野 馬油薏仁極潤沐浴乳  600ml             </v>
      </c>
      <c r="D432" s="472">
        <f>'3-日本商品區(I)'!C54</f>
        <v>230</v>
      </c>
      <c r="E432" s="472">
        <f>'3-日本商品區(I)'!D54</f>
        <v>0</v>
      </c>
      <c r="F432" s="472">
        <f>'3-日本商品區(I)'!E54</f>
        <v>0</v>
      </c>
      <c r="G432" s="397">
        <f t="shared" si="204"/>
        <v>0</v>
      </c>
      <c r="H432" s="397">
        <f t="shared" si="205"/>
        <v>0</v>
      </c>
      <c r="I432" s="398"/>
      <c r="J432" s="84"/>
    </row>
    <row r="433" spans="1:10" ht="20.100000000000001" customHeight="1">
      <c r="A433" s="84"/>
      <c r="B433" s="472" t="str">
        <f>'3-日本商品區(I)'!A55</f>
        <v>日本 CHEMIPHAR 馬油系列</v>
      </c>
      <c r="C433" s="473">
        <f>'3-日本商品區(I)'!B55</f>
        <v>0</v>
      </c>
      <c r="D433" s="472">
        <f>'3-日本商品區(I)'!C55</f>
        <v>0</v>
      </c>
      <c r="E433" s="472">
        <f>'3-日本商品區(I)'!D55</f>
        <v>0</v>
      </c>
      <c r="F433" s="472">
        <f>'3-日本商品區(I)'!E55</f>
        <v>0</v>
      </c>
      <c r="G433" s="397">
        <f t="shared" si="204"/>
        <v>0</v>
      </c>
      <c r="H433" s="397">
        <f t="shared" si="205"/>
        <v>0</v>
      </c>
      <c r="I433" s="398"/>
      <c r="J433" s="84"/>
    </row>
    <row r="434" spans="1:10" ht="20.100000000000001" customHeight="1">
      <c r="A434" s="84"/>
      <c r="B434" s="472" t="str">
        <f>'3-日本商品區(I)'!A56</f>
        <v>E0000305</v>
      </c>
      <c r="C434" s="473" t="str">
        <f>'3-日本商品區(I)'!B56</f>
        <v xml:space="preserve">日本 CHEMIPHAR 馬油潤膚乳霜皂 100g      </v>
      </c>
      <c r="D434" s="472">
        <f>'3-日本商品區(I)'!C56</f>
        <v>100</v>
      </c>
      <c r="E434" s="472">
        <f>'3-日本商品區(I)'!D56</f>
        <v>0</v>
      </c>
      <c r="F434" s="472">
        <f>'3-日本商品區(I)'!E56</f>
        <v>0</v>
      </c>
      <c r="G434" s="397">
        <f t="shared" si="204"/>
        <v>0</v>
      </c>
      <c r="H434" s="397">
        <f t="shared" si="205"/>
        <v>0</v>
      </c>
      <c r="I434" s="398"/>
      <c r="J434" s="84"/>
    </row>
    <row r="435" spans="1:10" ht="20.100000000000001" customHeight="1">
      <c r="A435" s="84"/>
      <c r="B435" s="472" t="str">
        <f>'3-日本商品區(I)'!A57</f>
        <v>E0000300</v>
      </c>
      <c r="C435" s="473" t="str">
        <f>'3-日本商品區(I)'!B57</f>
        <v xml:space="preserve">日本 CHEMIPHAR 北海道馬油潤膚乳霜 70g      </v>
      </c>
      <c r="D435" s="472">
        <f>'3-日本商品區(I)'!C57</f>
        <v>350</v>
      </c>
      <c r="E435" s="472">
        <f>'3-日本商品區(I)'!D57</f>
        <v>0</v>
      </c>
      <c r="F435" s="472">
        <f>'3-日本商品區(I)'!E57</f>
        <v>0</v>
      </c>
      <c r="G435" s="397">
        <f t="shared" si="204"/>
        <v>0</v>
      </c>
      <c r="H435" s="397">
        <f t="shared" si="205"/>
        <v>0</v>
      </c>
      <c r="I435" s="398"/>
      <c r="J435" s="84"/>
    </row>
    <row r="436" spans="1:10" ht="20.100000000000001" customHeight="1">
      <c r="A436" s="84"/>
      <c r="B436" s="472" t="str">
        <f>'3-日本商品區(I)'!A58</f>
        <v>E0000301</v>
      </c>
      <c r="C436" s="473" t="str">
        <f>'3-日本商品區(I)'!B58</f>
        <v xml:space="preserve">日本 CHEMIPHAR 馬油洗髮精 1000ml/按壓瓶      </v>
      </c>
      <c r="D436" s="472">
        <f>'3-日本商品區(I)'!C58</f>
        <v>290</v>
      </c>
      <c r="E436" s="472">
        <f>'3-日本商品區(I)'!D58</f>
        <v>0</v>
      </c>
      <c r="F436" s="472">
        <f>'3-日本商品區(I)'!E58</f>
        <v>0</v>
      </c>
      <c r="G436" s="397">
        <f t="shared" si="204"/>
        <v>0</v>
      </c>
      <c r="H436" s="397">
        <f t="shared" si="205"/>
        <v>0</v>
      </c>
      <c r="I436" s="398"/>
      <c r="J436" s="84"/>
    </row>
    <row r="437" spans="1:10" ht="20.100000000000001" customHeight="1">
      <c r="A437" s="84"/>
      <c r="B437" s="472" t="str">
        <f>'3-日本商品區(I)'!A59</f>
        <v>E0000302</v>
      </c>
      <c r="C437" s="473" t="str">
        <f>'3-日本商品區(I)'!B59</f>
        <v>日本 CHEMIPHAR 馬油潤髮乳 1000ml/按壓瓶</v>
      </c>
      <c r="D437" s="472">
        <f>'3-日本商品區(I)'!C59</f>
        <v>290</v>
      </c>
      <c r="E437" s="472">
        <f>'3-日本商品區(I)'!D59</f>
        <v>0</v>
      </c>
      <c r="F437" s="472">
        <f>'3-日本商品區(I)'!E59</f>
        <v>0</v>
      </c>
      <c r="G437" s="397">
        <f t="shared" si="204"/>
        <v>0</v>
      </c>
      <c r="H437" s="397">
        <f t="shared" si="205"/>
        <v>0</v>
      </c>
      <c r="I437" s="398"/>
      <c r="J437" s="84"/>
    </row>
    <row r="438" spans="1:10" ht="20.100000000000001" customHeight="1">
      <c r="A438" s="84"/>
      <c r="B438" s="472" t="str">
        <f>'3-日本商品區(I)'!A60</f>
        <v>E0000303</v>
      </c>
      <c r="C438" s="473" t="str">
        <f>'3-日本商品區(I)'!B60</f>
        <v>日本 CHEMIPHAR 馬油保濕沐浴乳 600ml/按壓瓶</v>
      </c>
      <c r="D438" s="472">
        <f>'3-日本商品區(I)'!C60</f>
        <v>320</v>
      </c>
      <c r="E438" s="472">
        <f>'3-日本商品區(I)'!D60</f>
        <v>0</v>
      </c>
      <c r="F438" s="472">
        <f>'3-日本商品區(I)'!E60</f>
        <v>0</v>
      </c>
      <c r="G438" s="397">
        <f t="shared" si="204"/>
        <v>0</v>
      </c>
      <c r="H438" s="397">
        <f t="shared" si="205"/>
        <v>0</v>
      </c>
      <c r="I438" s="398"/>
      <c r="J438" s="84"/>
    </row>
    <row r="439" spans="1:10" ht="20.100000000000001" customHeight="1">
      <c r="A439" s="84"/>
      <c r="B439" s="472" t="str">
        <f>'3-日本商品區(I)'!A61</f>
        <v>日本 Samourai</v>
      </c>
      <c r="C439" s="473">
        <f>'3-日本商品區(I)'!B61</f>
        <v>0</v>
      </c>
      <c r="D439" s="472">
        <f>'3-日本商品區(I)'!C61</f>
        <v>0</v>
      </c>
      <c r="E439" s="472">
        <f>'3-日本商品區(I)'!D61</f>
        <v>0</v>
      </c>
      <c r="F439" s="472">
        <f>'3-日本商品區(I)'!E61</f>
        <v>0</v>
      </c>
      <c r="G439" s="397">
        <f t="shared" si="204"/>
        <v>0</v>
      </c>
      <c r="H439" s="397">
        <f t="shared" si="205"/>
        <v>0</v>
      </c>
      <c r="I439" s="398"/>
      <c r="J439" s="84"/>
    </row>
    <row r="440" spans="1:10" ht="20.100000000000001" customHeight="1">
      <c r="A440" s="84"/>
      <c r="B440" s="472" t="str">
        <f>'3-日本商品區(I)'!A62</f>
        <v>E0560003</v>
      </c>
      <c r="C440" s="473" t="str">
        <f>'3-日本商品區(I)'!B62</f>
        <v xml:space="preserve">日本 Samourai WOMAN 白玫瑰洗髮精 550ml                                  </v>
      </c>
      <c r="D440" s="472">
        <f>'3-日本商品區(I)'!C62</f>
        <v>340</v>
      </c>
      <c r="E440" s="472">
        <f>'3-日本商品區(I)'!D62</f>
        <v>0</v>
      </c>
      <c r="F440" s="472">
        <f>'3-日本商品區(I)'!E62</f>
        <v>0</v>
      </c>
      <c r="G440" s="397">
        <f t="shared" si="204"/>
        <v>0</v>
      </c>
      <c r="H440" s="397">
        <f t="shared" si="205"/>
        <v>0</v>
      </c>
      <c r="I440" s="398"/>
      <c r="J440" s="84"/>
    </row>
    <row r="441" spans="1:10" ht="20.100000000000001" customHeight="1">
      <c r="A441" s="84"/>
      <c r="B441" s="472" t="str">
        <f>'3-日本商品區(I)'!A63</f>
        <v>E0560004</v>
      </c>
      <c r="C441" s="473" t="str">
        <f>'3-日本商品區(I)'!B63</f>
        <v xml:space="preserve">日本 Samourai WOMAN 白玫瑰室內香氛擴香瓶 50ml                 </v>
      </c>
      <c r="D441" s="472">
        <f>'3-日本商品區(I)'!C63</f>
        <v>325</v>
      </c>
      <c r="E441" s="472">
        <f>'3-日本商品區(I)'!D63</f>
        <v>0</v>
      </c>
      <c r="F441" s="472">
        <f>'3-日本商品區(I)'!E63</f>
        <v>0</v>
      </c>
      <c r="G441" s="397">
        <f t="shared" si="204"/>
        <v>0</v>
      </c>
      <c r="H441" s="397">
        <f t="shared" si="205"/>
        <v>0</v>
      </c>
      <c r="I441" s="398"/>
      <c r="J441" s="84"/>
    </row>
    <row r="442" spans="1:10" ht="20.100000000000001" customHeight="1">
      <c r="A442" s="84"/>
      <c r="B442" s="472" t="str">
        <f>'3-日本商品區(I)'!A64</f>
        <v>E0560005</v>
      </c>
      <c r="C442" s="473" t="str">
        <f>'3-日本商品區(I)'!B64</f>
        <v xml:space="preserve">日本 Samourai WOMAN 香水調室內香氛擴香瓶 50ml                      </v>
      </c>
      <c r="D442" s="472">
        <f>'3-日本商品區(I)'!C64</f>
        <v>325</v>
      </c>
      <c r="E442" s="472">
        <f>'3-日本商品區(I)'!D64</f>
        <v>0</v>
      </c>
      <c r="F442" s="472">
        <f>'3-日本商品區(I)'!E64</f>
        <v>0</v>
      </c>
      <c r="G442" s="397">
        <f t="shared" si="204"/>
        <v>0</v>
      </c>
      <c r="H442" s="397">
        <f t="shared" si="205"/>
        <v>0</v>
      </c>
      <c r="I442" s="398"/>
      <c r="J442" s="84"/>
    </row>
    <row r="443" spans="1:10" ht="20.100000000000001" customHeight="1">
      <c r="A443" s="84"/>
      <c r="B443" s="472" t="str">
        <f>'3-日本商品區(I)'!A65</f>
        <v>E0560002</v>
      </c>
      <c r="C443" s="473" t="str">
        <f>'3-日本商品區(I)'!B65</f>
        <v>日本 Samourai WOMAN 白玫瑰香氛噴霧 150ml 室內/身體/頭髮</v>
      </c>
      <c r="D443" s="472">
        <f>'3-日本商品區(I)'!C65</f>
        <v>195</v>
      </c>
      <c r="E443" s="472">
        <f>'3-日本商品區(I)'!D65</f>
        <v>0</v>
      </c>
      <c r="F443" s="472">
        <f>'3-日本商品區(I)'!E65</f>
        <v>0</v>
      </c>
      <c r="G443" s="397">
        <f t="shared" si="204"/>
        <v>0</v>
      </c>
      <c r="H443" s="397">
        <f t="shared" si="205"/>
        <v>0</v>
      </c>
      <c r="I443" s="398"/>
      <c r="J443" s="84"/>
    </row>
    <row r="444" spans="1:10" ht="20.100000000000001" customHeight="1">
      <c r="A444" s="84"/>
      <c r="B444" s="472" t="str">
        <f>'3-日本商品區(I)'!A66</f>
        <v>E0560000</v>
      </c>
      <c r="C444" s="473" t="str">
        <f>'3-日本商品區(I)'!B66</f>
        <v>日本 Samourai WOMAN 藍茉莉香氛噴霧 150ml 室內/身體/頭髮</v>
      </c>
      <c r="D444" s="472">
        <f>'3-日本商品區(I)'!C66</f>
        <v>195</v>
      </c>
      <c r="E444" s="472">
        <f>'3-日本商品區(I)'!D66</f>
        <v>0</v>
      </c>
      <c r="F444" s="472">
        <f>'3-日本商品區(I)'!E66</f>
        <v>0</v>
      </c>
      <c r="G444" s="397">
        <f t="shared" si="204"/>
        <v>0</v>
      </c>
      <c r="H444" s="397">
        <f t="shared" si="205"/>
        <v>0</v>
      </c>
      <c r="I444" s="398"/>
      <c r="J444" s="84"/>
    </row>
    <row r="445" spans="1:10" ht="20.100000000000001" customHeight="1">
      <c r="A445" s="84"/>
      <c r="B445" s="472" t="str">
        <f>'3-日本商品區(I)'!F4</f>
        <v>E0030020</v>
      </c>
      <c r="C445" s="473" t="str">
        <f>'3-日本商品區(I)'!G4</f>
        <v xml:space="preserve">日本 阿卡將 AKACHAN 外出專用尿布髒污消臭處理袋 120入/大包  </v>
      </c>
      <c r="D445" s="472">
        <f>'3-日本商品區(I)'!H4</f>
        <v>180</v>
      </c>
      <c r="E445" s="472">
        <f>'3-日本商品區(I)'!I4</f>
        <v>0</v>
      </c>
      <c r="F445" s="472">
        <f>'3-日本商品區(I)'!J4</f>
        <v>0</v>
      </c>
      <c r="G445" s="397">
        <f t="shared" ref="G445" si="206">F445*0.9</f>
        <v>0</v>
      </c>
      <c r="H445" s="397">
        <f t="shared" ref="H445" si="207">F445*0.85</f>
        <v>0</v>
      </c>
      <c r="I445" s="398"/>
      <c r="J445" s="84"/>
    </row>
    <row r="446" spans="1:10" ht="20.100000000000001" customHeight="1">
      <c r="A446" s="84"/>
      <c r="B446" s="472" t="str">
        <f>'3-日本商品區(I)'!F5</f>
        <v>E0030005</v>
      </c>
      <c r="C446" s="473" t="str">
        <f>'3-日本商品區(I)'!G5</f>
        <v xml:space="preserve">日本 阿卡將 AKACHAN 可洗式立體防水圍兜兜 1入  (日本製)        </v>
      </c>
      <c r="D446" s="472">
        <f>'3-日本商品區(I)'!H5</f>
        <v>250</v>
      </c>
      <c r="E446" s="472">
        <f>'3-日本商品區(I)'!I5</f>
        <v>0</v>
      </c>
      <c r="F446" s="472">
        <f>'3-日本商品區(I)'!J5</f>
        <v>0</v>
      </c>
      <c r="G446" s="397">
        <f t="shared" ref="G446:G507" si="208">F446*0.9</f>
        <v>0</v>
      </c>
      <c r="H446" s="397">
        <f t="shared" ref="H446:H507" si="209">F446*0.85</f>
        <v>0</v>
      </c>
      <c r="I446" s="398"/>
      <c r="J446" s="84"/>
    </row>
    <row r="447" spans="1:10" ht="20.100000000000001" customHeight="1">
      <c r="A447" s="84"/>
      <c r="B447" s="472" t="str">
        <f>'3-日本商品區(I)'!F6</f>
        <v>日本 Lion  (日本原裝品)</v>
      </c>
      <c r="C447" s="473">
        <f>'3-日本商品區(I)'!G6</f>
        <v>0</v>
      </c>
      <c r="D447" s="472">
        <f>'3-日本商品區(I)'!H6</f>
        <v>0</v>
      </c>
      <c r="E447" s="472">
        <f>'3-日本商品區(I)'!I6</f>
        <v>0</v>
      </c>
      <c r="F447" s="472">
        <f>'3-日本商品區(I)'!J6</f>
        <v>0</v>
      </c>
      <c r="G447" s="397">
        <f t="shared" si="208"/>
        <v>0</v>
      </c>
      <c r="H447" s="397">
        <f t="shared" si="209"/>
        <v>0</v>
      </c>
      <c r="I447" s="398"/>
      <c r="J447" s="84"/>
    </row>
    <row r="448" spans="1:10" ht="20.100000000000001" customHeight="1">
      <c r="A448" s="84"/>
      <c r="B448" s="472" t="str">
        <f>'3-日本商品區(I)'!F7</f>
        <v>E0540000</v>
      </c>
      <c r="C448" s="473" t="str">
        <f>'3-日本商品區(I)'!G7</f>
        <v xml:space="preserve">日本 Lion 清潔粒子爽快牙膏 140g                                        </v>
      </c>
      <c r="D448" s="472">
        <f>'3-日本商品區(I)'!H7</f>
        <v>120</v>
      </c>
      <c r="E448" s="472">
        <f>'3-日本商品區(I)'!I7</f>
        <v>0</v>
      </c>
      <c r="F448" s="472">
        <f>'3-日本商品區(I)'!J7</f>
        <v>0</v>
      </c>
      <c r="G448" s="397">
        <f t="shared" si="208"/>
        <v>0</v>
      </c>
      <c r="H448" s="397">
        <f t="shared" si="209"/>
        <v>0</v>
      </c>
      <c r="I448" s="398"/>
      <c r="J448" s="84"/>
    </row>
    <row r="449" spans="1:10" ht="20.100000000000001" customHeight="1">
      <c r="A449" s="84"/>
      <c r="B449" s="472" t="str">
        <f>'3-日本商品區(I)'!F8</f>
        <v>E0540020</v>
      </c>
      <c r="C449" s="473" t="str">
        <f>'3-日本商品區(I)'!G8</f>
        <v xml:space="preserve">日本 Lion 牙周保健牙膏 90g (六種天然植物配合)                                              </v>
      </c>
      <c r="D449" s="472">
        <f>'3-日本商品區(I)'!H8</f>
        <v>390</v>
      </c>
      <c r="E449" s="472">
        <f>'3-日本商品區(I)'!I8</f>
        <v>0</v>
      </c>
      <c r="F449" s="472">
        <f>'3-日本商品區(I)'!J8</f>
        <v>0</v>
      </c>
      <c r="G449" s="397">
        <f t="shared" si="208"/>
        <v>0</v>
      </c>
      <c r="H449" s="397">
        <f t="shared" si="209"/>
        <v>0</v>
      </c>
      <c r="I449" s="398"/>
      <c r="J449" s="84"/>
    </row>
    <row r="450" spans="1:10" ht="20.100000000000001" customHeight="1">
      <c r="A450" s="84"/>
      <c r="B450" s="472" t="str">
        <f>'3-日本商品區(I)'!F9</f>
        <v>E0540021</v>
      </c>
      <c r="C450" s="473" t="str">
        <f>'3-日本商品區(I)'!G9</f>
        <v xml:space="preserve">日本 Lion 獅王 髒襪子專用 重點去污清潔劑 220ml       </v>
      </c>
      <c r="D450" s="472">
        <f>'3-日本商品區(I)'!H9</f>
        <v>175</v>
      </c>
      <c r="E450" s="472">
        <f>'3-日本商品區(I)'!I9</f>
        <v>0</v>
      </c>
      <c r="F450" s="472">
        <f>'3-日本商品區(I)'!J9</f>
        <v>0</v>
      </c>
      <c r="G450" s="397">
        <f t="shared" si="208"/>
        <v>0</v>
      </c>
      <c r="H450" s="397">
        <f t="shared" si="209"/>
        <v>0</v>
      </c>
      <c r="I450" s="398"/>
      <c r="J450" s="84"/>
    </row>
    <row r="451" spans="1:10" ht="20.100000000000001" customHeight="1">
      <c r="A451" s="84"/>
      <c r="B451" s="472" t="str">
        <f>'3-日本商品區(I)'!F10</f>
        <v>E0540015</v>
      </c>
      <c r="C451" s="473" t="str">
        <f>'3-日本商品區(I)'!G10</f>
        <v xml:space="preserve">日本 Lion 獅王 領口袖口專用 重點去污清潔劑 250ml            </v>
      </c>
      <c r="D451" s="472">
        <f>'3-日本商品區(I)'!H10</f>
        <v>190</v>
      </c>
      <c r="E451" s="472">
        <f>'3-日本商品區(I)'!I10</f>
        <v>0</v>
      </c>
      <c r="F451" s="472">
        <f>'3-日本商品區(I)'!J10</f>
        <v>0</v>
      </c>
      <c r="G451" s="397">
        <f t="shared" si="208"/>
        <v>0</v>
      </c>
      <c r="H451" s="397">
        <f t="shared" si="209"/>
        <v>0</v>
      </c>
      <c r="I451" s="398"/>
      <c r="J451" s="84"/>
    </row>
    <row r="452" spans="1:10" ht="20.100000000000001" customHeight="1">
      <c r="A452" s="84"/>
      <c r="B452" s="472" t="str">
        <f>'3-日本商品區(I)'!F11</f>
        <v>E0540018</v>
      </c>
      <c r="C452" s="473" t="str">
        <f>'3-日本商品區(I)'!G11</f>
        <v xml:space="preserve">日本 Lion 獅王 Vitalis 清爽整髮水 355ml                </v>
      </c>
      <c r="D452" s="472">
        <f>'3-日本商品區(I)'!H11</f>
        <v>380</v>
      </c>
      <c r="E452" s="472">
        <f>'3-日本商品區(I)'!I11</f>
        <v>0</v>
      </c>
      <c r="F452" s="472">
        <f>'3-日本商品區(I)'!J11</f>
        <v>0</v>
      </c>
      <c r="G452" s="397">
        <f t="shared" si="208"/>
        <v>0</v>
      </c>
      <c r="H452" s="397">
        <f t="shared" si="209"/>
        <v>0</v>
      </c>
      <c r="I452" s="398"/>
      <c r="J452" s="84"/>
    </row>
    <row r="453" spans="1:10" ht="20.100000000000001" customHeight="1">
      <c r="A453" s="84"/>
      <c r="B453" s="472" t="str">
        <f>'3-日本商品區(I)'!F12</f>
        <v>E0540019</v>
      </c>
      <c r="C453" s="473" t="str">
        <f>'3-日本商品區(I)'!G12</f>
        <v>日本 Lion 獅王 趣淨洗手慕斯 500ml/大瓶 (清新果香)  手部清潔泡沫慕絲</v>
      </c>
      <c r="D453" s="472">
        <f>'3-日本商品區(I)'!H12</f>
        <v>260</v>
      </c>
      <c r="E453" s="472">
        <f>'3-日本商品區(I)'!I12</f>
        <v>0</v>
      </c>
      <c r="F453" s="472">
        <f>'3-日本商品區(I)'!J12</f>
        <v>0</v>
      </c>
      <c r="G453" s="397">
        <f t="shared" si="208"/>
        <v>0</v>
      </c>
      <c r="H453" s="397">
        <f t="shared" si="209"/>
        <v>0</v>
      </c>
      <c r="I453" s="398"/>
      <c r="J453" s="84"/>
    </row>
    <row r="454" spans="1:10" ht="20.100000000000001" customHeight="1">
      <c r="A454" s="84"/>
      <c r="B454" s="472" t="str">
        <f>'3-日本商品區(I)'!F13</f>
        <v>小林製藥 - 日本原裝</v>
      </c>
      <c r="C454" s="473">
        <f>'3-日本商品區(I)'!G13</f>
        <v>0</v>
      </c>
      <c r="D454" s="472">
        <f>'3-日本商品區(I)'!H13</f>
        <v>0</v>
      </c>
      <c r="E454" s="472">
        <f>'3-日本商品區(I)'!I13</f>
        <v>0</v>
      </c>
      <c r="F454" s="472">
        <f>'3-日本商品區(I)'!J13</f>
        <v>0</v>
      </c>
      <c r="G454" s="397">
        <f t="shared" si="208"/>
        <v>0</v>
      </c>
      <c r="H454" s="397">
        <f t="shared" si="209"/>
        <v>0</v>
      </c>
      <c r="I454" s="398"/>
      <c r="J454" s="84"/>
    </row>
    <row r="455" spans="1:10" ht="20.100000000000001" customHeight="1">
      <c r="A455" s="84"/>
      <c r="B455" s="472" t="str">
        <f>'3-日本商品區(I)'!F14</f>
        <v>E0100015</v>
      </c>
      <c r="C455" s="473" t="str">
        <f>'3-日本商品區(I)'!G14</f>
        <v xml:space="preserve">小林製藥 炭牙膏 100g       口臭預防, 齒垢去除                </v>
      </c>
      <c r="D455" s="472">
        <f>'3-日本商品區(I)'!H14</f>
        <v>180</v>
      </c>
      <c r="E455" s="472">
        <f>'3-日本商品區(I)'!I14</f>
        <v>0</v>
      </c>
      <c r="F455" s="472">
        <f>'3-日本商品區(I)'!J14</f>
        <v>0</v>
      </c>
      <c r="G455" s="397">
        <f t="shared" si="208"/>
        <v>0</v>
      </c>
      <c r="H455" s="397">
        <f t="shared" si="209"/>
        <v>0</v>
      </c>
      <c r="I455" s="398"/>
      <c r="J455" s="84"/>
    </row>
    <row r="456" spans="1:10" ht="20.100000000000001" customHeight="1">
      <c r="A456" s="84"/>
      <c r="B456" s="472" t="str">
        <f>'3-日本商品區(I)'!F15</f>
        <v>E0100028</v>
      </c>
      <c r="C456" s="473" t="str">
        <f>'3-日本商品區(I)'!G15</f>
        <v xml:space="preserve">小林製藥 衛生護墊 無香料 72枚   4987072038840      </v>
      </c>
      <c r="D456" s="472">
        <f>'3-日本商品區(I)'!H15</f>
        <v>165</v>
      </c>
      <c r="E456" s="472">
        <f>'3-日本商品區(I)'!I15</f>
        <v>0</v>
      </c>
      <c r="F456" s="472">
        <f>'3-日本商品區(I)'!J15</f>
        <v>0</v>
      </c>
      <c r="G456" s="397">
        <f t="shared" si="208"/>
        <v>0</v>
      </c>
      <c r="H456" s="397">
        <f t="shared" si="209"/>
        <v>0</v>
      </c>
      <c r="I456" s="398"/>
      <c r="J456" s="84"/>
    </row>
    <row r="457" spans="1:10" ht="20.100000000000001" customHeight="1">
      <c r="A457" s="84"/>
      <c r="B457" s="472" t="str">
        <f>'3-日本商品區(I)'!F16</f>
        <v>E0100007</v>
      </c>
      <c r="C457" s="473" t="str">
        <f>'3-日本商品區(I)'!G16</f>
        <v>小林製藥 馬桶消臭香水凝膠 (7.5g*3入/組)-花果香     期限:2024/02-剩四</v>
      </c>
      <c r="D457" s="472">
        <f>'3-日本商品區(I)'!H16</f>
        <v>99</v>
      </c>
      <c r="E457" s="472">
        <f>'3-日本商品區(I)'!I16</f>
        <v>0</v>
      </c>
      <c r="F457" s="472">
        <f>'3-日本商品區(I)'!J16</f>
        <v>0</v>
      </c>
      <c r="G457" s="397">
        <f t="shared" si="208"/>
        <v>0</v>
      </c>
      <c r="H457" s="397">
        <f t="shared" si="209"/>
        <v>0</v>
      </c>
      <c r="I457" s="398"/>
      <c r="J457" s="84"/>
    </row>
    <row r="458" spans="1:10" ht="20.100000000000001" customHeight="1">
      <c r="A458" s="84"/>
      <c r="B458" s="472" t="str">
        <f>'3-日本商品區(I)'!F17</f>
        <v>E0100005</v>
      </c>
      <c r="C458" s="473" t="str">
        <f>'3-日本商品區(I)'!G17</f>
        <v>小林製藥 馬桶消臭香水凝膠 (7.5g*3入/組)-百花香     期限:2024/02-剩三</v>
      </c>
      <c r="D458" s="472">
        <f>'3-日本商品區(I)'!H17</f>
        <v>99</v>
      </c>
      <c r="E458" s="472">
        <f>'3-日本商品區(I)'!I17</f>
        <v>0</v>
      </c>
      <c r="F458" s="472">
        <f>'3-日本商品區(I)'!J17</f>
        <v>0</v>
      </c>
      <c r="G458" s="397">
        <f t="shared" si="208"/>
        <v>0</v>
      </c>
      <c r="H458" s="397">
        <f t="shared" si="209"/>
        <v>0</v>
      </c>
      <c r="I458" s="398"/>
      <c r="J458" s="84"/>
    </row>
    <row r="459" spans="1:10" ht="20.100000000000001" customHeight="1">
      <c r="A459" s="84"/>
      <c r="B459" s="472" t="str">
        <f>'3-日本商品區(I)'!F18</f>
        <v xml:space="preserve">日本 MANARA 溫熱卸妝凝膠    </v>
      </c>
      <c r="C459" s="473">
        <f>'3-日本商品區(I)'!G18</f>
        <v>0</v>
      </c>
      <c r="D459" s="472">
        <f>'3-日本商品區(I)'!H18</f>
        <v>0</v>
      </c>
      <c r="E459" s="472">
        <f>'3-日本商品區(I)'!I18</f>
        <v>0</v>
      </c>
      <c r="F459" s="472">
        <f>'3-日本商品區(I)'!J18</f>
        <v>0</v>
      </c>
      <c r="G459" s="397">
        <f t="shared" si="208"/>
        <v>0</v>
      </c>
      <c r="H459" s="397">
        <f t="shared" si="209"/>
        <v>0</v>
      </c>
      <c r="I459" s="398"/>
      <c r="J459" s="84"/>
    </row>
    <row r="460" spans="1:10" ht="20.100000000000001" customHeight="1">
      <c r="A460" s="84"/>
      <c r="B460" s="472" t="str">
        <f>'3-日本商品區(I)'!F19</f>
        <v xml:space="preserve">取適量約10元硬幣大小,臉乾手乾,手掌合併搓揉軟化後,再塗勻全臉, 按摩溶解彩妝髒污    </v>
      </c>
      <c r="C460" s="473">
        <f>'3-日本商品區(I)'!G19</f>
        <v>0</v>
      </c>
      <c r="D460" s="472">
        <f>'3-日本商品區(I)'!H19</f>
        <v>0</v>
      </c>
      <c r="E460" s="472">
        <f>'3-日本商品區(I)'!I19</f>
        <v>0</v>
      </c>
      <c r="F460" s="472">
        <f>'3-日本商品區(I)'!J19</f>
        <v>0</v>
      </c>
      <c r="G460" s="397">
        <f t="shared" si="208"/>
        <v>0</v>
      </c>
      <c r="H460" s="397">
        <f t="shared" si="209"/>
        <v>0</v>
      </c>
      <c r="I460" s="398"/>
      <c r="J460" s="84"/>
    </row>
    <row r="461" spans="1:10" ht="20.100000000000001" customHeight="1">
      <c r="A461" s="84"/>
      <c r="B461" s="472" t="str">
        <f>'3-日本商品區(I)'!F20</f>
        <v>C0030000</v>
      </c>
      <c r="C461" s="473" t="str">
        <f>'3-日本商品區(I)'!G20</f>
        <v>日本 MANARA 溫熱卸妝凝膠 30g</v>
      </c>
      <c r="D461" s="472">
        <f>'3-日本商品區(I)'!H20</f>
        <v>230</v>
      </c>
      <c r="E461" s="472">
        <f>'3-日本商品區(I)'!I20</f>
        <v>0</v>
      </c>
      <c r="F461" s="472">
        <f>'3-日本商品區(I)'!J20</f>
        <v>0</v>
      </c>
      <c r="G461" s="397">
        <f t="shared" si="208"/>
        <v>0</v>
      </c>
      <c r="H461" s="397">
        <f t="shared" si="209"/>
        <v>0</v>
      </c>
      <c r="I461" s="398"/>
      <c r="J461" s="84"/>
    </row>
    <row r="462" spans="1:10" ht="20.100000000000001" customHeight="1">
      <c r="A462" s="84"/>
      <c r="B462" s="472" t="str">
        <f>'3-日本商品區(I)'!F21</f>
        <v>C0030001</v>
      </c>
      <c r="C462" s="473" t="str">
        <f>'3-日本商品區(I)'!G21</f>
        <v>日本 MANARA 溫熱卸妝凝膠 按摩 PLUS+ 200g       卸妝/洗臉/按摩</v>
      </c>
      <c r="D462" s="472">
        <f>'3-日本商品區(I)'!H21</f>
        <v>1080</v>
      </c>
      <c r="E462" s="472">
        <f>'3-日本商品區(I)'!I21</f>
        <v>0</v>
      </c>
      <c r="F462" s="472">
        <f>'3-日本商品區(I)'!J21</f>
        <v>0</v>
      </c>
      <c r="G462" s="397">
        <f t="shared" si="208"/>
        <v>0</v>
      </c>
      <c r="H462" s="397">
        <f t="shared" si="209"/>
        <v>0</v>
      </c>
      <c r="I462" s="398"/>
      <c r="J462" s="84"/>
    </row>
    <row r="463" spans="1:10" ht="20.100000000000001" customHeight="1">
      <c r="A463" s="84"/>
      <c r="B463" s="472" t="str">
        <f>'3-日本商品區(I)'!F22</f>
        <v xml:space="preserve">日本 DOVE    </v>
      </c>
      <c r="C463" s="473">
        <f>'3-日本商品區(I)'!G22</f>
        <v>0</v>
      </c>
      <c r="D463" s="472">
        <f>'3-日本商品區(I)'!H22</f>
        <v>0</v>
      </c>
      <c r="E463" s="472">
        <f>'3-日本商品區(I)'!I22</f>
        <v>0</v>
      </c>
      <c r="F463" s="472">
        <f>'3-日本商品區(I)'!J22</f>
        <v>0</v>
      </c>
      <c r="G463" s="397">
        <f t="shared" si="208"/>
        <v>0</v>
      </c>
      <c r="H463" s="397">
        <f t="shared" si="209"/>
        <v>0</v>
      </c>
      <c r="I463" s="398"/>
      <c r="J463" s="84"/>
    </row>
    <row r="464" spans="1:10" ht="20.100000000000001" customHeight="1">
      <c r="A464" s="84"/>
      <c r="B464" s="472" t="str">
        <f>'3-日本商品區(I)'!F23</f>
        <v>E0020100</v>
      </c>
      <c r="C464" s="473" t="str">
        <f>'3-日本商品區(I)'!G23</f>
        <v>日本 DOVE 男士 護理清新涼爽沐浴乳/柑橘花香 400g</v>
      </c>
      <c r="D464" s="472">
        <f>'3-日本商品區(I)'!H23</f>
        <v>190</v>
      </c>
      <c r="E464" s="472">
        <f>'3-日本商品區(I)'!I23</f>
        <v>0</v>
      </c>
      <c r="F464" s="472">
        <f>'3-日本商品區(I)'!J23</f>
        <v>0</v>
      </c>
      <c r="G464" s="397">
        <f t="shared" si="208"/>
        <v>0</v>
      </c>
      <c r="H464" s="397">
        <f t="shared" si="209"/>
        <v>0</v>
      </c>
      <c r="I464" s="398"/>
      <c r="J464" s="84"/>
    </row>
    <row r="465" spans="1:10" ht="20.100000000000001" customHeight="1">
      <c r="A465" s="84"/>
      <c r="B465" s="472" t="str">
        <f>'3-日本商品區(I)'!F24</f>
        <v>E0020101</v>
      </c>
      <c r="C465" s="473" t="str">
        <f>'3-日本商品區(I)'!G24</f>
        <v>日本 DOVE 男士 護理清新涼爽沐浴乳/海洋清香 400g</v>
      </c>
      <c r="D465" s="472">
        <f>'3-日本商品區(I)'!H24</f>
        <v>190</v>
      </c>
      <c r="E465" s="472">
        <f>'3-日本商品區(I)'!I24</f>
        <v>0</v>
      </c>
      <c r="F465" s="472">
        <f>'3-日本商品區(I)'!J24</f>
        <v>0</v>
      </c>
      <c r="G465" s="397">
        <f t="shared" si="208"/>
        <v>0</v>
      </c>
      <c r="H465" s="397">
        <f t="shared" si="209"/>
        <v>0</v>
      </c>
      <c r="I465" s="398"/>
      <c r="J465" s="84"/>
    </row>
    <row r="466" spans="1:10" ht="20.100000000000001" customHeight="1">
      <c r="A466" s="84"/>
      <c r="B466" s="472" t="str">
        <f>'3-日本商品區(I)'!F25</f>
        <v xml:space="preserve">日本 UTENA    </v>
      </c>
      <c r="C466" s="473">
        <f>'3-日本商品區(I)'!G25</f>
        <v>0</v>
      </c>
      <c r="D466" s="472">
        <f>'3-日本商品區(I)'!H25</f>
        <v>0</v>
      </c>
      <c r="E466" s="472">
        <f>'3-日本商品區(I)'!I25</f>
        <v>0</v>
      </c>
      <c r="F466" s="472">
        <f>'3-日本商品區(I)'!J25</f>
        <v>0</v>
      </c>
      <c r="G466" s="397">
        <f t="shared" si="208"/>
        <v>0</v>
      </c>
      <c r="H466" s="397">
        <f t="shared" si="209"/>
        <v>0</v>
      </c>
      <c r="I466" s="398"/>
      <c r="J466" s="84"/>
    </row>
    <row r="467" spans="1:10" ht="20.100000000000001" customHeight="1">
      <c r="A467" s="84"/>
      <c r="B467" s="472" t="str">
        <f>'3-日本商品區(I)'!F26</f>
        <v>E0200005</v>
      </c>
      <c r="C467" s="473" t="str">
        <f>'3-日本商品區(I)'!G26</f>
        <v>日本 UTENA 磨砂潔顏乳 135g - 竹炭        臉部去角質/洗面乳</v>
      </c>
      <c r="D467" s="472">
        <f>'3-日本商品區(I)'!H26</f>
        <v>180</v>
      </c>
      <c r="E467" s="472">
        <f>'3-日本商品區(I)'!I26</f>
        <v>0</v>
      </c>
      <c r="F467" s="472">
        <f>'3-日本商品區(I)'!J26</f>
        <v>0</v>
      </c>
      <c r="G467" s="397">
        <f t="shared" si="208"/>
        <v>0</v>
      </c>
      <c r="H467" s="397">
        <f t="shared" si="209"/>
        <v>0</v>
      </c>
      <c r="I467" s="398"/>
      <c r="J467" s="84"/>
    </row>
    <row r="468" spans="1:10" ht="20.100000000000001" customHeight="1">
      <c r="A468" s="84"/>
      <c r="B468" s="472" t="str">
        <f>'3-日本商品區(I)'!F27</f>
        <v>E0200006</v>
      </c>
      <c r="C468" s="473" t="str">
        <f>'3-日本商品區(I)'!G27</f>
        <v>日本 UTENA 磨砂潔顏乳 130g - 綠茶        臉部去角質/洗面乳</v>
      </c>
      <c r="D468" s="472">
        <f>'3-日本商品區(I)'!H27</f>
        <v>180</v>
      </c>
      <c r="E468" s="472">
        <f>'3-日本商品區(I)'!I27</f>
        <v>0</v>
      </c>
      <c r="F468" s="472">
        <f>'3-日本商品區(I)'!J27</f>
        <v>0</v>
      </c>
      <c r="G468" s="397">
        <f t="shared" si="208"/>
        <v>0</v>
      </c>
      <c r="H468" s="397">
        <f t="shared" si="209"/>
        <v>0</v>
      </c>
      <c r="I468" s="398"/>
      <c r="J468" s="84"/>
    </row>
    <row r="469" spans="1:10" ht="20.100000000000001" customHeight="1">
      <c r="A469" s="84"/>
      <c r="B469" s="472" t="str">
        <f>'3-日本商品區(I)'!F28</f>
        <v>E0200007</v>
      </c>
      <c r="C469" s="473" t="str">
        <f>'3-日本商品區(I)'!G28</f>
        <v>日本 UTENA 磨砂潔顏乳 135g - 蘆薈        臉部去角質/洗面乳</v>
      </c>
      <c r="D469" s="472">
        <f>'3-日本商品區(I)'!H28</f>
        <v>180</v>
      </c>
      <c r="E469" s="472">
        <f>'3-日本商品區(I)'!I28</f>
        <v>0</v>
      </c>
      <c r="F469" s="472">
        <f>'3-日本商品區(I)'!J28</f>
        <v>0</v>
      </c>
      <c r="G469" s="397">
        <f t="shared" si="208"/>
        <v>0</v>
      </c>
      <c r="H469" s="397">
        <f t="shared" si="209"/>
        <v>0</v>
      </c>
      <c r="I469" s="398"/>
      <c r="J469" s="84"/>
    </row>
    <row r="470" spans="1:10" ht="20.100000000000001" customHeight="1">
      <c r="A470" s="84"/>
      <c r="B470" s="472" t="str">
        <f>'3-日本商品區(I)'!F29</f>
        <v>日本  ROSETTE</v>
      </c>
      <c r="C470" s="473">
        <f>'3-日本商品區(I)'!G29</f>
        <v>0</v>
      </c>
      <c r="D470" s="472">
        <f>'3-日本商品區(I)'!H29</f>
        <v>0</v>
      </c>
      <c r="E470" s="472">
        <f>'3-日本商品區(I)'!I29</f>
        <v>0</v>
      </c>
      <c r="F470" s="472">
        <f>'3-日本商品區(I)'!J29</f>
        <v>0</v>
      </c>
      <c r="G470" s="397">
        <f t="shared" si="208"/>
        <v>0</v>
      </c>
      <c r="H470" s="397">
        <f t="shared" si="209"/>
        <v>0</v>
      </c>
      <c r="I470" s="398"/>
      <c r="J470" s="84"/>
    </row>
    <row r="471" spans="1:10" ht="20.100000000000001" customHeight="1">
      <c r="A471" s="84"/>
      <c r="B471" s="472" t="str">
        <f>'3-日本商品區(I)'!F30</f>
        <v>E0550004</v>
      </c>
      <c r="C471" s="473" t="str">
        <f>'3-日本商品區(I)'!G30</f>
        <v>日本 ROSETTE 冰河泥清爽控油洗面乳 120g                適易出油肌</v>
      </c>
      <c r="D471" s="472">
        <f>'3-日本商品區(I)'!H30</f>
        <v>140</v>
      </c>
      <c r="E471" s="472">
        <f>'3-日本商品區(I)'!I30</f>
        <v>0</v>
      </c>
      <c r="F471" s="472">
        <f>'3-日本商品區(I)'!J30</f>
        <v>0</v>
      </c>
      <c r="G471" s="397">
        <f t="shared" si="208"/>
        <v>0</v>
      </c>
      <c r="H471" s="397">
        <f t="shared" si="209"/>
        <v>0</v>
      </c>
      <c r="I471" s="398"/>
      <c r="J471" s="84"/>
    </row>
    <row r="472" spans="1:10" ht="20.100000000000001" customHeight="1">
      <c r="A472" s="84"/>
      <c r="B472" s="472" t="str">
        <f>'3-日本商品區(I)'!F31</f>
        <v>E0550008</v>
      </c>
      <c r="C472" s="473" t="str">
        <f>'3-日本商品區(I)'!G31</f>
        <v>日本 ROSETTE 海泥毛孔潔淨洗面乳 120g                      適毛孔粗大</v>
      </c>
      <c r="D472" s="472">
        <f>'3-日本商品區(I)'!H31</f>
        <v>140</v>
      </c>
      <c r="E472" s="472">
        <f>'3-日本商品區(I)'!I31</f>
        <v>0</v>
      </c>
      <c r="F472" s="472">
        <f>'3-日本商品區(I)'!J31</f>
        <v>0</v>
      </c>
      <c r="G472" s="397">
        <f t="shared" si="208"/>
        <v>0</v>
      </c>
      <c r="H472" s="397">
        <f t="shared" si="209"/>
        <v>0</v>
      </c>
      <c r="I472" s="398"/>
      <c r="J472" s="84"/>
    </row>
    <row r="473" spans="1:10" ht="20.100000000000001" customHeight="1">
      <c r="A473" s="84"/>
      <c r="B473" s="472" t="str">
        <f>'3-日本商品區(I)'!F32</f>
        <v>E0550005</v>
      </c>
      <c r="C473" s="473" t="str">
        <f>'3-日本商品區(I)'!G32</f>
        <v xml:space="preserve">日本 ROSETTE 果酸去角質洗顏凝膠/清爽型(藍) 120g                </v>
      </c>
      <c r="D473" s="472">
        <f>'3-日本商品區(I)'!H32</f>
        <v>140</v>
      </c>
      <c r="E473" s="472">
        <f>'3-日本商品區(I)'!I32</f>
        <v>0</v>
      </c>
      <c r="F473" s="472">
        <f>'3-日本商品區(I)'!J32</f>
        <v>0</v>
      </c>
      <c r="G473" s="397">
        <f t="shared" si="208"/>
        <v>0</v>
      </c>
      <c r="H473" s="397">
        <f t="shared" si="209"/>
        <v>0</v>
      </c>
      <c r="I473" s="398"/>
      <c r="J473" s="84"/>
    </row>
    <row r="474" spans="1:10" ht="20.100000000000001" customHeight="1">
      <c r="A474" s="84"/>
      <c r="B474" s="472" t="str">
        <f>'3-日本商品區(I)'!F33</f>
        <v>E0550006</v>
      </c>
      <c r="C474" s="473" t="str">
        <f>'3-日本商品區(I)'!G33</f>
        <v xml:space="preserve">日本 ROSETTE 果酸去角質洗顏凝膠/滋潤型(紅) 120g                </v>
      </c>
      <c r="D474" s="472">
        <f>'3-日本商品區(I)'!H33</f>
        <v>140</v>
      </c>
      <c r="E474" s="472">
        <f>'3-日本商品區(I)'!I33</f>
        <v>0</v>
      </c>
      <c r="F474" s="472">
        <f>'3-日本商品區(I)'!J33</f>
        <v>0</v>
      </c>
      <c r="G474" s="397">
        <f t="shared" si="208"/>
        <v>0</v>
      </c>
      <c r="H474" s="397">
        <f t="shared" si="209"/>
        <v>0</v>
      </c>
      <c r="I474" s="398"/>
      <c r="J474" s="84"/>
    </row>
    <row r="475" spans="1:10" ht="20.100000000000001" customHeight="1">
      <c r="A475" s="84"/>
      <c r="B475" s="472" t="str">
        <f>'3-日本商品區(I)'!F34</f>
        <v xml:space="preserve">日本原裝 郡是 GUNZE 美肌加工著壓絲襪 (褲襪/半統襪/短襪) </v>
      </c>
      <c r="C475" s="473">
        <f>'3-日本商品區(I)'!G34</f>
        <v>0</v>
      </c>
      <c r="D475" s="472">
        <f>'3-日本商品區(I)'!H34</f>
        <v>0</v>
      </c>
      <c r="E475" s="472">
        <f>'3-日本商品區(I)'!I34</f>
        <v>0</v>
      </c>
      <c r="F475" s="472">
        <f>'3-日本商品區(I)'!J34</f>
        <v>0</v>
      </c>
      <c r="G475" s="397">
        <f t="shared" si="208"/>
        <v>0</v>
      </c>
      <c r="H475" s="397">
        <f t="shared" si="209"/>
        <v>0</v>
      </c>
      <c r="I475" s="398"/>
      <c r="J475" s="84"/>
    </row>
    <row r="476" spans="1:10" ht="20.100000000000001" customHeight="1">
      <c r="A476" s="84"/>
      <c r="B476" s="472" t="str">
        <f>'3-日本商品區(I)'!F35</f>
        <v>郡是3500已停產了, 但台灣還有庫存, 之後替代款是3710</v>
      </c>
      <c r="C476" s="473">
        <f>'3-日本商品區(I)'!G35</f>
        <v>0</v>
      </c>
      <c r="D476" s="472">
        <f>'3-日本商品區(I)'!H35</f>
        <v>0</v>
      </c>
      <c r="E476" s="472">
        <f>'3-日本商品區(I)'!I35</f>
        <v>0</v>
      </c>
      <c r="F476" s="472">
        <f>'3-日本商品區(I)'!J35</f>
        <v>0</v>
      </c>
      <c r="G476" s="397">
        <f t="shared" si="208"/>
        <v>0</v>
      </c>
      <c r="H476" s="397">
        <f t="shared" si="209"/>
        <v>0</v>
      </c>
      <c r="I476" s="398"/>
      <c r="J476" s="84"/>
    </row>
    <row r="477" spans="1:10" ht="20.100000000000001" customHeight="1">
      <c r="A477" s="84"/>
      <c r="B477" s="472" t="str">
        <f>'3-日本商品區(I)'!F36</f>
        <v>E0050000</v>
      </c>
      <c r="C477" s="473" t="str">
        <f>'3-日本商品區(I)'!G36</f>
        <v xml:space="preserve">日本 郡是 GUNZE 絲襪 IFFI (褲襪) No.14/淺膚-M-L號                                    </v>
      </c>
      <c r="D477" s="472">
        <f>'3-日本商品區(I)'!H36</f>
        <v>180</v>
      </c>
      <c r="E477" s="472">
        <f>'3-日本商品區(I)'!I36</f>
        <v>0</v>
      </c>
      <c r="F477" s="472">
        <f>'3-日本商品區(I)'!J36</f>
        <v>0</v>
      </c>
      <c r="G477" s="397">
        <f t="shared" si="208"/>
        <v>0</v>
      </c>
      <c r="H477" s="397">
        <f t="shared" si="209"/>
        <v>0</v>
      </c>
      <c r="I477" s="398"/>
      <c r="J477" s="84"/>
    </row>
    <row r="478" spans="1:10" ht="20.100000000000001" customHeight="1">
      <c r="A478" s="84"/>
      <c r="B478" s="472" t="str">
        <f>'3-日本商品區(I)'!F37</f>
        <v>E0050001</v>
      </c>
      <c r="C478" s="473" t="str">
        <f>'3-日本商品區(I)'!G37</f>
        <v xml:space="preserve">日本 郡是 GUNZE 絲襪 IFFI (褲襪) No.14/淺膚/L-LL號                                    </v>
      </c>
      <c r="D478" s="472">
        <f>'3-日本商品區(I)'!H37</f>
        <v>180</v>
      </c>
      <c r="E478" s="472">
        <f>'3-日本商品區(I)'!I37</f>
        <v>0</v>
      </c>
      <c r="F478" s="472">
        <f>'3-日本商品區(I)'!J37</f>
        <v>0</v>
      </c>
      <c r="G478" s="397">
        <f t="shared" si="208"/>
        <v>0</v>
      </c>
      <c r="H478" s="397">
        <f t="shared" si="209"/>
        <v>0</v>
      </c>
      <c r="I478" s="398"/>
      <c r="J478" s="84"/>
    </row>
    <row r="479" spans="1:10" ht="20.100000000000001" customHeight="1">
      <c r="A479" s="84"/>
      <c r="B479" s="472" t="str">
        <f>'3-日本商品區(I)'!F38</f>
        <v>E0050002</v>
      </c>
      <c r="C479" s="473" t="str">
        <f>'3-日本商品區(I)'!G38</f>
        <v xml:space="preserve">日本 郡是 GUNZE 絲襪 IFFI (褲襪) No.26/黑色/M-L號                                     </v>
      </c>
      <c r="D479" s="472">
        <f>'3-日本商品區(I)'!H38</f>
        <v>180</v>
      </c>
      <c r="E479" s="472">
        <f>'3-日本商品區(I)'!I38</f>
        <v>0</v>
      </c>
      <c r="F479" s="472">
        <f>'3-日本商品區(I)'!J38</f>
        <v>0</v>
      </c>
      <c r="G479" s="397">
        <f t="shared" si="208"/>
        <v>0</v>
      </c>
      <c r="H479" s="397">
        <f t="shared" si="209"/>
        <v>0</v>
      </c>
      <c r="I479" s="398"/>
      <c r="J479" s="84"/>
    </row>
    <row r="480" spans="1:10" ht="20.100000000000001" customHeight="1">
      <c r="A480" s="84"/>
      <c r="B480" s="472" t="str">
        <f>'3-日本商品區(I)'!F39</f>
        <v>E0050003</v>
      </c>
      <c r="C480" s="473" t="str">
        <f>'3-日本商品區(I)'!G39</f>
        <v xml:space="preserve">日本 郡是 GUNZE 絲襪 IFFI (褲襪) No.26/黑色/L-LL號                                     </v>
      </c>
      <c r="D480" s="472">
        <f>'3-日本商品區(I)'!H39</f>
        <v>180</v>
      </c>
      <c r="E480" s="472">
        <f>'3-日本商品區(I)'!I39</f>
        <v>0</v>
      </c>
      <c r="F480" s="472">
        <f>'3-日本商品區(I)'!J39</f>
        <v>0</v>
      </c>
      <c r="G480" s="397">
        <f t="shared" si="208"/>
        <v>0</v>
      </c>
      <c r="H480" s="397">
        <f t="shared" si="209"/>
        <v>0</v>
      </c>
      <c r="I480" s="398"/>
      <c r="J480" s="84"/>
    </row>
    <row r="481" spans="1:10" ht="20.100000000000001" customHeight="1">
      <c r="A481" s="84"/>
      <c r="B481" s="472" t="str">
        <f>'3-日本商品區(I)'!F40</f>
        <v>E0050004</v>
      </c>
      <c r="C481" s="473" t="str">
        <f>'3-日本商品區(I)'!G40</f>
        <v xml:space="preserve">日本 郡是 GUNZE 絲襪 IFFI (褲襪) No.27/深膚/M-L號                                     </v>
      </c>
      <c r="D481" s="472">
        <f>'3-日本商品區(I)'!H40</f>
        <v>180</v>
      </c>
      <c r="E481" s="472">
        <f>'3-日本商品區(I)'!I40</f>
        <v>0</v>
      </c>
      <c r="F481" s="472">
        <f>'3-日本商品區(I)'!J40</f>
        <v>0</v>
      </c>
      <c r="G481" s="397">
        <f t="shared" si="208"/>
        <v>0</v>
      </c>
      <c r="H481" s="397">
        <f t="shared" si="209"/>
        <v>0</v>
      </c>
      <c r="I481" s="398"/>
      <c r="J481" s="84"/>
    </row>
    <row r="482" spans="1:10" ht="20.100000000000001" customHeight="1">
      <c r="A482" s="84"/>
      <c r="B482" s="472" t="str">
        <f>'3-日本商品區(I)'!F41</f>
        <v>E0050005</v>
      </c>
      <c r="C482" s="473" t="str">
        <f>'3-日本商品區(I)'!G41</f>
        <v xml:space="preserve">日本 郡是 GUNZE 絲襪 IFFI (褲襪) No.27/深膚/L-LL號                                </v>
      </c>
      <c r="D482" s="472">
        <f>'3-日本商品區(I)'!H41</f>
        <v>180</v>
      </c>
      <c r="E482" s="472">
        <f>'3-日本商品區(I)'!I41</f>
        <v>0</v>
      </c>
      <c r="F482" s="472">
        <f>'3-日本商品區(I)'!J41</f>
        <v>0</v>
      </c>
      <c r="G482" s="397">
        <f t="shared" si="208"/>
        <v>0</v>
      </c>
      <c r="H482" s="397">
        <f t="shared" si="209"/>
        <v>0</v>
      </c>
      <c r="I482" s="398"/>
      <c r="J482" s="84"/>
    </row>
    <row r="483" spans="1:10" ht="20.100000000000001" customHeight="1">
      <c r="A483" s="84"/>
      <c r="B483" s="472" t="str">
        <f>'3-日本商品區(I)'!F42</f>
        <v>E0050006</v>
      </c>
      <c r="C483" s="473" t="str">
        <f>'3-日本商品區(I)'!G42</f>
        <v xml:space="preserve">日本 郡是 GUNZE 絲襪 IFFI (褲襪) No.47/灰色/M-L號                                    </v>
      </c>
      <c r="D483" s="472">
        <f>'3-日本商品區(I)'!H42</f>
        <v>180</v>
      </c>
      <c r="E483" s="472">
        <f>'3-日本商品區(I)'!I42</f>
        <v>0</v>
      </c>
      <c r="F483" s="472">
        <f>'3-日本商品區(I)'!J42</f>
        <v>0</v>
      </c>
      <c r="G483" s="397">
        <f t="shared" si="208"/>
        <v>0</v>
      </c>
      <c r="H483" s="397">
        <f t="shared" si="209"/>
        <v>0</v>
      </c>
      <c r="I483" s="398"/>
      <c r="J483" s="84"/>
    </row>
    <row r="484" spans="1:10" ht="20.100000000000001" customHeight="1">
      <c r="A484" s="84"/>
      <c r="B484" s="472" t="str">
        <f>'3-日本商品區(I)'!F43</f>
        <v>E0050007</v>
      </c>
      <c r="C484" s="473" t="str">
        <f>'3-日本商品區(I)'!G43</f>
        <v xml:space="preserve">日本 郡是 GUNZE 絲襪 IFFI (褲襪) No.47/灰色/L-LL號                                  </v>
      </c>
      <c r="D484" s="472">
        <f>'3-日本商品區(I)'!H43</f>
        <v>180</v>
      </c>
      <c r="E484" s="472">
        <f>'3-日本商品區(I)'!I43</f>
        <v>0</v>
      </c>
      <c r="F484" s="472">
        <f>'3-日本商品區(I)'!J43</f>
        <v>0</v>
      </c>
      <c r="G484" s="397">
        <f t="shared" si="208"/>
        <v>0</v>
      </c>
      <c r="H484" s="397">
        <f t="shared" si="209"/>
        <v>0</v>
      </c>
      <c r="I484" s="398"/>
      <c r="J484" s="84"/>
    </row>
    <row r="485" spans="1:10" ht="20.100000000000001" customHeight="1">
      <c r="A485" s="84"/>
      <c r="B485" s="472" t="str">
        <f>'3-日本商品區(I)'!F44</f>
        <v>E0050008</v>
      </c>
      <c r="C485" s="473" t="str">
        <f>'3-日本商品區(I)'!G44</f>
        <v xml:space="preserve">日本 郡是 GUNZE 絲襪 IFFI (褲襪) No.53/透膚/M-L號                                   </v>
      </c>
      <c r="D485" s="472">
        <f>'3-日本商品區(I)'!H44</f>
        <v>180</v>
      </c>
      <c r="E485" s="472">
        <f>'3-日本商品區(I)'!I44</f>
        <v>0</v>
      </c>
      <c r="F485" s="472">
        <f>'3-日本商品區(I)'!J44</f>
        <v>0</v>
      </c>
      <c r="G485" s="397">
        <f t="shared" si="208"/>
        <v>0</v>
      </c>
      <c r="H485" s="397">
        <f t="shared" si="209"/>
        <v>0</v>
      </c>
      <c r="I485" s="398"/>
      <c r="J485" s="84"/>
    </row>
    <row r="486" spans="1:10" ht="20.100000000000001" customHeight="1">
      <c r="A486" s="84"/>
      <c r="B486" s="472" t="str">
        <f>'3-日本商品區(I)'!F45</f>
        <v>E0050009</v>
      </c>
      <c r="C486" s="473" t="str">
        <f>'3-日本商品區(I)'!G45</f>
        <v xml:space="preserve">日本 郡是 GUNZE 絲襪 IFFI (褲襪) No.53/透膚/L-LL號                                  </v>
      </c>
      <c r="D486" s="472">
        <f>'3-日本商品區(I)'!H45</f>
        <v>180</v>
      </c>
      <c r="E486" s="472">
        <f>'3-日本商品區(I)'!I45</f>
        <v>0</v>
      </c>
      <c r="F486" s="472">
        <f>'3-日本商品區(I)'!J45</f>
        <v>0</v>
      </c>
      <c r="G486" s="397">
        <f t="shared" si="208"/>
        <v>0</v>
      </c>
      <c r="H486" s="397">
        <f t="shared" si="209"/>
        <v>0</v>
      </c>
      <c r="I486" s="398"/>
      <c r="J486" s="84"/>
    </row>
    <row r="487" spans="1:10" ht="20.100000000000001" customHeight="1">
      <c r="A487" s="84"/>
      <c r="B487" s="472" t="str">
        <f>'3-日本商品區(I)'!F46</f>
        <v>E0050010</v>
      </c>
      <c r="C487" s="473" t="str">
        <f>'3-日本商品區(I)'!G46</f>
        <v xml:space="preserve">日本 郡是 GUNZE 絲襪 IFFI (褲襪) No.694/一般膚/M-L號                            </v>
      </c>
      <c r="D487" s="472">
        <f>'3-日本商品區(I)'!H46</f>
        <v>180</v>
      </c>
      <c r="E487" s="472">
        <f>'3-日本商品區(I)'!I46</f>
        <v>0</v>
      </c>
      <c r="F487" s="472">
        <f>'3-日本商品區(I)'!J46</f>
        <v>0</v>
      </c>
      <c r="G487" s="397">
        <f t="shared" si="208"/>
        <v>0</v>
      </c>
      <c r="H487" s="397">
        <f t="shared" si="209"/>
        <v>0</v>
      </c>
      <c r="I487" s="398"/>
      <c r="J487" s="84"/>
    </row>
    <row r="488" spans="1:10" ht="20.100000000000001" customHeight="1">
      <c r="A488" s="84"/>
      <c r="B488" s="472" t="str">
        <f>'3-日本商品區(I)'!F47</f>
        <v>E0050011</v>
      </c>
      <c r="C488" s="473" t="str">
        <f>'3-日本商品區(I)'!G47</f>
        <v xml:space="preserve">日本 郡是 GUNZE 絲襪 IFFI (褲襪) No.694/一般膚/L-LL號                           </v>
      </c>
      <c r="D488" s="472">
        <f>'3-日本商品區(I)'!H47</f>
        <v>180</v>
      </c>
      <c r="E488" s="472">
        <f>'3-日本商品區(I)'!I47</f>
        <v>0</v>
      </c>
      <c r="F488" s="472">
        <f>'3-日本商品區(I)'!J47</f>
        <v>0</v>
      </c>
      <c r="G488" s="397">
        <f t="shared" si="208"/>
        <v>0</v>
      </c>
      <c r="H488" s="397">
        <f t="shared" si="209"/>
        <v>0</v>
      </c>
      <c r="I488" s="398"/>
      <c r="J488" s="84"/>
    </row>
    <row r="489" spans="1:10" ht="20.100000000000001" customHeight="1">
      <c r="A489" s="84"/>
      <c r="B489" s="472" t="str">
        <f>'3-日本商品區(I)'!F48</f>
        <v>E0050012</v>
      </c>
      <c r="C489" s="473" t="str">
        <f>'3-日本商品區(I)'!G48</f>
        <v xml:space="preserve">日本 郡是 GUNZE 絲襪 IFFI (半統絲襪) No.14/淺膚-Size:22~25號               </v>
      </c>
      <c r="D489" s="472">
        <f>'3-日本商品區(I)'!H48</f>
        <v>125</v>
      </c>
      <c r="E489" s="472">
        <f>'3-日本商品區(I)'!I48</f>
        <v>0</v>
      </c>
      <c r="F489" s="472">
        <f>'3-日本商品區(I)'!J48</f>
        <v>0</v>
      </c>
      <c r="G489" s="397">
        <f t="shared" si="208"/>
        <v>0</v>
      </c>
      <c r="H489" s="397">
        <f t="shared" si="209"/>
        <v>0</v>
      </c>
      <c r="I489" s="398"/>
      <c r="J489" s="84"/>
    </row>
    <row r="490" spans="1:10" ht="20.100000000000001" customHeight="1">
      <c r="A490" s="84"/>
      <c r="B490" s="472" t="str">
        <f>'3-日本商品區(I)'!F49</f>
        <v>E0050013</v>
      </c>
      <c r="C490" s="473" t="str">
        <f>'3-日本商品區(I)'!G49</f>
        <v xml:space="preserve">日本 郡是 GUNZE 絲襪 IFFI (半統絲襪) No.26/黑色-Size:22~25號             </v>
      </c>
      <c r="D490" s="472">
        <f>'3-日本商品區(I)'!H49</f>
        <v>125</v>
      </c>
      <c r="E490" s="472">
        <f>'3-日本商品區(I)'!I49</f>
        <v>0</v>
      </c>
      <c r="F490" s="472">
        <f>'3-日本商品區(I)'!J49</f>
        <v>0</v>
      </c>
      <c r="G490" s="397">
        <f t="shared" si="208"/>
        <v>0</v>
      </c>
      <c r="H490" s="397">
        <f t="shared" si="209"/>
        <v>0</v>
      </c>
      <c r="I490" s="398"/>
      <c r="J490" s="84"/>
    </row>
    <row r="491" spans="1:10" ht="20.100000000000001" customHeight="1">
      <c r="A491" s="84"/>
      <c r="B491" s="472" t="str">
        <f>'3-日本商品區(I)'!F50</f>
        <v>E0050014</v>
      </c>
      <c r="C491" s="473" t="str">
        <f>'3-日本商品區(I)'!G50</f>
        <v xml:space="preserve">日本 郡是 GUNZE 絲襪 IFFI (半統絲襪) No.53/透膚-Size:22~25號              </v>
      </c>
      <c r="D491" s="472">
        <f>'3-日本商品區(I)'!H50</f>
        <v>125</v>
      </c>
      <c r="E491" s="472">
        <f>'3-日本商品區(I)'!I50</f>
        <v>0</v>
      </c>
      <c r="F491" s="472">
        <f>'3-日本商品區(I)'!J50</f>
        <v>0</v>
      </c>
      <c r="G491" s="397">
        <f t="shared" si="208"/>
        <v>0</v>
      </c>
      <c r="H491" s="397">
        <f t="shared" si="209"/>
        <v>0</v>
      </c>
      <c r="I491" s="398"/>
      <c r="J491" s="84"/>
    </row>
    <row r="492" spans="1:10" ht="20.100000000000001" customHeight="1">
      <c r="A492" s="84"/>
      <c r="B492" s="472" t="str">
        <f>'3-日本商品區(I)'!F51</f>
        <v>E0050015</v>
      </c>
      <c r="C492" s="473" t="str">
        <f>'3-日本商品區(I)'!G51</f>
        <v xml:space="preserve">日本 郡是 GUNZE 絲襪 IFFI (半統絲襪) No.694/一般膚-Size:22~25號              </v>
      </c>
      <c r="D492" s="472">
        <f>'3-日本商品區(I)'!H51</f>
        <v>125</v>
      </c>
      <c r="E492" s="472">
        <f>'3-日本商品區(I)'!I51</f>
        <v>0</v>
      </c>
      <c r="F492" s="472">
        <f>'3-日本商品區(I)'!J51</f>
        <v>0</v>
      </c>
      <c r="G492" s="397">
        <f t="shared" si="208"/>
        <v>0</v>
      </c>
      <c r="H492" s="397">
        <f t="shared" si="209"/>
        <v>0</v>
      </c>
      <c r="I492" s="398"/>
      <c r="J492" s="84"/>
    </row>
    <row r="493" spans="1:10" ht="20.100000000000001" customHeight="1">
      <c r="A493" s="84"/>
      <c r="B493" s="472" t="str">
        <f>'3-日本商品區(I)'!F52</f>
        <v>E0050027</v>
      </c>
      <c r="C493" s="473" t="str">
        <f>'3-日本商品區(I)'!G52</f>
        <v>日本 郡是 110丹 SABRINA 發熱厚褲襪 No.26/黑色L號 (2雙入/包)</v>
      </c>
      <c r="D493" s="472">
        <f>'3-日本商品區(I)'!H52</f>
        <v>390</v>
      </c>
      <c r="E493" s="472">
        <f>'3-日本商品區(I)'!I52</f>
        <v>0</v>
      </c>
      <c r="F493" s="472">
        <f>'3-日本商品區(I)'!J52</f>
        <v>0</v>
      </c>
      <c r="G493" s="397">
        <f t="shared" si="208"/>
        <v>0</v>
      </c>
      <c r="H493" s="397">
        <f t="shared" si="209"/>
        <v>0</v>
      </c>
      <c r="I493" s="398"/>
      <c r="J493" s="84"/>
    </row>
    <row r="494" spans="1:10" ht="20.100000000000001" customHeight="1">
      <c r="A494" s="84"/>
      <c r="B494" s="472" t="str">
        <f>'3-日本商品區(I)'!F53</f>
        <v>柳屋本店株式會社  YANAGIYA (日本原裝-雅娜蒂台灣代理商貨)</v>
      </c>
      <c r="C494" s="473">
        <f>'3-日本商品區(I)'!G53</f>
        <v>0</v>
      </c>
      <c r="D494" s="472">
        <f>'3-日本商品區(I)'!H53</f>
        <v>0</v>
      </c>
      <c r="E494" s="472">
        <f>'3-日本商品區(I)'!I53</f>
        <v>0</v>
      </c>
      <c r="F494" s="472">
        <f>'3-日本商品區(I)'!J53</f>
        <v>0</v>
      </c>
      <c r="G494" s="397">
        <f t="shared" si="208"/>
        <v>0</v>
      </c>
      <c r="H494" s="397">
        <f t="shared" si="209"/>
        <v>0</v>
      </c>
      <c r="I494" s="398"/>
      <c r="J494" s="84"/>
    </row>
    <row r="495" spans="1:10" ht="20.100000000000001" customHeight="1">
      <c r="A495" s="84"/>
      <c r="B495" s="472" t="str">
        <f>'3-日本商品區(I)'!F54</f>
        <v>E0340012</v>
      </c>
      <c r="C495" s="473" t="str">
        <f>'3-日本商品區(I)'!G54</f>
        <v xml:space="preserve">柳屋YANAGIYA 雅娜蒂白髮遮瑕粉餅 13g/黑褐色 粉撲型設計             </v>
      </c>
      <c r="D495" s="472">
        <f>'3-日本商品區(I)'!H54</f>
        <v>380</v>
      </c>
      <c r="E495" s="472">
        <f>'3-日本商品區(I)'!I54</f>
        <v>0</v>
      </c>
      <c r="F495" s="472">
        <f>'3-日本商品區(I)'!J54</f>
        <v>0</v>
      </c>
      <c r="G495" s="397">
        <f t="shared" si="208"/>
        <v>0</v>
      </c>
      <c r="H495" s="397">
        <f t="shared" si="209"/>
        <v>0</v>
      </c>
      <c r="I495" s="398"/>
      <c r="J495" s="84"/>
    </row>
    <row r="496" spans="1:10" ht="20.100000000000001" customHeight="1">
      <c r="A496" s="84"/>
      <c r="B496" s="472" t="str">
        <f>'3-日本商品區(I)'!F55</f>
        <v>E0340013</v>
      </c>
      <c r="C496" s="473" t="str">
        <f>'3-日本商品區(I)'!G55</f>
        <v xml:space="preserve">柳屋YANAGIYA 雅娜蒂白髮遮瑕粉餅 13g/褐色     粉撲型設計            </v>
      </c>
      <c r="D496" s="472">
        <f>'3-日本商品區(I)'!H55</f>
        <v>380</v>
      </c>
      <c r="E496" s="472">
        <f>'3-日本商品區(I)'!I55</f>
        <v>0</v>
      </c>
      <c r="F496" s="472">
        <f>'3-日本商品區(I)'!J55</f>
        <v>0</v>
      </c>
      <c r="G496" s="397">
        <f t="shared" si="208"/>
        <v>0</v>
      </c>
      <c r="H496" s="397">
        <f t="shared" si="209"/>
        <v>0</v>
      </c>
      <c r="I496" s="398"/>
      <c r="J496" s="84"/>
    </row>
    <row r="497" spans="1:10" ht="20.100000000000001" customHeight="1">
      <c r="A497" s="84"/>
      <c r="B497" s="472" t="str">
        <f>'3-日本商品區(I)'!F56</f>
        <v>E0340025</v>
      </c>
      <c r="C497" s="473" t="str">
        <f>'3-日本商品區(I)'!G56</f>
        <v xml:space="preserve">柳屋YANAGIYA HAIR TONIC 養髮液 360ml/大   日本境內版         </v>
      </c>
      <c r="D497" s="472">
        <f>'3-日本商品區(I)'!H56</f>
        <v>380</v>
      </c>
      <c r="E497" s="472">
        <f>'3-日本商品區(I)'!I56</f>
        <v>0</v>
      </c>
      <c r="F497" s="472">
        <f>'3-日本商品區(I)'!J56</f>
        <v>0</v>
      </c>
      <c r="G497" s="397">
        <f t="shared" si="208"/>
        <v>0</v>
      </c>
      <c r="H497" s="397">
        <f t="shared" si="209"/>
        <v>0</v>
      </c>
      <c r="I497" s="398"/>
      <c r="J497" s="84"/>
    </row>
    <row r="498" spans="1:10" ht="20.100000000000001" customHeight="1">
      <c r="A498" s="84"/>
      <c r="B498" s="472" t="str">
        <f>'3-日本商品區(I)'!F57</f>
        <v>E0340016</v>
      </c>
      <c r="C498" s="473" t="str">
        <f>'3-日本商品區(I)'!G57</f>
        <v xml:space="preserve">柳屋YANAGIYA 雅娜蒂髮根營養液 240ml                </v>
      </c>
      <c r="D498" s="472">
        <f>'3-日本商品區(I)'!H57</f>
        <v>360</v>
      </c>
      <c r="E498" s="472">
        <f>'3-日本商品區(I)'!I57</f>
        <v>0</v>
      </c>
      <c r="F498" s="472">
        <f>'3-日本商品區(I)'!J57</f>
        <v>0</v>
      </c>
      <c r="G498" s="397">
        <f t="shared" si="208"/>
        <v>0</v>
      </c>
      <c r="H498" s="397">
        <f t="shared" si="209"/>
        <v>0</v>
      </c>
      <c r="I498" s="398"/>
      <c r="J498" s="84"/>
    </row>
    <row r="499" spans="1:10" ht="20.100000000000001" customHeight="1">
      <c r="A499" s="84"/>
      <c r="B499" s="472" t="str">
        <f>'3-日本商品區(I)'!F58</f>
        <v>E0340026</v>
      </c>
      <c r="C499" s="473" t="str">
        <f>'3-日本商品區(I)'!G58</f>
        <v xml:space="preserve">柳屋YANAGIYA 雅娜蒂髮根營養液 柑橘加強版 240ml                   </v>
      </c>
      <c r="D499" s="472">
        <f>'3-日本商品區(I)'!H58</f>
        <v>480</v>
      </c>
      <c r="E499" s="472">
        <f>'3-日本商品區(I)'!I58</f>
        <v>0</v>
      </c>
      <c r="F499" s="472">
        <f>'3-日本商品區(I)'!J58</f>
        <v>0</v>
      </c>
      <c r="G499" s="397">
        <f t="shared" si="208"/>
        <v>0</v>
      </c>
      <c r="H499" s="397">
        <f t="shared" si="209"/>
        <v>0</v>
      </c>
      <c r="I499" s="398"/>
      <c r="J499" s="84"/>
    </row>
    <row r="500" spans="1:10" ht="20.100000000000001" customHeight="1">
      <c r="A500" s="84"/>
      <c r="B500" s="472" t="str">
        <f>'3-日本商品區(I)'!F59</f>
        <v>E0340019</v>
      </c>
      <c r="C500" s="473" t="str">
        <f>'3-日本商品區(I)'!G59</f>
        <v xml:space="preserve">柳屋YANAGIYA 雅娜蒂涵E 養髮特級精華液 240ml-銀盒           </v>
      </c>
      <c r="D500" s="472">
        <f>'3-日本商品區(I)'!H59</f>
        <v>980</v>
      </c>
      <c r="E500" s="472">
        <f>'3-日本商品區(I)'!I59</f>
        <v>0</v>
      </c>
      <c r="F500" s="472">
        <f>'3-日本商品區(I)'!J59</f>
        <v>0</v>
      </c>
      <c r="G500" s="397">
        <f t="shared" si="208"/>
        <v>0</v>
      </c>
      <c r="H500" s="397">
        <f t="shared" si="209"/>
        <v>0</v>
      </c>
      <c r="I500" s="398"/>
      <c r="J500" s="84"/>
    </row>
    <row r="501" spans="1:10" ht="20.100000000000001" customHeight="1">
      <c r="A501" s="84"/>
      <c r="B501" s="472" t="str">
        <f>'3-日本商品區(I)'!F60</f>
        <v>E0340008</v>
      </c>
      <c r="C501" s="473" t="str">
        <f>'3-日本商品區(I)'!G60</f>
        <v>柳屋YANAGIYA 頭皮養護噴霧 190g - 柑橘香(綠瓶)              養護頭皮+強健髮根</v>
      </c>
      <c r="D501" s="472">
        <f>'3-日本商品區(I)'!H60</f>
        <v>280</v>
      </c>
      <c r="E501" s="472">
        <f>'3-日本商品區(I)'!I60</f>
        <v>0</v>
      </c>
      <c r="F501" s="472">
        <f>'3-日本商品區(I)'!J60</f>
        <v>0</v>
      </c>
      <c r="G501" s="397">
        <f t="shared" si="208"/>
        <v>0</v>
      </c>
      <c r="H501" s="397">
        <f t="shared" si="209"/>
        <v>0</v>
      </c>
      <c r="I501" s="398"/>
      <c r="J501" s="84"/>
    </row>
    <row r="502" spans="1:10" ht="20.100000000000001" customHeight="1">
      <c r="A502" s="84"/>
      <c r="B502" s="472" t="str">
        <f>'3-日本商品區(I)'!F61</f>
        <v>E0340000</v>
      </c>
      <c r="C502" s="473" t="str">
        <f>'3-日本商品區(I)'!G61</f>
        <v>柳屋YANAGIYA 頭皮養護噴霧 190g - 無香(銀瓶)                  養護頭皮+強健髮根</v>
      </c>
      <c r="D502" s="472">
        <f>'3-日本商品區(I)'!H61</f>
        <v>280</v>
      </c>
      <c r="E502" s="472">
        <f>'3-日本商品區(I)'!I61</f>
        <v>0</v>
      </c>
      <c r="F502" s="472">
        <f>'3-日本商品區(I)'!J61</f>
        <v>0</v>
      </c>
      <c r="G502" s="397">
        <f t="shared" si="208"/>
        <v>0</v>
      </c>
      <c r="H502" s="397">
        <f t="shared" si="209"/>
        <v>0</v>
      </c>
      <c r="I502" s="398"/>
      <c r="J502" s="84"/>
    </row>
    <row r="503" spans="1:10" ht="20.100000000000001" customHeight="1">
      <c r="A503" s="84"/>
      <c r="B503" s="472" t="str">
        <f>'3-日本商品區(I)'!F62</f>
        <v>E0340001</v>
      </c>
      <c r="C503" s="473" t="str">
        <f>'3-日本商品區(I)'!G62</f>
        <v>柳屋YANAGIYA 頭皮養護噴霧 190g - 無香加強版(金瓶)       養護頭皮+強健髮根</v>
      </c>
      <c r="D503" s="472">
        <f>'3-日本商品區(I)'!H62</f>
        <v>320</v>
      </c>
      <c r="E503" s="472">
        <f>'3-日本商品區(I)'!I62</f>
        <v>0</v>
      </c>
      <c r="F503" s="472">
        <f>'3-日本商品區(I)'!J62</f>
        <v>0</v>
      </c>
      <c r="G503" s="397">
        <f t="shared" si="208"/>
        <v>0</v>
      </c>
      <c r="H503" s="397">
        <f t="shared" si="209"/>
        <v>0</v>
      </c>
      <c r="I503" s="398"/>
      <c r="J503" s="84"/>
    </row>
    <row r="504" spans="1:10" ht="20.100000000000001" customHeight="1">
      <c r="A504" s="84"/>
      <c r="B504" s="472" t="str">
        <f>'3-日本商品區(I)'!F63</f>
        <v>E0340010</v>
      </c>
      <c r="C504" s="473" t="str">
        <f>'3-日本商品區(I)'!G63</f>
        <v>柳屋YANAGIYA 立體增髮噴霧/明亮黑 150g(銀盒-21506)  請詳閱使用說明</v>
      </c>
      <c r="D504" s="472">
        <f>'3-日本商品區(I)'!H63</f>
        <v>590</v>
      </c>
      <c r="E504" s="472">
        <f>'3-日本商品區(I)'!I63</f>
        <v>0</v>
      </c>
      <c r="F504" s="472">
        <f>'3-日本商品區(I)'!J63</f>
        <v>0</v>
      </c>
      <c r="G504" s="397">
        <f t="shared" si="208"/>
        <v>0</v>
      </c>
      <c r="H504" s="397">
        <f t="shared" si="209"/>
        <v>0</v>
      </c>
      <c r="I504" s="398"/>
      <c r="J504" s="84"/>
    </row>
    <row r="505" spans="1:10" ht="20.100000000000001" customHeight="1">
      <c r="A505" s="84"/>
      <c r="B505" s="472" t="str">
        <f>'3-日本商品區(I)'!F64</f>
        <v>E0340011</v>
      </c>
      <c r="C505" s="473" t="str">
        <f>'3-日本商品區(I)'!G64</f>
        <v>柳屋YANAGIYA 立體增髮噴霧/自然黑 150g(白盒-21501)  消耗性商品無法退換</v>
      </c>
      <c r="D505" s="472">
        <f>'3-日本商品區(I)'!H64</f>
        <v>590</v>
      </c>
      <c r="E505" s="472">
        <f>'3-日本商品區(I)'!I64</f>
        <v>0</v>
      </c>
      <c r="F505" s="472">
        <f>'3-日本商品區(I)'!J64</f>
        <v>0</v>
      </c>
      <c r="G505" s="397">
        <f t="shared" si="208"/>
        <v>0</v>
      </c>
      <c r="H505" s="397">
        <f t="shared" si="209"/>
        <v>0</v>
      </c>
      <c r="I505" s="398"/>
      <c r="J505" s="84"/>
    </row>
    <row r="506" spans="1:10" ht="20.100000000000001" customHeight="1">
      <c r="A506" s="84"/>
      <c r="B506" s="472" t="str">
        <f>'3-日本商品區(I)'!F65</f>
        <v>E0340017</v>
      </c>
      <c r="C506" s="473" t="str">
        <f>'3-日本商品區(I)'!G65</f>
        <v>柳屋YANAGIYA 疏髮遮蓋粉霜/明亮黑 35g(銀盒-21508) 植物纖維粉末靜電附著</v>
      </c>
      <c r="D506" s="472">
        <f>'3-日本商品區(I)'!H65</f>
        <v>650</v>
      </c>
      <c r="E506" s="472">
        <f>'3-日本商品區(I)'!I65</f>
        <v>0</v>
      </c>
      <c r="F506" s="472">
        <f>'3-日本商品區(I)'!J65</f>
        <v>0</v>
      </c>
      <c r="G506" s="397">
        <f t="shared" si="208"/>
        <v>0</v>
      </c>
      <c r="H506" s="397">
        <f t="shared" si="209"/>
        <v>0</v>
      </c>
      <c r="I506" s="398"/>
      <c r="J506" s="84"/>
    </row>
    <row r="507" spans="1:10" ht="20.100000000000001" customHeight="1">
      <c r="A507" s="84"/>
      <c r="B507" s="472" t="str">
        <f>'3-日本商品區(I)'!F66</f>
        <v>E0340018</v>
      </c>
      <c r="C507" s="473" t="str">
        <f>'3-日本商品區(I)'!G66</f>
        <v>柳屋YANAGIYA 疏髮遮蓋粉霜/自然黑 35g(白盒-21503) 請參考註解說明</v>
      </c>
      <c r="D507" s="472">
        <f>'3-日本商品區(I)'!H66</f>
        <v>650</v>
      </c>
      <c r="E507" s="472">
        <f>'3-日本商品區(I)'!I66</f>
        <v>0</v>
      </c>
      <c r="F507" s="472">
        <f>'3-日本商品區(I)'!J66</f>
        <v>0</v>
      </c>
      <c r="G507" s="397">
        <f t="shared" si="208"/>
        <v>0</v>
      </c>
      <c r="H507" s="397">
        <f t="shared" si="209"/>
        <v>0</v>
      </c>
      <c r="I507" s="398"/>
      <c r="J507" s="84"/>
    </row>
    <row r="508" spans="1:10" ht="20.100000000000001" customHeight="1">
      <c r="A508" s="84"/>
      <c r="B508" s="472" t="str">
        <f>'4-日本商品(II)+日本花王'!A4</f>
        <v>E0270000</v>
      </c>
      <c r="C508" s="473" t="str">
        <f>'4-日本商品(II)+日本花王'!B4</f>
        <v xml:space="preserve">娜拉兒 粉底蓋斑膏 20g No. 130/淺膚-適偏白肌  </v>
      </c>
      <c r="D508" s="472">
        <f>'4-日本商品(II)+日本花王'!C4</f>
        <v>255</v>
      </c>
      <c r="E508" s="472">
        <f>'4-日本商品(II)+日本花王'!D4</f>
        <v>0</v>
      </c>
      <c r="F508" s="472">
        <f>'4-日本商品(II)+日本花王'!E4</f>
        <v>0</v>
      </c>
      <c r="G508" s="397">
        <f t="shared" ref="G508" si="210">F508*0.9</f>
        <v>0</v>
      </c>
      <c r="H508" s="397">
        <f t="shared" ref="H508" si="211">F508*0.85</f>
        <v>0</v>
      </c>
      <c r="I508" s="398"/>
      <c r="J508" s="84"/>
    </row>
    <row r="509" spans="1:10" ht="20.100000000000001" customHeight="1">
      <c r="A509" s="84"/>
      <c r="B509" s="472" t="str">
        <f>'4-日本商品(II)+日本花王'!A5</f>
        <v>E0270001</v>
      </c>
      <c r="C509" s="473" t="str">
        <f>'4-日本商品(II)+日本花王'!B5</f>
        <v xml:space="preserve">娜拉兒 粉底蓋斑膏 20g No. 140/粉膚-適一般肌  </v>
      </c>
      <c r="D509" s="472">
        <f>'4-日本商品(II)+日本花王'!C5</f>
        <v>255</v>
      </c>
      <c r="E509" s="472">
        <f>'4-日本商品(II)+日本花王'!D5</f>
        <v>0</v>
      </c>
      <c r="F509" s="472">
        <f>'4-日本商品(II)+日本花王'!E5</f>
        <v>0</v>
      </c>
      <c r="G509" s="397">
        <f t="shared" ref="G509:G549" si="212">F509*0.9</f>
        <v>0</v>
      </c>
      <c r="H509" s="397">
        <f t="shared" ref="H509:H549" si="213">F509*0.85</f>
        <v>0</v>
      </c>
      <c r="I509" s="398"/>
      <c r="J509" s="84"/>
    </row>
    <row r="510" spans="1:10" ht="20.100000000000001" customHeight="1">
      <c r="A510" s="84"/>
      <c r="B510" s="472" t="str">
        <f>'4-日本商品(II)+日本花王'!A6</f>
        <v>E0270002</v>
      </c>
      <c r="C510" s="473" t="str">
        <f>'4-日本商品(II)+日本花王'!B6</f>
        <v xml:space="preserve">娜拉兒 粉底蓋斑膏 20g No. 141/中膚系-適偏黃肌   </v>
      </c>
      <c r="D510" s="472">
        <f>'4-日本商品(II)+日本花王'!C6</f>
        <v>255</v>
      </c>
      <c r="E510" s="472">
        <f>'4-日本商品(II)+日本花王'!D6</f>
        <v>0</v>
      </c>
      <c r="F510" s="472">
        <f>'4-日本商品(II)+日本花王'!E6</f>
        <v>0</v>
      </c>
      <c r="G510" s="397">
        <f t="shared" si="212"/>
        <v>0</v>
      </c>
      <c r="H510" s="397">
        <f t="shared" si="213"/>
        <v>0</v>
      </c>
      <c r="I510" s="398"/>
      <c r="J510" s="84"/>
    </row>
    <row r="511" spans="1:10" ht="20.100000000000001" customHeight="1">
      <c r="A511" s="84"/>
      <c r="B511" s="472" t="str">
        <f>'4-日本商品(II)+日本花王'!A7</f>
        <v>E0270003</v>
      </c>
      <c r="C511" s="473" t="str">
        <f>'4-日本商品(II)+日本花王'!B7</f>
        <v xml:space="preserve">娜拉兒 粉底蓋斑膏 20g No. 151/深膚系-適深膚肌   </v>
      </c>
      <c r="D511" s="472">
        <f>'4-日本商品(II)+日本花王'!C7</f>
        <v>255</v>
      </c>
      <c r="E511" s="472">
        <f>'4-日本商品(II)+日本花王'!D7</f>
        <v>0</v>
      </c>
      <c r="F511" s="472">
        <f>'4-日本商品(II)+日本花王'!E7</f>
        <v>0</v>
      </c>
      <c r="G511" s="397">
        <f t="shared" si="212"/>
        <v>0</v>
      </c>
      <c r="H511" s="397">
        <f t="shared" si="213"/>
        <v>0</v>
      </c>
      <c r="I511" s="398"/>
      <c r="J511" s="84"/>
    </row>
    <row r="512" spans="1:10" ht="20.100000000000001" customHeight="1">
      <c r="A512" s="84"/>
      <c r="B512" s="472" t="str">
        <f>'4-日本商品(II)+日本花王'!A8</f>
        <v>E0270009</v>
      </c>
      <c r="C512" s="473" t="str">
        <f>'4-日本商品(II)+日本花王'!B8</f>
        <v xml:space="preserve">娜拉兒 護膚粉餅 13g No. 230/粉嫩膚           </v>
      </c>
      <c r="D512" s="472">
        <f>'4-日本商品(II)+日本花王'!C8</f>
        <v>275</v>
      </c>
      <c r="E512" s="472">
        <f>'4-日本商品(II)+日本花王'!D8</f>
        <v>0</v>
      </c>
      <c r="F512" s="472">
        <f>'4-日本商品(II)+日本花王'!E8</f>
        <v>0</v>
      </c>
      <c r="G512" s="397">
        <f t="shared" si="212"/>
        <v>0</v>
      </c>
      <c r="H512" s="397">
        <f t="shared" si="213"/>
        <v>0</v>
      </c>
      <c r="I512" s="398"/>
      <c r="J512" s="84"/>
    </row>
    <row r="513" spans="1:10" ht="20.100000000000001" customHeight="1">
      <c r="A513" s="84"/>
      <c r="B513" s="472" t="str">
        <f>'4-日本商品(II)+日本花王'!A9</f>
        <v>E0270010</v>
      </c>
      <c r="C513" s="473" t="str">
        <f>'4-日本商品(II)+日本花王'!B9</f>
        <v xml:space="preserve">娜拉兒 護膚粉餅 13g No. 240/自然膚           </v>
      </c>
      <c r="D513" s="472">
        <f>'4-日本商品(II)+日本花王'!C9</f>
        <v>275</v>
      </c>
      <c r="E513" s="472">
        <f>'4-日本商品(II)+日本花王'!D9</f>
        <v>0</v>
      </c>
      <c r="F513" s="472">
        <f>'4-日本商品(II)+日本花王'!E9</f>
        <v>0</v>
      </c>
      <c r="G513" s="397">
        <f t="shared" si="212"/>
        <v>0</v>
      </c>
      <c r="H513" s="397">
        <f t="shared" si="213"/>
        <v>0</v>
      </c>
      <c r="I513" s="398"/>
      <c r="J513" s="84"/>
    </row>
    <row r="514" spans="1:10" ht="20.100000000000001" customHeight="1">
      <c r="A514" s="84"/>
      <c r="B514" s="472" t="str">
        <f>'4-日本商品(II)+日本花王'!A10</f>
        <v>E0270012</v>
      </c>
      <c r="C514" s="473" t="str">
        <f>'4-日本商品(II)+日本花王'!B10</f>
        <v xml:space="preserve">娜拉兒 乾爽護膚粉餅 15g No. 441/自然膚       </v>
      </c>
      <c r="D514" s="472">
        <f>'4-日本商品(II)+日本花王'!C10</f>
        <v>275</v>
      </c>
      <c r="E514" s="472">
        <f>'4-日本商品(II)+日本花王'!D10</f>
        <v>0</v>
      </c>
      <c r="F514" s="472">
        <f>'4-日本商品(II)+日本花王'!E10</f>
        <v>0</v>
      </c>
      <c r="G514" s="397">
        <f t="shared" si="212"/>
        <v>0</v>
      </c>
      <c r="H514" s="397">
        <f t="shared" si="213"/>
        <v>0</v>
      </c>
      <c r="I514" s="398"/>
      <c r="J514" s="84"/>
    </row>
    <row r="515" spans="1:10" ht="20.100000000000001" customHeight="1">
      <c r="A515" s="84"/>
      <c r="B515" s="472" t="str">
        <f>'4-日本商品(II)+日本花王'!A11</f>
        <v>E0270013</v>
      </c>
      <c r="C515" s="473" t="str">
        <f>'4-日本商品(II)+日本花王'!B11</f>
        <v xml:space="preserve">娜拉兒 乾爽護膚粉餅 15g No. 451/深膚系   </v>
      </c>
      <c r="D515" s="472">
        <f>'4-日本商品(II)+日本花王'!C11</f>
        <v>275</v>
      </c>
      <c r="E515" s="472">
        <f>'4-日本商品(II)+日本花王'!D11</f>
        <v>0</v>
      </c>
      <c r="F515" s="472">
        <f>'4-日本商品(II)+日本花王'!E11</f>
        <v>0</v>
      </c>
      <c r="G515" s="397">
        <f t="shared" si="212"/>
        <v>0</v>
      </c>
      <c r="H515" s="397">
        <f t="shared" si="213"/>
        <v>0</v>
      </c>
      <c r="I515" s="398"/>
      <c r="J515" s="84"/>
    </row>
    <row r="516" spans="1:10" ht="20.100000000000001" customHeight="1">
      <c r="A516" s="84"/>
      <c r="B516" s="472" t="str">
        <f>'4-日本商品(II)+日本花王'!A12</f>
        <v>E0270006</v>
      </c>
      <c r="C516" s="473" t="str">
        <f>'4-日本商品(II)+日本花王'!B12</f>
        <v xml:space="preserve">娜拉兒 護膚蜜粉 25g No. 31/粉膚色       </v>
      </c>
      <c r="D516" s="472">
        <f>'4-日本商品(II)+日本花王'!C12</f>
        <v>275</v>
      </c>
      <c r="E516" s="472">
        <f>'4-日本商品(II)+日本花王'!D12</f>
        <v>0</v>
      </c>
      <c r="F516" s="472">
        <f>'4-日本商品(II)+日本花王'!E12</f>
        <v>0</v>
      </c>
      <c r="G516" s="397">
        <f t="shared" si="212"/>
        <v>0</v>
      </c>
      <c r="H516" s="397">
        <f t="shared" si="213"/>
        <v>0</v>
      </c>
      <c r="I516" s="398"/>
      <c r="J516" s="84"/>
    </row>
    <row r="517" spans="1:10" ht="20.100000000000001" customHeight="1">
      <c r="A517" s="84"/>
      <c r="B517" s="472" t="str">
        <f>'4-日本商品(II)+日本花王'!A13</f>
        <v>E0270007</v>
      </c>
      <c r="C517" s="473" t="str">
        <f>'4-日本商品(II)+日本花王'!B13</f>
        <v xml:space="preserve">娜拉兒 護膚蜜粉 25g No. 41/明亮膚           </v>
      </c>
      <c r="D517" s="472">
        <f>'4-日本商品(II)+日本花王'!C13</f>
        <v>275</v>
      </c>
      <c r="E517" s="472">
        <f>'4-日本商品(II)+日本花王'!D13</f>
        <v>0</v>
      </c>
      <c r="F517" s="472">
        <f>'4-日本商品(II)+日本花王'!E13</f>
        <v>0</v>
      </c>
      <c r="G517" s="397">
        <f t="shared" si="212"/>
        <v>0</v>
      </c>
      <c r="H517" s="397">
        <f t="shared" si="213"/>
        <v>0</v>
      </c>
      <c r="I517" s="398"/>
      <c r="J517" s="84"/>
    </row>
    <row r="518" spans="1:10" ht="20.100000000000001" customHeight="1">
      <c r="A518" s="84"/>
      <c r="B518" s="472" t="str">
        <f>'4-日本商品(II)+日本花王'!A14</f>
        <v>E0270008</v>
      </c>
      <c r="C518" s="473" t="str">
        <f>'4-日本商品(II)+日本花王'!B14</f>
        <v xml:space="preserve">娜拉兒 護膚蜜粉 25g No. 51/自然膚            </v>
      </c>
      <c r="D518" s="472">
        <f>'4-日本商品(II)+日本花王'!C14</f>
        <v>275</v>
      </c>
      <c r="E518" s="472">
        <f>'4-日本商品(II)+日本花王'!D14</f>
        <v>0</v>
      </c>
      <c r="F518" s="472">
        <f>'4-日本商品(II)+日本花王'!E14</f>
        <v>0</v>
      </c>
      <c r="G518" s="397">
        <f t="shared" si="212"/>
        <v>0</v>
      </c>
      <c r="H518" s="397">
        <f t="shared" si="213"/>
        <v>0</v>
      </c>
      <c r="I518" s="398"/>
      <c r="J518" s="84"/>
    </row>
    <row r="519" spans="1:10" ht="20.100000000000001" customHeight="1">
      <c r="A519" s="84"/>
      <c r="B519" s="472" t="str">
        <f>'4-日本商品(II)+日本花王'!A15</f>
        <v xml:space="preserve">日本 OCTARD 歐達兒系列        </v>
      </c>
      <c r="C519" s="473">
        <f>'4-日本商品(II)+日本花王'!B15</f>
        <v>0</v>
      </c>
      <c r="D519" s="472">
        <f>'4-日本商品(II)+日本花王'!C15</f>
        <v>0</v>
      </c>
      <c r="E519" s="472">
        <f>'4-日本商品(II)+日本花王'!D15</f>
        <v>0</v>
      </c>
      <c r="F519" s="472">
        <f>'4-日本商品(II)+日本花王'!E15</f>
        <v>0</v>
      </c>
      <c r="G519" s="397">
        <f t="shared" si="212"/>
        <v>0</v>
      </c>
      <c r="H519" s="397">
        <f t="shared" si="213"/>
        <v>0</v>
      </c>
      <c r="I519" s="398"/>
      <c r="J519" s="84"/>
    </row>
    <row r="520" spans="1:10" ht="20.100000000000001" customHeight="1">
      <c r="A520" s="84"/>
      <c r="B520" s="472" t="str">
        <f>'4-日本商品(II)+日本花王'!A16</f>
        <v>E0280000</v>
      </c>
      <c r="C520" s="473" t="str">
        <f>'4-日本商品(II)+日本花王'!B16</f>
        <v>歐達兒 遮瑕膏 20g No. S31/粉膚    蓋斑膏</v>
      </c>
      <c r="D520" s="472">
        <f>'4-日本商品(II)+日本花王'!C16</f>
        <v>285</v>
      </c>
      <c r="E520" s="472">
        <f>'4-日本商品(II)+日本花王'!D16</f>
        <v>0</v>
      </c>
      <c r="F520" s="472">
        <f>'4-日本商品(II)+日本花王'!E16</f>
        <v>0</v>
      </c>
      <c r="G520" s="397">
        <f t="shared" si="212"/>
        <v>0</v>
      </c>
      <c r="H520" s="397">
        <f t="shared" si="213"/>
        <v>0</v>
      </c>
      <c r="I520" s="398"/>
      <c r="J520" s="84"/>
    </row>
    <row r="521" spans="1:10" ht="20.100000000000001" customHeight="1">
      <c r="A521" s="84"/>
      <c r="B521" s="472" t="str">
        <f>'4-日本商品(II)+日本花王'!A17</f>
        <v>E0280001</v>
      </c>
      <c r="C521" s="473" t="str">
        <f>'4-日本商品(II)+日本花王'!B17</f>
        <v>歐達兒 遮瑕膏 20g No. S41/淺膚    蓋斑膏</v>
      </c>
      <c r="D521" s="472">
        <f>'4-日本商品(II)+日本花王'!C17</f>
        <v>285</v>
      </c>
      <c r="E521" s="472">
        <f>'4-日本商品(II)+日本花王'!D17</f>
        <v>0</v>
      </c>
      <c r="F521" s="472">
        <f>'4-日本商品(II)+日本花王'!E17</f>
        <v>0</v>
      </c>
      <c r="G521" s="397">
        <f t="shared" si="212"/>
        <v>0</v>
      </c>
      <c r="H521" s="397">
        <f t="shared" si="213"/>
        <v>0</v>
      </c>
      <c r="I521" s="398"/>
      <c r="J521" s="84"/>
    </row>
    <row r="522" spans="1:10" ht="20.100000000000001" customHeight="1">
      <c r="A522" s="84"/>
      <c r="B522" s="472" t="str">
        <f>'4-日本商品(II)+日本花王'!A18</f>
        <v>E0280002</v>
      </c>
      <c r="C522" s="473" t="str">
        <f>'4-日本商品(II)+日本花王'!B18</f>
        <v>歐達兒 遮瑕膏 20g No. S51/中膚    蓋斑膏</v>
      </c>
      <c r="D522" s="472">
        <f>'4-日本商品(II)+日本花王'!C18</f>
        <v>285</v>
      </c>
      <c r="E522" s="472">
        <f>'4-日本商品(II)+日本花王'!D18</f>
        <v>0</v>
      </c>
      <c r="F522" s="472">
        <f>'4-日本商品(II)+日本花王'!E18</f>
        <v>0</v>
      </c>
      <c r="G522" s="397">
        <f t="shared" si="212"/>
        <v>0</v>
      </c>
      <c r="H522" s="397">
        <f t="shared" si="213"/>
        <v>0</v>
      </c>
      <c r="I522" s="398"/>
      <c r="J522" s="84"/>
    </row>
    <row r="523" spans="1:10" ht="20.100000000000001" customHeight="1">
      <c r="A523" s="84"/>
      <c r="B523" s="472" t="str">
        <f>'4-日本商品(II)+日本花王'!A19</f>
        <v>E0280003</v>
      </c>
      <c r="C523" s="473" t="str">
        <f>'4-日本商品(II)+日本花王'!B19</f>
        <v>歐達兒 遮瑕膏 20g No. S52/深膚    蓋斑膏</v>
      </c>
      <c r="D523" s="472">
        <f>'4-日本商品(II)+日本花王'!C19</f>
        <v>285</v>
      </c>
      <c r="E523" s="472">
        <f>'4-日本商品(II)+日本花王'!D19</f>
        <v>0</v>
      </c>
      <c r="F523" s="472">
        <f>'4-日本商品(II)+日本花王'!E19</f>
        <v>0</v>
      </c>
      <c r="G523" s="397">
        <f t="shared" si="212"/>
        <v>0</v>
      </c>
      <c r="H523" s="397">
        <f t="shared" si="213"/>
        <v>0</v>
      </c>
      <c r="I523" s="398"/>
      <c r="J523" s="84"/>
    </row>
    <row r="524" spans="1:10" ht="20.100000000000001" customHeight="1">
      <c r="A524" s="84"/>
      <c r="B524" s="472" t="str">
        <f>'4-日本商品(II)+日本花王'!A20</f>
        <v>E0280008</v>
      </c>
      <c r="C524" s="473" t="str">
        <f>'4-日本商品(II)+日本花王'!B20</f>
        <v>歐達兒 兩用水粉餅芯 (不含盒) 10g No. 731/中偏白</v>
      </c>
      <c r="D524" s="472">
        <f>'4-日本商品(II)+日本花王'!C20</f>
        <v>260</v>
      </c>
      <c r="E524" s="472">
        <f>'4-日本商品(II)+日本花王'!D20</f>
        <v>0</v>
      </c>
      <c r="F524" s="472">
        <f>'4-日本商品(II)+日本花王'!E20</f>
        <v>0</v>
      </c>
      <c r="G524" s="397">
        <f t="shared" si="212"/>
        <v>0</v>
      </c>
      <c r="H524" s="397">
        <f t="shared" si="213"/>
        <v>0</v>
      </c>
      <c r="I524" s="398"/>
      <c r="J524" s="84"/>
    </row>
    <row r="525" spans="1:10" ht="20.100000000000001" customHeight="1">
      <c r="A525" s="84"/>
      <c r="B525" s="472" t="str">
        <f>'4-日本商品(II)+日本花王'!A21</f>
        <v>E0280009</v>
      </c>
      <c r="C525" s="473" t="str">
        <f>'4-日本商品(II)+日本花王'!B21</f>
        <v>歐達兒 兩用水粉餅芯 (不含盒) 10g No. 743/自然膚</v>
      </c>
      <c r="D525" s="472">
        <f>'4-日本商品(II)+日本花王'!C21</f>
        <v>260</v>
      </c>
      <c r="E525" s="472">
        <f>'4-日本商品(II)+日本花王'!D21</f>
        <v>0</v>
      </c>
      <c r="F525" s="472">
        <f>'4-日本商品(II)+日本花王'!E21</f>
        <v>0</v>
      </c>
      <c r="G525" s="397">
        <f t="shared" si="212"/>
        <v>0</v>
      </c>
      <c r="H525" s="397">
        <f t="shared" si="213"/>
        <v>0</v>
      </c>
      <c r="I525" s="398"/>
      <c r="J525" s="84"/>
    </row>
    <row r="526" spans="1:10" ht="20.100000000000001" customHeight="1">
      <c r="A526" s="84"/>
      <c r="B526" s="472" t="str">
        <f>'4-日本商品(II)+日本花王'!A22</f>
        <v>E0280004</v>
      </c>
      <c r="C526" s="473" t="str">
        <f>'4-日本商品(II)+日本花王'!B22</f>
        <v>歐達兒 兩用水粉餅 10g No. 731/中偏白                      (有盒附粉撲)</v>
      </c>
      <c r="D526" s="472">
        <f>'4-日本商品(II)+日本花王'!C22</f>
        <v>325</v>
      </c>
      <c r="E526" s="472">
        <f>'4-日本商品(II)+日本花王'!D22</f>
        <v>0</v>
      </c>
      <c r="F526" s="472">
        <f>'4-日本商品(II)+日本花王'!E22</f>
        <v>0</v>
      </c>
      <c r="G526" s="397">
        <f t="shared" si="212"/>
        <v>0</v>
      </c>
      <c r="H526" s="397">
        <f t="shared" si="213"/>
        <v>0</v>
      </c>
      <c r="I526" s="398"/>
      <c r="J526" s="84"/>
    </row>
    <row r="527" spans="1:10" ht="20.100000000000001" customHeight="1">
      <c r="A527" s="84"/>
      <c r="B527" s="472" t="str">
        <f>'4-日本商品(II)+日本花王'!A23</f>
        <v>E0280005</v>
      </c>
      <c r="C527" s="473" t="str">
        <f>'4-日本商品(II)+日本花王'!B23</f>
        <v>歐達兒 兩用水粉餅 10g No. 743/自然膚                      (有盒附粉撲)</v>
      </c>
      <c r="D527" s="472">
        <f>'4-日本商品(II)+日本花王'!C23</f>
        <v>325</v>
      </c>
      <c r="E527" s="472">
        <f>'4-日本商品(II)+日本花王'!D23</f>
        <v>0</v>
      </c>
      <c r="F527" s="472">
        <f>'4-日本商品(II)+日本花王'!E23</f>
        <v>0</v>
      </c>
      <c r="G527" s="397">
        <f t="shared" si="212"/>
        <v>0</v>
      </c>
      <c r="H527" s="397">
        <f t="shared" si="213"/>
        <v>0</v>
      </c>
      <c r="I527" s="398"/>
      <c r="J527" s="84"/>
    </row>
    <row r="528" spans="1:10" ht="20.100000000000001" customHeight="1">
      <c r="A528" s="84"/>
      <c r="B528" s="472" t="str">
        <f>'4-日本商品(II)+日本花王'!A24</f>
        <v>E0280010</v>
      </c>
      <c r="C528" s="473" t="str">
        <f>'4-日本商品(II)+日本花王'!B24</f>
        <v xml:space="preserve">歐達兒 乾性護膚粉餅芯 (不含盒) 12g No. 831/粉膚色                         </v>
      </c>
      <c r="D528" s="472">
        <f>'4-日本商品(II)+日本花王'!C24</f>
        <v>260</v>
      </c>
      <c r="E528" s="472">
        <f>'4-日本商品(II)+日本花王'!D24</f>
        <v>0</v>
      </c>
      <c r="F528" s="472">
        <f>'4-日本商品(II)+日本花王'!E24</f>
        <v>0</v>
      </c>
      <c r="G528" s="397">
        <f t="shared" si="212"/>
        <v>0</v>
      </c>
      <c r="H528" s="397">
        <f t="shared" si="213"/>
        <v>0</v>
      </c>
      <c r="I528" s="398"/>
      <c r="J528" s="84"/>
    </row>
    <row r="529" spans="1:10" ht="20.100000000000001" customHeight="1">
      <c r="A529" s="84"/>
      <c r="B529" s="472" t="str">
        <f>'4-日本商品(II)+日本花王'!A25</f>
        <v>E0280011</v>
      </c>
      <c r="C529" s="473" t="str">
        <f>'4-日本商品(II)+日本花王'!B25</f>
        <v xml:space="preserve">歐達兒 乾性護膚粉餅芯 (不含盒) 12g No. 840/自然膚                       </v>
      </c>
      <c r="D529" s="472">
        <f>'4-日本商品(II)+日本花王'!C25</f>
        <v>260</v>
      </c>
      <c r="E529" s="472">
        <f>'4-日本商品(II)+日本花王'!D25</f>
        <v>0</v>
      </c>
      <c r="F529" s="472">
        <f>'4-日本商品(II)+日本花王'!E25</f>
        <v>0</v>
      </c>
      <c r="G529" s="397">
        <f t="shared" si="212"/>
        <v>0</v>
      </c>
      <c r="H529" s="397">
        <f t="shared" si="213"/>
        <v>0</v>
      </c>
      <c r="I529" s="398"/>
      <c r="J529" s="84"/>
    </row>
    <row r="530" spans="1:10" ht="20.100000000000001" customHeight="1">
      <c r="A530" s="84"/>
      <c r="B530" s="472" t="str">
        <f>'4-日本商品(II)+日本花王'!A26</f>
        <v>E0280006</v>
      </c>
      <c r="C530" s="473" t="str">
        <f>'4-日本商品(II)+日本花王'!B26</f>
        <v>歐達兒 乾性護膚粉餅 12g No.831/粉膚色                   (有盒附粉撲)</v>
      </c>
      <c r="D530" s="472">
        <f>'4-日本商品(II)+日本花王'!C26</f>
        <v>325</v>
      </c>
      <c r="E530" s="472">
        <f>'4-日本商品(II)+日本花王'!D26</f>
        <v>0</v>
      </c>
      <c r="F530" s="472">
        <f>'4-日本商品(II)+日本花王'!E26</f>
        <v>0</v>
      </c>
      <c r="G530" s="397">
        <f t="shared" si="212"/>
        <v>0</v>
      </c>
      <c r="H530" s="397">
        <f t="shared" si="213"/>
        <v>0</v>
      </c>
      <c r="I530" s="398"/>
      <c r="J530" s="84"/>
    </row>
    <row r="531" spans="1:10" ht="20.100000000000001" customHeight="1">
      <c r="A531" s="84"/>
      <c r="B531" s="472" t="str">
        <f>'4-日本商品(II)+日本花王'!A27</f>
        <v>E0280007</v>
      </c>
      <c r="C531" s="473" t="str">
        <f>'4-日本商品(II)+日本花王'!B27</f>
        <v>歐達兒 乾性護膚粉餅 12g No.840/自然膚                   (有盒附粉撲)</v>
      </c>
      <c r="D531" s="472">
        <f>'4-日本商品(II)+日本花王'!C27</f>
        <v>325</v>
      </c>
      <c r="E531" s="472">
        <f>'4-日本商品(II)+日本花王'!D27</f>
        <v>0</v>
      </c>
      <c r="F531" s="472">
        <f>'4-日本商品(II)+日本花王'!E27</f>
        <v>0</v>
      </c>
      <c r="G531" s="397">
        <f t="shared" si="212"/>
        <v>0</v>
      </c>
      <c r="H531" s="397">
        <f t="shared" si="213"/>
        <v>0</v>
      </c>
      <c r="I531" s="398"/>
      <c r="J531" s="84"/>
    </row>
    <row r="532" spans="1:10" ht="20.100000000000001" customHeight="1">
      <c r="A532" s="84"/>
      <c r="B532" s="472" t="str">
        <f>'4-日本商品(II)+日本花王'!A28</f>
        <v>日本愛詩庭《雞仔牌》</v>
      </c>
      <c r="C532" s="473">
        <f>'4-日本商品(II)+日本花王'!B28</f>
        <v>0</v>
      </c>
      <c r="D532" s="472">
        <f>'4-日本商品(II)+日本花王'!C28</f>
        <v>0</v>
      </c>
      <c r="E532" s="472">
        <f>'4-日本商品(II)+日本花王'!D28</f>
        <v>0</v>
      </c>
      <c r="F532" s="472">
        <f>'4-日本商品(II)+日本花王'!E28</f>
        <v>0</v>
      </c>
      <c r="G532" s="397">
        <f t="shared" si="212"/>
        <v>0</v>
      </c>
      <c r="H532" s="397">
        <f t="shared" si="213"/>
        <v>0</v>
      </c>
      <c r="I532" s="398"/>
      <c r="J532" s="84"/>
    </row>
    <row r="533" spans="1:10" ht="20.100000000000001" customHeight="1">
      <c r="A533" s="84"/>
      <c r="B533" s="472" t="str">
        <f>'4-日本商品(II)+日本花王'!A29</f>
        <v>F0030000</v>
      </c>
      <c r="C533" s="473" t="str">
        <f>'4-日本商品(II)+日本花王'!B29</f>
        <v>日本愛詩庭《雞仔牌》洗衣槽除霉殺菌清洗劑 550g</v>
      </c>
      <c r="D533" s="472">
        <f>'4-日本商品(II)+日本花王'!C29</f>
        <v>100</v>
      </c>
      <c r="E533" s="472">
        <f>'4-日本商品(II)+日本花王'!D29</f>
        <v>0</v>
      </c>
      <c r="F533" s="472">
        <f>'4-日本商品(II)+日本花王'!E29</f>
        <v>0</v>
      </c>
      <c r="G533" s="397">
        <f t="shared" si="212"/>
        <v>0</v>
      </c>
      <c r="H533" s="397">
        <f t="shared" si="213"/>
        <v>0</v>
      </c>
      <c r="I533" s="398"/>
      <c r="J533" s="84"/>
    </row>
    <row r="534" spans="1:10" ht="20.100000000000001" customHeight="1">
      <c r="A534" s="84"/>
      <c r="B534" s="472" t="str">
        <f>'4-日本商品(II)+日本花王'!A30</f>
        <v>F0030001</v>
      </c>
      <c r="C534" s="473" t="str">
        <f>'4-日本商品(II)+日本花王'!B30</f>
        <v xml:space="preserve">日本愛詩庭《雞仔牌》吊掛式 防蟲劑 150g (75g*2枚) </v>
      </c>
      <c r="D534" s="472">
        <f>'4-日本商品(II)+日本花王'!C30</f>
        <v>190</v>
      </c>
      <c r="E534" s="472">
        <f>'4-日本商品(II)+日本花王'!D30</f>
        <v>0</v>
      </c>
      <c r="F534" s="472">
        <f>'4-日本商品(II)+日本花王'!E30</f>
        <v>0</v>
      </c>
      <c r="G534" s="397">
        <f t="shared" si="212"/>
        <v>0</v>
      </c>
      <c r="H534" s="397">
        <f t="shared" si="213"/>
        <v>0</v>
      </c>
      <c r="I534" s="398"/>
      <c r="J534" s="84"/>
    </row>
    <row r="535" spans="1:10" ht="20.100000000000001" customHeight="1">
      <c r="A535" s="84"/>
      <c r="B535" s="472" t="str">
        <f>'4-日本商品(II)+日本花王'!A31</f>
        <v>F0030002</v>
      </c>
      <c r="C535" s="473" t="str">
        <f>'4-日本商品(II)+日本花王'!B31</f>
        <v xml:space="preserve">日本愛詩庭《雞仔牌》吊掛式 防蟲劑 300g (75g*4枚) </v>
      </c>
      <c r="D535" s="472">
        <f>'4-日本商品(II)+日本花王'!C31</f>
        <v>220</v>
      </c>
      <c r="E535" s="472">
        <f>'4-日本商品(II)+日本花王'!D31</f>
        <v>0</v>
      </c>
      <c r="F535" s="472">
        <f>'4-日本商品(II)+日本花王'!E31</f>
        <v>0</v>
      </c>
      <c r="G535" s="397">
        <f t="shared" si="212"/>
        <v>0</v>
      </c>
      <c r="H535" s="397">
        <f t="shared" si="213"/>
        <v>0</v>
      </c>
      <c r="I535" s="398"/>
      <c r="J535" s="84"/>
    </row>
    <row r="536" spans="1:10" ht="20.100000000000001" customHeight="1">
      <c r="A536" s="84"/>
      <c r="B536" s="472" t="str">
        <f>'4-日本商品(II)+日本花王'!A32</f>
        <v>F0030003</v>
      </c>
      <c r="C536" s="473" t="str">
        <f>'4-日本商品(II)+日本花王'!B32</f>
        <v>日本愛詩庭《雞仔牌》便利防蟲劑 400g/約50包           和紙小包裝,每包兩錠入</v>
      </c>
      <c r="D536" s="472">
        <f>'4-日本商品(II)+日本花王'!C32</f>
        <v>220</v>
      </c>
      <c r="E536" s="472">
        <f>'4-日本商品(II)+日本花王'!D32</f>
        <v>0</v>
      </c>
      <c r="F536" s="472">
        <f>'4-日本商品(II)+日本花王'!E32</f>
        <v>0</v>
      </c>
      <c r="G536" s="397">
        <f t="shared" si="212"/>
        <v>0</v>
      </c>
      <c r="H536" s="397">
        <f t="shared" si="213"/>
        <v>0</v>
      </c>
      <c r="I536" s="398"/>
      <c r="J536" s="84"/>
    </row>
    <row r="537" spans="1:10" ht="20.100000000000001" customHeight="1">
      <c r="A537" s="84"/>
      <c r="B537" s="472" t="str">
        <f>'4-日本商品(II)+日本花王'!A33</f>
        <v>F0030004</v>
      </c>
      <c r="C537" s="473" t="str">
        <f>'4-日本商品(II)+日本花王'!B33</f>
        <v>日本愛詩庭《雞仔牌》便利防蟲劑 800g/約100包         和紙小包裝,每包兩錠入</v>
      </c>
      <c r="D537" s="472">
        <f>'4-日本商品(II)+日本花王'!C33</f>
        <v>290</v>
      </c>
      <c r="E537" s="472">
        <f>'4-日本商品(II)+日本花王'!D33</f>
        <v>0</v>
      </c>
      <c r="F537" s="472">
        <f>'4-日本商品(II)+日本花王'!E33</f>
        <v>0</v>
      </c>
      <c r="G537" s="397">
        <f t="shared" si="212"/>
        <v>0</v>
      </c>
      <c r="H537" s="397">
        <f t="shared" si="213"/>
        <v>0</v>
      </c>
      <c r="I537" s="398"/>
      <c r="J537" s="84"/>
    </row>
    <row r="538" spans="1:10" ht="20.100000000000001" customHeight="1">
      <c r="A538" s="84"/>
      <c r="B538" s="472" t="str">
        <f>'4-日本商品(II)+日本花王'!A34</f>
        <v>F0030008</v>
      </c>
      <c r="C538" s="473" t="str">
        <f>'4-日本商品(II)+日本花王'!B34</f>
        <v xml:space="preserve">日本愛詩庭《雞仔牌》花香便利防蟲劑 800g/約100包  和紙小包裝,每包兩錠入    </v>
      </c>
      <c r="D538" s="472">
        <f>'4-日本商品(II)+日本花王'!C34</f>
        <v>290</v>
      </c>
      <c r="E538" s="472">
        <f>'4-日本商品(II)+日本花王'!D34</f>
        <v>0</v>
      </c>
      <c r="F538" s="472">
        <f>'4-日本商品(II)+日本花王'!E34</f>
        <v>0</v>
      </c>
      <c r="G538" s="397">
        <f t="shared" si="212"/>
        <v>0</v>
      </c>
      <c r="H538" s="397">
        <f t="shared" si="213"/>
        <v>0</v>
      </c>
      <c r="I538" s="398"/>
      <c r="J538" s="84"/>
    </row>
    <row r="539" spans="1:10" ht="20.100000000000001" customHeight="1">
      <c r="A539" s="84"/>
      <c r="B539" s="472" t="str">
        <f>'4-日本商品(II)+日本花王'!A35</f>
        <v>F0030009</v>
      </c>
      <c r="C539" s="473" t="str">
        <f>'4-日本商品(II)+日本花王'!B35</f>
        <v>日本愛詩庭《雞仔牌》脫臭炭消臭劑 140g (冷藏庫/冰箱用)</v>
      </c>
      <c r="D539" s="472">
        <f>'4-日本商品(II)+日本花王'!C35</f>
        <v>140</v>
      </c>
      <c r="E539" s="472">
        <f>'4-日本商品(II)+日本花王'!D35</f>
        <v>0</v>
      </c>
      <c r="F539" s="472">
        <f>'4-日本商品(II)+日本花王'!E35</f>
        <v>0</v>
      </c>
      <c r="G539" s="397">
        <f t="shared" si="212"/>
        <v>0</v>
      </c>
      <c r="H539" s="397">
        <f t="shared" si="213"/>
        <v>0</v>
      </c>
      <c r="I539" s="398"/>
      <c r="J539" s="84"/>
    </row>
    <row r="540" spans="1:10" ht="20.100000000000001" customHeight="1">
      <c r="A540" s="84"/>
      <c r="B540" s="472" t="str">
        <f>'4-日本商品(II)+日本花王'!A36</f>
        <v>F0030010</v>
      </c>
      <c r="C540" s="473" t="str">
        <f>'4-日本商品(II)+日本花王'!B36</f>
        <v>日本愛詩庭《雞仔牌》脫臭炭消臭劑 140g (備長炭-鞋櫃用)</v>
      </c>
      <c r="D540" s="472">
        <f>'4-日本商品(II)+日本花王'!C36</f>
        <v>140</v>
      </c>
      <c r="E540" s="472">
        <f>'4-日本商品(II)+日本花王'!D36</f>
        <v>0</v>
      </c>
      <c r="F540" s="472">
        <f>'4-日本商品(II)+日本花王'!E36</f>
        <v>0</v>
      </c>
      <c r="G540" s="397">
        <f t="shared" si="212"/>
        <v>0</v>
      </c>
      <c r="H540" s="397">
        <f t="shared" si="213"/>
        <v>0</v>
      </c>
      <c r="I540" s="398"/>
      <c r="J540" s="84"/>
    </row>
    <row r="541" spans="1:10" ht="20.100000000000001" customHeight="1">
      <c r="A541" s="84"/>
      <c r="B541" s="472" t="str">
        <f>'4-日本商品(II)+日本花王'!A37</f>
        <v>F0030011</v>
      </c>
      <c r="C541" s="473" t="str">
        <f>'4-日本商品(II)+日本花王'!B37</f>
        <v>日本愛詩庭《雞仔牌》慕絲馬桶清潔劑/薄荷香 250ml    泡泡慕斯附著</v>
      </c>
      <c r="D541" s="472">
        <f>'4-日本商品(II)+日本花王'!C37</f>
        <v>190</v>
      </c>
      <c r="E541" s="472">
        <f>'4-日本商品(II)+日本花王'!D37</f>
        <v>0</v>
      </c>
      <c r="F541" s="472">
        <f>'4-日本商品(II)+日本花王'!E37</f>
        <v>0</v>
      </c>
      <c r="G541" s="397">
        <f t="shared" si="212"/>
        <v>0</v>
      </c>
      <c r="H541" s="397">
        <f t="shared" si="213"/>
        <v>0</v>
      </c>
      <c r="I541" s="398"/>
      <c r="J541" s="84"/>
    </row>
    <row r="542" spans="1:10" ht="20.100000000000001" customHeight="1">
      <c r="A542" s="84"/>
      <c r="B542" s="472" t="str">
        <f>'4-日本商品(II)+日本花王'!A38</f>
        <v>F0030012</v>
      </c>
      <c r="C542" s="473" t="str">
        <f>'4-日本商品(II)+日本花王'!B38</f>
        <v>日本愛詩庭《雞仔牌》指尖強化手套 (薄型) 三雙入/M號  (722426)</v>
      </c>
      <c r="D542" s="472">
        <f>'4-日本商品(II)+日本花王'!C38</f>
        <v>190</v>
      </c>
      <c r="E542" s="472">
        <f>'4-日本商品(II)+日本花王'!D38</f>
        <v>0</v>
      </c>
      <c r="F542" s="472">
        <f>'4-日本商品(II)+日本花王'!E38</f>
        <v>0</v>
      </c>
      <c r="G542" s="397">
        <f t="shared" si="212"/>
        <v>0</v>
      </c>
      <c r="H542" s="397">
        <f t="shared" si="213"/>
        <v>0</v>
      </c>
      <c r="I542" s="398"/>
      <c r="J542" s="84"/>
    </row>
    <row r="543" spans="1:10" ht="20.100000000000001" customHeight="1">
      <c r="A543" s="84"/>
      <c r="B543" s="472" t="str">
        <f>'4-日本商品(II)+日本花王'!A39</f>
        <v>F0030013</v>
      </c>
      <c r="C543" s="473" t="str">
        <f>'4-日本商品(II)+日本花王'!B39</f>
        <v xml:space="preserve">日本愛詩庭《雞仔牌》指尖強化手套 (薄型) 一雙入/粉M    </v>
      </c>
      <c r="D543" s="472">
        <f>'4-日本商品(II)+日本花王'!C39</f>
        <v>75</v>
      </c>
      <c r="E543" s="472">
        <f>'4-日本商品(II)+日本花王'!D39</f>
        <v>0</v>
      </c>
      <c r="F543" s="472">
        <f>'4-日本商品(II)+日本花王'!E39</f>
        <v>0</v>
      </c>
      <c r="G543" s="397">
        <f t="shared" si="212"/>
        <v>0</v>
      </c>
      <c r="H543" s="397">
        <f t="shared" si="213"/>
        <v>0</v>
      </c>
      <c r="I543" s="398"/>
      <c r="J543" s="84"/>
    </row>
    <row r="544" spans="1:10" ht="20.100000000000001" customHeight="1">
      <c r="A544" s="84"/>
      <c r="B544" s="472" t="str">
        <f>'4-日本商品(II)+日本花王'!A40</f>
        <v>F0030016</v>
      </c>
      <c r="C544" s="473" t="str">
        <f>'4-日本商品(II)+日本花王'!B40</f>
        <v xml:space="preserve">日本愛詩庭《雞仔牌》指尖強化手套 (薄型) 一雙入/綠L  </v>
      </c>
      <c r="D544" s="472">
        <f>'4-日本商品(II)+日本花王'!C40</f>
        <v>75</v>
      </c>
      <c r="E544" s="472">
        <f>'4-日本商品(II)+日本花王'!D40</f>
        <v>0</v>
      </c>
      <c r="F544" s="472">
        <f>'4-日本商品(II)+日本花王'!E40</f>
        <v>0</v>
      </c>
      <c r="G544" s="397">
        <f t="shared" si="212"/>
        <v>0</v>
      </c>
      <c r="H544" s="397">
        <f t="shared" si="213"/>
        <v>0</v>
      </c>
      <c r="I544" s="398"/>
      <c r="J544" s="84"/>
    </row>
    <row r="545" spans="1:10" ht="20.100000000000001" customHeight="1">
      <c r="A545" s="84"/>
      <c r="B545" s="472" t="str">
        <f>'4-日本商品(II)+日本花王'!A41</f>
        <v>F0030014</v>
      </c>
      <c r="C545" s="473" t="str">
        <f>'4-日本商品(II)+日本花王'!B41</f>
        <v xml:space="preserve">日本愛詩庭《雞仔牌》指尖強化手套 (保溫裹毛-中厚手) 一雙入/粉M  </v>
      </c>
      <c r="D545" s="472">
        <f>'4-日本商品(II)+日本花王'!C41</f>
        <v>100</v>
      </c>
      <c r="E545" s="472">
        <f>'4-日本商品(II)+日本花王'!D41</f>
        <v>0</v>
      </c>
      <c r="F545" s="472">
        <f>'4-日本商品(II)+日本花王'!E41</f>
        <v>0</v>
      </c>
      <c r="G545" s="397">
        <f t="shared" si="212"/>
        <v>0</v>
      </c>
      <c r="H545" s="397">
        <f t="shared" si="213"/>
        <v>0</v>
      </c>
      <c r="I545" s="398"/>
      <c r="J545" s="84"/>
    </row>
    <row r="546" spans="1:10" ht="20.100000000000001" customHeight="1">
      <c r="A546" s="84"/>
      <c r="B546" s="472" t="str">
        <f>'4-日本商品(II)+日本花王'!A42</f>
        <v>F0030017</v>
      </c>
      <c r="C546" s="473" t="str">
        <f>'4-日本商品(II)+日本花王'!B42</f>
        <v xml:space="preserve">日本愛詩庭《雞仔牌》指尖強化手套 (保溫裹毛-中厚手) 一雙入/綠L  </v>
      </c>
      <c r="D546" s="472">
        <f>'4-日本商品(II)+日本花王'!C42</f>
        <v>100</v>
      </c>
      <c r="E546" s="472">
        <f>'4-日本商品(II)+日本花王'!D42</f>
        <v>0</v>
      </c>
      <c r="F546" s="472">
        <f>'4-日本商品(II)+日本花王'!E42</f>
        <v>0</v>
      </c>
      <c r="G546" s="397">
        <f t="shared" si="212"/>
        <v>0</v>
      </c>
      <c r="H546" s="397">
        <f t="shared" si="213"/>
        <v>0</v>
      </c>
      <c r="I546" s="398"/>
      <c r="J546" s="84"/>
    </row>
    <row r="547" spans="1:10" ht="20.100000000000001" customHeight="1">
      <c r="A547" s="84"/>
      <c r="B547" s="472" t="str">
        <f>'4-日本商品(II)+日本花王'!A43</f>
        <v>F0030015</v>
      </c>
      <c r="C547" s="473" t="str">
        <f>'4-日本商品(II)+日本花王'!B43</f>
        <v xml:space="preserve">日本愛詩庭《雞仔牌》指尖手掌強化手套 (保溫裹毛-厚手) 一雙入/紫M  </v>
      </c>
      <c r="D547" s="472">
        <f>'4-日本商品(II)+日本花王'!C43</f>
        <v>140</v>
      </c>
      <c r="E547" s="472">
        <f>'4-日本商品(II)+日本花王'!D43</f>
        <v>0</v>
      </c>
      <c r="F547" s="472">
        <f>'4-日本商品(II)+日本花王'!E43</f>
        <v>0</v>
      </c>
      <c r="G547" s="397">
        <f t="shared" si="212"/>
        <v>0</v>
      </c>
      <c r="H547" s="397">
        <f t="shared" si="213"/>
        <v>0</v>
      </c>
      <c r="I547" s="398"/>
      <c r="J547" s="84"/>
    </row>
    <row r="548" spans="1:10" ht="20.100000000000001" customHeight="1">
      <c r="A548" s="84"/>
      <c r="B548" s="472" t="str">
        <f>'4-日本商品(II)+日本花王'!A44</f>
        <v>F0030018</v>
      </c>
      <c r="C548" s="473" t="str">
        <f>'4-日本商品(II)+日本花王'!B44</f>
        <v xml:space="preserve">日本愛詩庭《雞仔牌》指尖手掌強化手套 (保溫裹毛-厚手) 一雙入/紫L  </v>
      </c>
      <c r="D548" s="472">
        <f>'4-日本商品(II)+日本花王'!C44</f>
        <v>140</v>
      </c>
      <c r="E548" s="472">
        <f>'4-日本商品(II)+日本花王'!D44</f>
        <v>0</v>
      </c>
      <c r="F548" s="472">
        <f>'4-日本商品(II)+日本花王'!E44</f>
        <v>0</v>
      </c>
      <c r="G548" s="397">
        <f t="shared" si="212"/>
        <v>0</v>
      </c>
      <c r="H548" s="397">
        <f t="shared" si="213"/>
        <v>0</v>
      </c>
      <c r="I548" s="398"/>
      <c r="J548" s="84"/>
    </row>
    <row r="549" spans="1:10" ht="20.100000000000001" customHeight="1">
      <c r="A549" s="84"/>
      <c r="B549" s="472" t="str">
        <f>'4-日本商品(II)+日本花王'!A45</f>
        <v>F0030022</v>
      </c>
      <c r="C549" s="473" t="str">
        <f>'4-日本商品(II)+日本花王'!B45</f>
        <v xml:space="preserve">日本愛詩庭《雞仔牌》玻尿酸指尖強化絨裡手套  一雙入/S  </v>
      </c>
      <c r="D549" s="472">
        <f>'4-日本商品(II)+日本花王'!C45</f>
        <v>120</v>
      </c>
      <c r="E549" s="472">
        <f>'4-日本商品(II)+日本花王'!D45</f>
        <v>0</v>
      </c>
      <c r="F549" s="472">
        <f>'4-日本商品(II)+日本花王'!E45</f>
        <v>0</v>
      </c>
      <c r="G549" s="397">
        <f t="shared" si="212"/>
        <v>0</v>
      </c>
      <c r="H549" s="397">
        <f t="shared" si="213"/>
        <v>0</v>
      </c>
      <c r="I549" s="398"/>
      <c r="J549" s="84"/>
    </row>
    <row r="550" spans="1:10" ht="20.100000000000001" customHeight="1">
      <c r="A550" s="84"/>
      <c r="B550" s="472" t="str">
        <f>'4-日本商品(II)+日本花王'!A46</f>
        <v>F0030023</v>
      </c>
      <c r="C550" s="473" t="str">
        <f>'4-日本商品(II)+日本花王'!B46</f>
        <v xml:space="preserve">日本愛詩庭《雞仔牌》玻尿酸指尖強化絨裡手套  一雙入/M </v>
      </c>
      <c r="D550" s="472">
        <f>'4-日本商品(II)+日本花王'!C46</f>
        <v>120</v>
      </c>
      <c r="E550" s="472">
        <f>'4-日本商品(II)+日本花王'!D46</f>
        <v>0</v>
      </c>
      <c r="F550" s="472">
        <f>'4-日本商品(II)+日本花王'!E46</f>
        <v>0</v>
      </c>
      <c r="G550" s="397">
        <f t="shared" ref="G550:G582" si="214">F550*0.9</f>
        <v>0</v>
      </c>
      <c r="H550" s="397">
        <f t="shared" ref="H550:H582" si="215">F550*0.85</f>
        <v>0</v>
      </c>
      <c r="I550" s="398"/>
      <c r="J550" s="84"/>
    </row>
    <row r="551" spans="1:10" ht="20.100000000000001" customHeight="1">
      <c r="A551" s="84"/>
      <c r="B551" s="472" t="str">
        <f>'4-日本商品(II)+日本花王'!A47</f>
        <v>F0030024</v>
      </c>
      <c r="C551" s="473" t="str">
        <f>'4-日本商品(II)+日本花王'!B47</f>
        <v xml:space="preserve">日本愛詩庭《雞仔牌》玻尿酸指尖強化絨裡手套  一雙入/L </v>
      </c>
      <c r="D551" s="472">
        <f>'4-日本商品(II)+日本花王'!C47</f>
        <v>120</v>
      </c>
      <c r="E551" s="472">
        <f>'4-日本商品(II)+日本花王'!D47</f>
        <v>0</v>
      </c>
      <c r="F551" s="472">
        <f>'4-日本商品(II)+日本花王'!E47</f>
        <v>0</v>
      </c>
      <c r="G551" s="397">
        <f t="shared" si="214"/>
        <v>0</v>
      </c>
      <c r="H551" s="397">
        <f t="shared" si="215"/>
        <v>0</v>
      </c>
      <c r="I551" s="398"/>
      <c r="J551" s="84"/>
    </row>
    <row r="552" spans="1:10" ht="20.100000000000001" customHeight="1">
      <c r="A552" s="84"/>
      <c r="B552" s="472" t="str">
        <f>'4-日本商品(II)+日本花王'!A48</f>
        <v>F0030007</v>
      </c>
      <c r="C552" s="473" t="str">
        <f>'4-日本商品(II)+日本花王'!B48</f>
        <v>日本愛詩庭《雞仔牌》消臭除菌兩用噴劑 280ml/花果香寵物用</v>
      </c>
      <c r="D552" s="472">
        <f>'4-日本商品(II)+日本花王'!C48</f>
        <v>290</v>
      </c>
      <c r="E552" s="472">
        <f>'4-日本商品(II)+日本花王'!D48</f>
        <v>0</v>
      </c>
      <c r="F552" s="472">
        <f>'4-日本商品(II)+日本花王'!E48</f>
        <v>0</v>
      </c>
      <c r="G552" s="397">
        <f t="shared" si="214"/>
        <v>0</v>
      </c>
      <c r="H552" s="397">
        <f t="shared" si="215"/>
        <v>0</v>
      </c>
      <c r="I552" s="398"/>
      <c r="J552" s="84"/>
    </row>
    <row r="553" spans="1:10" ht="20.100000000000001" customHeight="1">
      <c r="A553" s="84"/>
      <c r="B553" s="472" t="str">
        <f>'4-日本商品(II)+日本花王'!A49</f>
        <v>F0030025</v>
      </c>
      <c r="C553" s="473" t="str">
        <f>'4-日本商品(II)+日本花王'!B49</f>
        <v>日本愛詩庭《雞仔牌》消臭除菌兩用噴劑 280ml/玫瑰香</v>
      </c>
      <c r="D553" s="472">
        <f>'4-日本商品(II)+日本花王'!C49</f>
        <v>290</v>
      </c>
      <c r="E553" s="472">
        <f>'4-日本商品(II)+日本花王'!D49</f>
        <v>0</v>
      </c>
      <c r="F553" s="472">
        <f>'4-日本商品(II)+日本花王'!E49</f>
        <v>0</v>
      </c>
      <c r="G553" s="397">
        <f t="shared" si="214"/>
        <v>0</v>
      </c>
      <c r="H553" s="397">
        <f t="shared" si="215"/>
        <v>0</v>
      </c>
      <c r="I553" s="398"/>
      <c r="J553" s="84"/>
    </row>
    <row r="554" spans="1:10" ht="20.100000000000001" customHeight="1">
      <c r="A554" s="84"/>
      <c r="B554" s="472" t="str">
        <f>'4-日本商品(II)+日本花王'!A50</f>
        <v>F0030026</v>
      </c>
      <c r="C554" s="473" t="str">
        <f>'4-日本商品(II)+日本花王'!B50</f>
        <v>日本愛詩庭《雞仔牌》消臭除菌兩用噴劑 280ml/香皂香</v>
      </c>
      <c r="D554" s="472">
        <f>'4-日本商品(II)+日本花王'!C50</f>
        <v>290</v>
      </c>
      <c r="E554" s="472">
        <f>'4-日本商品(II)+日本花王'!D50</f>
        <v>0</v>
      </c>
      <c r="F554" s="472">
        <f>'4-日本商品(II)+日本花王'!E50</f>
        <v>0</v>
      </c>
      <c r="G554" s="397">
        <f t="shared" si="214"/>
        <v>0</v>
      </c>
      <c r="H554" s="397">
        <f t="shared" si="215"/>
        <v>0</v>
      </c>
      <c r="I554" s="398"/>
      <c r="J554" s="84"/>
    </row>
    <row r="555" spans="1:10" ht="20.100000000000001" customHeight="1">
      <c r="A555" s="84"/>
      <c r="B555" s="472" t="str">
        <f>'4-日本商品(II)+日本花王'!A51</f>
        <v>F0030005</v>
      </c>
      <c r="C555" s="473" t="str">
        <f>'4-日本商品(II)+日本花王'!B51</f>
        <v xml:space="preserve">日本愛詩庭《雞仔牌》夢幻果凍芳香劑 260g-閃耀香水  </v>
      </c>
      <c r="D555" s="472">
        <f>'4-日本商品(II)+日本花王'!C51</f>
        <v>160</v>
      </c>
      <c r="E555" s="472">
        <f>'4-日本商品(II)+日本花王'!D51</f>
        <v>0</v>
      </c>
      <c r="F555" s="472">
        <f>'4-日本商品(II)+日本花王'!E51</f>
        <v>0</v>
      </c>
      <c r="G555" s="397">
        <f t="shared" si="214"/>
        <v>0</v>
      </c>
      <c r="H555" s="397">
        <f t="shared" si="215"/>
        <v>0</v>
      </c>
      <c r="I555" s="398"/>
      <c r="J555" s="84"/>
    </row>
    <row r="556" spans="1:10" ht="20.100000000000001" customHeight="1">
      <c r="A556" s="84"/>
      <c r="B556" s="472" t="str">
        <f>'4-日本商品(II)+日本花王'!A52</f>
        <v>F0030019</v>
      </c>
      <c r="C556" s="473" t="str">
        <f>'4-日本商品(II)+日本花王'!B52</f>
        <v xml:space="preserve">日本愛詩庭《雞仔牌》夢幻果凍芳香劑 260g-香氛蠟燭 </v>
      </c>
      <c r="D556" s="472">
        <f>'4-日本商品(II)+日本花王'!C52</f>
        <v>160</v>
      </c>
      <c r="E556" s="472">
        <f>'4-日本商品(II)+日本花王'!D52</f>
        <v>0</v>
      </c>
      <c r="F556" s="472">
        <f>'4-日本商品(II)+日本花王'!E52</f>
        <v>0</v>
      </c>
      <c r="G556" s="397">
        <f t="shared" si="214"/>
        <v>0</v>
      </c>
      <c r="H556" s="397">
        <f t="shared" si="215"/>
        <v>0</v>
      </c>
      <c r="I556" s="398"/>
      <c r="J556" s="84"/>
    </row>
    <row r="557" spans="1:10" ht="20.100000000000001" customHeight="1">
      <c r="A557" s="84"/>
      <c r="B557" s="472" t="str">
        <f>'4-日本商品(II)+日本花王'!A53</f>
        <v>F0030020</v>
      </c>
      <c r="C557" s="473" t="str">
        <f>'4-日本商品(II)+日本花王'!B53</f>
        <v>日本愛詩庭《雞仔牌》夢幻果凍芳香劑 260g-月光泡泡</v>
      </c>
      <c r="D557" s="472">
        <f>'4-日本商品(II)+日本花王'!C53</f>
        <v>160</v>
      </c>
      <c r="E557" s="472">
        <f>'4-日本商品(II)+日本花王'!D53</f>
        <v>0</v>
      </c>
      <c r="F557" s="472">
        <f>'4-日本商品(II)+日本花王'!E53</f>
        <v>0</v>
      </c>
      <c r="G557" s="397">
        <f t="shared" si="214"/>
        <v>0</v>
      </c>
      <c r="H557" s="397">
        <f t="shared" si="215"/>
        <v>0</v>
      </c>
      <c r="I557" s="398"/>
      <c r="J557" s="84"/>
    </row>
    <row r="558" spans="1:10" ht="20.100000000000001" customHeight="1">
      <c r="A558" s="84"/>
      <c r="B558" s="472" t="str">
        <f>'4-日本商品(II)+日本花王'!A54</f>
        <v>F0030006</v>
      </c>
      <c r="C558" s="473" t="str">
        <f>'4-日本商品(II)+日本花王'!B54</f>
        <v>日本愛詩庭《雞仔牌》現代主義擴香竹瓶 50ml-柑橘</v>
      </c>
      <c r="D558" s="472">
        <f>'4-日本商品(II)+日本花王'!C54</f>
        <v>195</v>
      </c>
      <c r="E558" s="472">
        <f>'4-日本商品(II)+日本花王'!D54</f>
        <v>0</v>
      </c>
      <c r="F558" s="472">
        <f>'4-日本商品(II)+日本花王'!E54</f>
        <v>0</v>
      </c>
      <c r="G558" s="397">
        <f t="shared" si="214"/>
        <v>0</v>
      </c>
      <c r="H558" s="397">
        <f t="shared" si="215"/>
        <v>0</v>
      </c>
      <c r="I558" s="398"/>
      <c r="J558" s="84"/>
    </row>
    <row r="559" spans="1:10" ht="20.100000000000001" customHeight="1">
      <c r="A559" s="84"/>
      <c r="B559" s="472" t="str">
        <f>'4-日本商品(II)+日本花王'!A55</f>
        <v>F0030021</v>
      </c>
      <c r="C559" s="473" t="str">
        <f>'4-日本商品(II)+日本花王'!B55</f>
        <v>日本愛詩庭《雞仔牌》現代主義擴香竹瓶 50ml-花香</v>
      </c>
      <c r="D559" s="472">
        <f>'4-日本商品(II)+日本花王'!C55</f>
        <v>195</v>
      </c>
      <c r="E559" s="472">
        <f>'4-日本商品(II)+日本花王'!D55</f>
        <v>0</v>
      </c>
      <c r="F559" s="472">
        <f>'4-日本商品(II)+日本花王'!E55</f>
        <v>0</v>
      </c>
      <c r="G559" s="397">
        <f t="shared" si="214"/>
        <v>0</v>
      </c>
      <c r="H559" s="397">
        <f t="shared" si="215"/>
        <v>0</v>
      </c>
      <c r="I559" s="398"/>
      <c r="J559" s="84"/>
    </row>
    <row r="560" spans="1:10" ht="20.100000000000001" customHeight="1">
      <c r="A560" s="84"/>
      <c r="B560" s="472" t="str">
        <f>'4-日本商品(II)+日本花王'!A56</f>
        <v>日本第一石鹼</v>
      </c>
      <c r="C560" s="473">
        <f>'4-日本商品(II)+日本花王'!B56</f>
        <v>0</v>
      </c>
      <c r="D560" s="472">
        <f>'4-日本商品(II)+日本花王'!C56</f>
        <v>0</v>
      </c>
      <c r="E560" s="472">
        <f>'4-日本商品(II)+日本花王'!D56</f>
        <v>0</v>
      </c>
      <c r="F560" s="472">
        <f>'4-日本商品(II)+日本花王'!E56</f>
        <v>0</v>
      </c>
      <c r="G560" s="397">
        <f t="shared" si="214"/>
        <v>0</v>
      </c>
      <c r="H560" s="397">
        <f t="shared" si="215"/>
        <v>0</v>
      </c>
      <c r="I560" s="398"/>
      <c r="J560" s="84"/>
    </row>
    <row r="561" spans="1:10" ht="20.100000000000001" customHeight="1">
      <c r="A561" s="84"/>
      <c r="B561" s="472" t="str">
        <f>'4-日本商品(II)+日本花王'!A57</f>
        <v>E0820002</v>
      </c>
      <c r="C561" s="473" t="str">
        <f>'4-日本商品(II)+日本花王'!B57</f>
        <v>日本第一石鹼 HONEY 蜂蜜保濕沐浴乳 500ml/按壓瓶</v>
      </c>
      <c r="D561" s="472">
        <f>'4-日本商品(II)+日本花王'!C57</f>
        <v>220</v>
      </c>
      <c r="E561" s="472">
        <f>'4-日本商品(II)+日本花王'!D57</f>
        <v>0</v>
      </c>
      <c r="F561" s="472">
        <f>'4-日本商品(II)+日本花王'!E57</f>
        <v>0</v>
      </c>
      <c r="G561" s="397">
        <f t="shared" si="214"/>
        <v>0</v>
      </c>
      <c r="H561" s="397">
        <f t="shared" si="215"/>
        <v>0</v>
      </c>
      <c r="I561" s="398"/>
      <c r="J561" s="84"/>
    </row>
    <row r="562" spans="1:10" ht="20.100000000000001" customHeight="1">
      <c r="A562" s="84"/>
      <c r="B562" s="472" t="str">
        <f>'4-日本商品(II)+日本花王'!A58</f>
        <v>E0820003</v>
      </c>
      <c r="C562" s="473" t="str">
        <f>'4-日本商品(II)+日本花王'!B58</f>
        <v>日本第一石鹼 HONEY 蜂蜜牛奶沐浴乳 500ml/按壓瓶</v>
      </c>
      <c r="D562" s="472">
        <f>'4-日本商品(II)+日本花王'!C58</f>
        <v>220</v>
      </c>
      <c r="E562" s="472">
        <f>'4-日本商品(II)+日本花王'!D58</f>
        <v>0</v>
      </c>
      <c r="F562" s="472">
        <f>'4-日本商品(II)+日本花王'!E58</f>
        <v>0</v>
      </c>
      <c r="G562" s="397">
        <f t="shared" si="214"/>
        <v>0</v>
      </c>
      <c r="H562" s="397">
        <f t="shared" si="215"/>
        <v>0</v>
      </c>
      <c r="I562" s="398"/>
      <c r="J562" s="84"/>
    </row>
    <row r="563" spans="1:10" ht="20.100000000000001" customHeight="1">
      <c r="A563" s="84"/>
      <c r="B563" s="472" t="str">
        <f>'4-日本商品(II)+日本花王'!A59</f>
        <v>E0820004</v>
      </c>
      <c r="C563" s="473" t="str">
        <f>'4-日本商品(II)+日本花王'!B59</f>
        <v>日本第一石鹼 FUNS Luxury 白玫瑰麝香沐浴乳 450ml/按壓瓶</v>
      </c>
      <c r="D563" s="472">
        <f>'4-日本商品(II)+日本花王'!C59</f>
        <v>250</v>
      </c>
      <c r="E563" s="472">
        <f>'4-日本商品(II)+日本花王'!D59</f>
        <v>0</v>
      </c>
      <c r="F563" s="472">
        <f>'4-日本商品(II)+日本花王'!E59</f>
        <v>0</v>
      </c>
      <c r="G563" s="397">
        <f t="shared" si="214"/>
        <v>0</v>
      </c>
      <c r="H563" s="397">
        <f t="shared" si="215"/>
        <v>0</v>
      </c>
      <c r="I563" s="398"/>
      <c r="J563" s="84"/>
    </row>
    <row r="564" spans="1:10" ht="20.100000000000001" customHeight="1">
      <c r="A564" s="84"/>
      <c r="B564" s="472" t="str">
        <f>'4-日本商品(II)+日本花王'!A60</f>
        <v>E0820005</v>
      </c>
      <c r="C564" s="473" t="str">
        <f>'4-日本商品(II)+日本花王'!B60</f>
        <v>日本第一石鹼 FUNS Luxury 甜蜜花果香沐浴乳 450ml/按壓瓶</v>
      </c>
      <c r="D564" s="472">
        <f>'4-日本商品(II)+日本花王'!C60</f>
        <v>250</v>
      </c>
      <c r="E564" s="472">
        <f>'4-日本商品(II)+日本花王'!D60</f>
        <v>0</v>
      </c>
      <c r="F564" s="472">
        <f>'4-日本商品(II)+日本花王'!E60</f>
        <v>0</v>
      </c>
      <c r="G564" s="397">
        <f t="shared" si="214"/>
        <v>0</v>
      </c>
      <c r="H564" s="397">
        <f t="shared" si="215"/>
        <v>0</v>
      </c>
      <c r="I564" s="398"/>
      <c r="J564" s="84"/>
    </row>
    <row r="565" spans="1:10" ht="20.100000000000001" customHeight="1">
      <c r="A565" s="84"/>
      <c r="B565" s="472" t="str">
        <f>'4-日本商品(II)+日本花王'!A61</f>
        <v>E0820000</v>
      </c>
      <c r="C565" s="473" t="str">
        <f>'4-日本商品(II)+日本花王'!B61</f>
        <v>日本第一石鹼 濃縮大容量除菌洗碗精 970ml/大-柑橘味     弱酸性不傷手</v>
      </c>
      <c r="D565" s="472">
        <f>'4-日本商品(II)+日本花王'!C61</f>
        <v>200</v>
      </c>
      <c r="E565" s="472">
        <f>'4-日本商品(II)+日本花王'!D61</f>
        <v>0</v>
      </c>
      <c r="F565" s="472">
        <f>'4-日本商品(II)+日本花王'!E61</f>
        <v>0</v>
      </c>
      <c r="G565" s="397">
        <f t="shared" si="214"/>
        <v>0</v>
      </c>
      <c r="H565" s="397">
        <f t="shared" si="215"/>
        <v>0</v>
      </c>
      <c r="I565" s="398"/>
      <c r="J565" s="84"/>
    </row>
    <row r="566" spans="1:10" ht="20.100000000000001" customHeight="1">
      <c r="A566" s="84"/>
      <c r="B566" s="472" t="str">
        <f>'4-日本商品(II)+日本花王'!A62</f>
        <v>E0820001</v>
      </c>
      <c r="C566" s="473" t="str">
        <f>'4-日本商品(II)+日本花王'!B62</f>
        <v>日本第一石鹼 濃縮大容量除菌洗碗精 970ml/大-葡萄柚     弱酸性不傷手</v>
      </c>
      <c r="D566" s="472">
        <f>'4-日本商品(II)+日本花王'!C62</f>
        <v>200</v>
      </c>
      <c r="E566" s="472">
        <f>'4-日本商品(II)+日本花王'!D62</f>
        <v>0</v>
      </c>
      <c r="F566" s="472">
        <f>'4-日本商品(II)+日本花王'!E62</f>
        <v>0</v>
      </c>
      <c r="G566" s="397">
        <f t="shared" si="214"/>
        <v>0</v>
      </c>
      <c r="H566" s="397">
        <f t="shared" si="215"/>
        <v>0</v>
      </c>
      <c r="I566" s="398"/>
      <c r="J566" s="84"/>
    </row>
    <row r="567" spans="1:10" ht="20.100000000000001" customHeight="1">
      <c r="A567" s="84"/>
      <c r="B567" s="472" t="str">
        <f>'4-日本商品(II)+日本花王'!A63</f>
        <v xml:space="preserve">花王 </v>
      </c>
      <c r="C567" s="473">
        <f>'4-日本商品(II)+日本花王'!B63</f>
        <v>0</v>
      </c>
      <c r="D567" s="472">
        <f>'4-日本商品(II)+日本花王'!C63</f>
        <v>0</v>
      </c>
      <c r="E567" s="472">
        <f>'4-日本商品(II)+日本花王'!D63</f>
        <v>0</v>
      </c>
      <c r="F567" s="472">
        <f>'4-日本商品(II)+日本花王'!E63</f>
        <v>0</v>
      </c>
      <c r="G567" s="397">
        <f t="shared" si="214"/>
        <v>0</v>
      </c>
      <c r="H567" s="397">
        <f t="shared" si="215"/>
        <v>0</v>
      </c>
      <c r="I567" s="398"/>
      <c r="J567" s="84"/>
    </row>
    <row r="568" spans="1:10" ht="20.100000000000001" customHeight="1">
      <c r="A568" s="84"/>
      <c r="B568" s="472">
        <f>'4-日本商品(II)+日本花王'!A64</f>
        <v>0</v>
      </c>
      <c r="C568" s="473">
        <f>'4-日本商品(II)+日本花王'!B64</f>
        <v>0</v>
      </c>
      <c r="D568" s="472">
        <f>'4-日本商品(II)+日本花王'!C64</f>
        <v>0</v>
      </c>
      <c r="E568" s="472">
        <f>'4-日本商品(II)+日本花王'!D64</f>
        <v>0</v>
      </c>
      <c r="F568" s="472">
        <f>'4-日本商品(II)+日本花王'!E64</f>
        <v>0</v>
      </c>
      <c r="G568" s="397">
        <f t="shared" si="214"/>
        <v>0</v>
      </c>
      <c r="H568" s="397">
        <f t="shared" si="215"/>
        <v>0</v>
      </c>
      <c r="I568" s="398"/>
      <c r="J568" s="84"/>
    </row>
    <row r="569" spans="1:10" ht="20.100000000000001" customHeight="1">
      <c r="A569" s="84"/>
      <c r="B569" s="472" t="str">
        <f>'4-日本商品(II)+日本花王'!A65</f>
        <v>E0430102</v>
      </c>
      <c r="C569" s="473" t="str">
        <f>'4-日本商品(II)+日本花王'!B65</f>
        <v xml:space="preserve">花王溫熱感蒸氣浴舒適眼罩 (美舒律眼罩-無香)          12枚入/盒  </v>
      </c>
      <c r="D569" s="472">
        <f>'4-日本商品(II)+日本花王'!C65</f>
        <v>290</v>
      </c>
      <c r="E569" s="472">
        <f>'4-日本商品(II)+日本花王'!D65</f>
        <v>0</v>
      </c>
      <c r="F569" s="472">
        <f>'4-日本商品(II)+日本花王'!E65</f>
        <v>0</v>
      </c>
      <c r="G569" s="397">
        <f t="shared" si="214"/>
        <v>0</v>
      </c>
      <c r="H569" s="397">
        <f t="shared" si="215"/>
        <v>0</v>
      </c>
      <c r="I569" s="398"/>
      <c r="J569" s="84"/>
    </row>
    <row r="570" spans="1:10" ht="20.100000000000001" customHeight="1">
      <c r="A570" s="84"/>
      <c r="B570" s="472" t="str">
        <f>'4-日本商品(II)+日本花王'!A66</f>
        <v>E0430105</v>
      </c>
      <c r="C570" s="473" t="str">
        <f>'4-日本商品(II)+日本花王'!B66</f>
        <v xml:space="preserve">花王溫熱感蒸氣浴舒適眼罩 (美舒律眼罩-玫瑰)          12枚入/盒     </v>
      </c>
      <c r="D570" s="472">
        <f>'4-日本商品(II)+日本花王'!C66</f>
        <v>290</v>
      </c>
      <c r="E570" s="472">
        <f>'4-日本商品(II)+日本花王'!D66</f>
        <v>0</v>
      </c>
      <c r="F570" s="472">
        <f>'4-日本商品(II)+日本花王'!E66</f>
        <v>0</v>
      </c>
      <c r="G570" s="397">
        <f t="shared" si="214"/>
        <v>0</v>
      </c>
      <c r="H570" s="397">
        <f t="shared" si="215"/>
        <v>0</v>
      </c>
      <c r="I570" s="398"/>
      <c r="J570" s="84"/>
    </row>
    <row r="571" spans="1:10" ht="20.100000000000001" customHeight="1">
      <c r="A571" s="84"/>
      <c r="B571" s="472" t="str">
        <f>'4-日本商品(II)+日本花王'!A67</f>
        <v>E0430104</v>
      </c>
      <c r="C571" s="473" t="str">
        <f>'4-日本商品(II)+日本花王'!B67</f>
        <v xml:space="preserve">花王溫熱感蒸氣浴舒適眼罩 (美舒律眼罩-薰衣草)      12枚入/盒     </v>
      </c>
      <c r="D571" s="472">
        <f>'4-日本商品(II)+日本花王'!C67</f>
        <v>290</v>
      </c>
      <c r="E571" s="472">
        <f>'4-日本商品(II)+日本花王'!D67</f>
        <v>0</v>
      </c>
      <c r="F571" s="472">
        <f>'4-日本商品(II)+日本花王'!E67</f>
        <v>0</v>
      </c>
      <c r="G571" s="397">
        <f t="shared" si="214"/>
        <v>0</v>
      </c>
      <c r="H571" s="397">
        <f t="shared" si="215"/>
        <v>0</v>
      </c>
      <c r="I571" s="398"/>
      <c r="J571" s="84"/>
    </row>
    <row r="572" spans="1:10" ht="20.100000000000001" customHeight="1">
      <c r="A572" s="84"/>
      <c r="B572" s="472" t="str">
        <f>'4-日本商品(II)+日本花王'!A68</f>
        <v>E0430108</v>
      </c>
      <c r="C572" s="473" t="str">
        <f>'4-日本商品(II)+日本花王'!B68</f>
        <v xml:space="preserve">花王溫熱感蒸氣浴舒適眼罩 (美舒律眼罩-森林浴)      12枚入/盒        </v>
      </c>
      <c r="D572" s="472">
        <f>'4-日本商品(II)+日本花王'!C68</f>
        <v>290</v>
      </c>
      <c r="E572" s="472">
        <f>'4-日本商品(II)+日本花王'!D68</f>
        <v>0</v>
      </c>
      <c r="F572" s="472">
        <f>'4-日本商品(II)+日本花王'!E68</f>
        <v>0</v>
      </c>
      <c r="G572" s="397">
        <f t="shared" si="214"/>
        <v>0</v>
      </c>
      <c r="H572" s="397">
        <f t="shared" si="215"/>
        <v>0</v>
      </c>
      <c r="I572" s="398"/>
      <c r="J572" s="84"/>
    </row>
    <row r="573" spans="1:10" ht="20.100000000000001" customHeight="1">
      <c r="A573" s="84"/>
      <c r="B573" s="472" t="str">
        <f>'4-日本商品(II)+日本花王'!A69</f>
        <v>E0430106</v>
      </c>
      <c r="C573" s="473" t="str">
        <f>'4-日本商品(II)+日本花王'!B69</f>
        <v xml:space="preserve">花王溫熱感蒸氣浴舒適肩貼-無香 12枚入/盒                        </v>
      </c>
      <c r="D573" s="472">
        <f>'4-日本商品(II)+日本花王'!C69</f>
        <v>290</v>
      </c>
      <c r="E573" s="472">
        <f>'4-日本商品(II)+日本花王'!D69</f>
        <v>0</v>
      </c>
      <c r="F573" s="472">
        <f>'4-日本商品(II)+日本花王'!E69</f>
        <v>0</v>
      </c>
      <c r="G573" s="397">
        <f t="shared" si="214"/>
        <v>0</v>
      </c>
      <c r="H573" s="397">
        <f t="shared" si="215"/>
        <v>0</v>
      </c>
      <c r="I573" s="398"/>
      <c r="J573" s="84"/>
    </row>
    <row r="574" spans="1:10" ht="20.100000000000001" customHeight="1">
      <c r="A574" s="84"/>
      <c r="B574" s="472" t="str">
        <f>'4-日本商品(II)+日本花王'!A70</f>
        <v>E0430127</v>
      </c>
      <c r="C574" s="473" t="str">
        <f>'4-日本商品(II)+日本花王'!B70</f>
        <v xml:space="preserve">花王溫熱感蒸氣浴舒適肩貼-薰衣草 12枚入/盒                    </v>
      </c>
      <c r="D574" s="472">
        <f>'4-日本商品(II)+日本花王'!C70</f>
        <v>290</v>
      </c>
      <c r="E574" s="472">
        <f>'4-日本商品(II)+日本花王'!D70</f>
        <v>0</v>
      </c>
      <c r="F574" s="472">
        <f>'4-日本商品(II)+日本花王'!E70</f>
        <v>0</v>
      </c>
      <c r="G574" s="397">
        <f t="shared" si="214"/>
        <v>0</v>
      </c>
      <c r="H574" s="397">
        <f t="shared" si="215"/>
        <v>0</v>
      </c>
      <c r="I574" s="398"/>
      <c r="J574" s="84"/>
    </row>
    <row r="575" spans="1:10" ht="20.100000000000001" customHeight="1">
      <c r="A575" s="84"/>
      <c r="B575" s="472" t="str">
        <f>'4-日本商品(II)+日本花王'!A71</f>
        <v>E0430123</v>
      </c>
      <c r="C575" s="473" t="str">
        <f>'4-日本商品(II)+日本花王'!B71</f>
        <v>日本 KAO 花王  8×4 MEN 夏日涼感男士體香沁涼沐浴乳 400ml/柑橘香</v>
      </c>
      <c r="D575" s="472">
        <f>'4-日本商品(II)+日本花王'!C71</f>
        <v>320</v>
      </c>
      <c r="E575" s="472">
        <f>'4-日本商品(II)+日本花王'!D71</f>
        <v>0</v>
      </c>
      <c r="F575" s="472">
        <f>'4-日本商品(II)+日本花王'!E71</f>
        <v>0</v>
      </c>
      <c r="G575" s="397">
        <f t="shared" si="214"/>
        <v>0</v>
      </c>
      <c r="H575" s="397">
        <f t="shared" si="215"/>
        <v>0</v>
      </c>
      <c r="I575" s="398"/>
      <c r="J575" s="84"/>
    </row>
    <row r="576" spans="1:10" ht="20.100000000000001" customHeight="1">
      <c r="A576" s="84"/>
      <c r="B576" s="472" t="str">
        <f>'4-日本商品(II)+日本花王'!A72</f>
        <v>E0430210</v>
      </c>
      <c r="C576" s="473" t="str">
        <f>'4-日本商品(II)+日本花王'!B72</f>
        <v xml:space="preserve">日本 KAO 花王 CLEAR CLEAN 牙膏-薄荷(綠) 120g         </v>
      </c>
      <c r="D576" s="472">
        <f>'4-日本商品(II)+日本花王'!C72</f>
        <v>110</v>
      </c>
      <c r="E576" s="472">
        <f>'4-日本商品(II)+日本花王'!D72</f>
        <v>0</v>
      </c>
      <c r="F576" s="472">
        <f>'4-日本商品(II)+日本花王'!E72</f>
        <v>0</v>
      </c>
      <c r="G576" s="397">
        <f t="shared" si="214"/>
        <v>0</v>
      </c>
      <c r="H576" s="397">
        <f t="shared" si="215"/>
        <v>0</v>
      </c>
      <c r="I576" s="398"/>
      <c r="J576" s="84"/>
    </row>
    <row r="577" spans="1:10" ht="20.100000000000001" customHeight="1">
      <c r="A577" s="84"/>
      <c r="B577" s="472" t="str">
        <f>'4-日本商品(II)+日本花王'!A73</f>
        <v>E0430211</v>
      </c>
      <c r="C577" s="473" t="str">
        <f>'4-日本商品(II)+日本花王'!B73</f>
        <v xml:space="preserve">日本 KAO 花王 CLEAR CLEAN 牙膏-柑橘(黃) 120g        </v>
      </c>
      <c r="D577" s="472">
        <f>'4-日本商品(II)+日本花王'!C73</f>
        <v>110</v>
      </c>
      <c r="E577" s="472">
        <f>'4-日本商品(II)+日本花王'!D73</f>
        <v>0</v>
      </c>
      <c r="F577" s="472">
        <f>'4-日本商品(II)+日本花王'!E73</f>
        <v>0</v>
      </c>
      <c r="G577" s="397">
        <f t="shared" si="214"/>
        <v>0</v>
      </c>
      <c r="H577" s="397">
        <f t="shared" si="215"/>
        <v>0</v>
      </c>
      <c r="I577" s="398"/>
      <c r="J577" s="84"/>
    </row>
    <row r="578" spans="1:10" ht="20.100000000000001" customHeight="1">
      <c r="A578" s="84"/>
      <c r="B578" s="472" t="str">
        <f>'4-日本商品(II)+日本花王'!A74</f>
        <v>E0430234</v>
      </c>
      <c r="C578" s="473" t="str">
        <f>'4-日本商品(II)+日本花王'!B74</f>
        <v xml:space="preserve">日本 KAO 花王 防縮洗衣精 玫瑰花香 500ml/瓶裝                  </v>
      </c>
      <c r="D578" s="472">
        <f>'4-日本商品(II)+日本花王'!C74</f>
        <v>150</v>
      </c>
      <c r="E578" s="472">
        <f>'4-日本商品(II)+日本花王'!D74</f>
        <v>0</v>
      </c>
      <c r="F578" s="472">
        <f>'4-日本商品(II)+日本花王'!E74</f>
        <v>0</v>
      </c>
      <c r="G578" s="397">
        <f t="shared" si="214"/>
        <v>0</v>
      </c>
      <c r="H578" s="397">
        <f t="shared" si="215"/>
        <v>0</v>
      </c>
      <c r="I578" s="398"/>
      <c r="J578" s="84"/>
    </row>
    <row r="579" spans="1:10" ht="20.100000000000001" customHeight="1">
      <c r="A579" s="84"/>
      <c r="B579" s="472" t="str">
        <f>'4-日本商品(II)+日本花王'!A75</f>
        <v>E0430235</v>
      </c>
      <c r="C579" s="473" t="str">
        <f>'4-日本商品(II)+日本花王'!B75</f>
        <v xml:space="preserve">日本 KAO 花王 防縮洗衣精 清新香草 500ml/瓶裝                  </v>
      </c>
      <c r="D579" s="472">
        <f>'4-日本商品(II)+日本花王'!C75</f>
        <v>150</v>
      </c>
      <c r="E579" s="472">
        <f>'4-日本商品(II)+日本花王'!D75</f>
        <v>0</v>
      </c>
      <c r="F579" s="472">
        <f>'4-日本商品(II)+日本花王'!E75</f>
        <v>0</v>
      </c>
      <c r="G579" s="397">
        <f t="shared" si="214"/>
        <v>0</v>
      </c>
      <c r="H579" s="397">
        <f t="shared" si="215"/>
        <v>0</v>
      </c>
      <c r="I579" s="398"/>
      <c r="J579" s="84"/>
    </row>
    <row r="580" spans="1:10" ht="20.100000000000001" customHeight="1">
      <c r="A580" s="84"/>
      <c r="B580" s="472" t="str">
        <f>'4-日本商品(II)+日本花王'!A76</f>
        <v>E0430213</v>
      </c>
      <c r="C580" s="473" t="str">
        <f>'4-日本商品(II)+日本花王'!B76</f>
        <v xml:space="preserve">日本 KAO 花王 防縮洗衣精 清新香草 400ml/小補充包                    </v>
      </c>
      <c r="D580" s="472">
        <f>'4-日本商品(II)+日本花王'!C76</f>
        <v>120</v>
      </c>
      <c r="E580" s="472">
        <f>'4-日本商品(II)+日本花王'!D76</f>
        <v>0</v>
      </c>
      <c r="F580" s="472">
        <f>'4-日本商品(II)+日本花王'!E76</f>
        <v>0</v>
      </c>
      <c r="G580" s="397">
        <f t="shared" si="214"/>
        <v>0</v>
      </c>
      <c r="H580" s="397">
        <f t="shared" si="215"/>
        <v>0</v>
      </c>
      <c r="I580" s="398"/>
      <c r="J580" s="84"/>
    </row>
    <row r="581" spans="1:10" ht="20.100000000000001" customHeight="1">
      <c r="A581" s="84"/>
      <c r="B581" s="472" t="str">
        <f>'4-日本商品(II)+日本花王'!A77</f>
        <v>E0430215</v>
      </c>
      <c r="C581" s="473" t="str">
        <f>'4-日本商品(II)+日本花王'!B77</f>
        <v xml:space="preserve">日本 KAO 花王 防縮洗衣精 玫瑰花香 900ml/大補充包           </v>
      </c>
      <c r="D581" s="472">
        <f>'4-日本商品(II)+日本花王'!C77</f>
        <v>230</v>
      </c>
      <c r="E581" s="472">
        <f>'4-日本商品(II)+日本花王'!D77</f>
        <v>0</v>
      </c>
      <c r="F581" s="472">
        <f>'4-日本商品(II)+日本花王'!E77</f>
        <v>0</v>
      </c>
      <c r="G581" s="397">
        <f t="shared" si="214"/>
        <v>0</v>
      </c>
      <c r="H581" s="397">
        <f t="shared" si="215"/>
        <v>0</v>
      </c>
      <c r="I581" s="398"/>
      <c r="J581" s="84"/>
    </row>
    <row r="582" spans="1:10" ht="20.100000000000001" customHeight="1">
      <c r="A582" s="84"/>
      <c r="B582" s="472" t="str">
        <f>'4-日本商品(II)+日本花王'!A78</f>
        <v>E0430214</v>
      </c>
      <c r="C582" s="473" t="str">
        <f>'4-日本商品(II)+日本花王'!B78</f>
        <v xml:space="preserve">日本 KAO 花王 防縮洗衣精 清新香草 900ml/大補充包           </v>
      </c>
      <c r="D582" s="472">
        <f>'4-日本商品(II)+日本花王'!C78</f>
        <v>230</v>
      </c>
      <c r="E582" s="472">
        <f>'4-日本商品(II)+日本花王'!D78</f>
        <v>0</v>
      </c>
      <c r="F582" s="472">
        <f>'4-日本商品(II)+日本花王'!E78</f>
        <v>0</v>
      </c>
      <c r="G582" s="397">
        <f t="shared" si="214"/>
        <v>0</v>
      </c>
      <c r="H582" s="397">
        <f t="shared" si="215"/>
        <v>0</v>
      </c>
      <c r="I582" s="398"/>
      <c r="J582" s="84"/>
    </row>
    <row r="583" spans="1:10" ht="20.100000000000001" customHeight="1">
      <c r="A583" s="84"/>
      <c r="B583" s="472" t="str">
        <f>'4-日本商品(II)+日本花王'!F4</f>
        <v>E0310000</v>
      </c>
      <c r="C583" s="473" t="str">
        <f>'4-日本商品(II)+日本花王'!G4</f>
        <v xml:space="preserve">奇士美 花漾美姬超持久立挺翹長防水睫毛膏 6g (黑色纖長-紅標)         </v>
      </c>
      <c r="D583" s="472">
        <f>'4-日本商品(II)+日本花王'!H4</f>
        <v>380</v>
      </c>
      <c r="E583" s="472">
        <f>'4-日本商品(II)+日本花王'!I4</f>
        <v>0</v>
      </c>
      <c r="F583" s="472">
        <f>'4-日本商品(II)+日本花王'!J4</f>
        <v>0</v>
      </c>
      <c r="G583" s="397">
        <f t="shared" ref="G583" si="216">F583*0.9</f>
        <v>0</v>
      </c>
      <c r="H583" s="397">
        <f t="shared" ref="H583" si="217">F583*0.85</f>
        <v>0</v>
      </c>
      <c r="I583" s="398"/>
      <c r="J583" s="84"/>
    </row>
    <row r="584" spans="1:10" ht="20.100000000000001" customHeight="1">
      <c r="A584" s="84"/>
      <c r="B584" s="472" t="str">
        <f>'4-日本商品(II)+日本花王'!F5</f>
        <v>E0310002</v>
      </c>
      <c r="C584" s="473" t="str">
        <f>'4-日本商品(II)+日本花王'!G5</f>
        <v xml:space="preserve">奇士美 花漾美姬超持久立挺翹濃防水睫毛膏 6g (黑色濃密-紫標)       </v>
      </c>
      <c r="D584" s="472">
        <f>'4-日本商品(II)+日本花王'!H5</f>
        <v>380</v>
      </c>
      <c r="E584" s="472">
        <f>'4-日本商品(II)+日本花王'!I5</f>
        <v>0</v>
      </c>
      <c r="F584" s="472">
        <f>'4-日本商品(II)+日本花王'!J5</f>
        <v>0</v>
      </c>
      <c r="G584" s="397">
        <f t="shared" ref="G584:G623" si="218">F584*0.9</f>
        <v>0</v>
      </c>
      <c r="H584" s="397">
        <f t="shared" ref="H584:H623" si="219">F584*0.85</f>
        <v>0</v>
      </c>
      <c r="I584" s="398"/>
      <c r="J584" s="84"/>
    </row>
    <row r="585" spans="1:10" ht="20.100000000000001" customHeight="1">
      <c r="A585" s="84"/>
      <c r="B585" s="472" t="str">
        <f>'4-日本商品(II)+日本花王'!F6</f>
        <v>E0310006</v>
      </c>
      <c r="C585" s="473" t="str">
        <f>'4-日本商品(II)+日本花王'!G6</f>
        <v xml:space="preserve">奇士美 花漾美姬零阻力絲滑濃黑眼線液筆 0.4ml-濃密漆黑升級           </v>
      </c>
      <c r="D585" s="472">
        <f>'4-日本商品(II)+日本花王'!H6</f>
        <v>290</v>
      </c>
      <c r="E585" s="472">
        <f>'4-日本商品(II)+日本花王'!I6</f>
        <v>0</v>
      </c>
      <c r="F585" s="472">
        <f>'4-日本商品(II)+日本花王'!J6</f>
        <v>0</v>
      </c>
      <c r="G585" s="397">
        <f t="shared" si="218"/>
        <v>0</v>
      </c>
      <c r="H585" s="397">
        <f t="shared" si="219"/>
        <v>0</v>
      </c>
      <c r="I585" s="398"/>
      <c r="J585" s="84"/>
    </row>
    <row r="586" spans="1:10" ht="20.100000000000001" customHeight="1">
      <c r="A586" s="84"/>
      <c r="B586" s="472" t="str">
        <f>'4-日本商品(II)+日本花王'!F7</f>
        <v>E0310019</v>
      </c>
      <c r="C586" s="473" t="str">
        <f>'4-日本商品(II)+日本花王'!G7</f>
        <v>奇士美 手部保濕修護霜(護手霜) 30g/小-條裝</v>
      </c>
      <c r="D586" s="472">
        <f>'4-日本商品(II)+日本花王'!H7</f>
        <v>110</v>
      </c>
      <c r="E586" s="472">
        <f>'4-日本商品(II)+日本花王'!I7</f>
        <v>0</v>
      </c>
      <c r="F586" s="472">
        <f>'4-日本商品(II)+日本花王'!J7</f>
        <v>0</v>
      </c>
      <c r="G586" s="397">
        <f t="shared" si="218"/>
        <v>0</v>
      </c>
      <c r="H586" s="397">
        <f t="shared" si="219"/>
        <v>0</v>
      </c>
      <c r="I586" s="398"/>
      <c r="J586" s="84"/>
    </row>
    <row r="587" spans="1:10" ht="20.100000000000001" customHeight="1">
      <c r="A587" s="84"/>
      <c r="B587" s="472" t="str">
        <f>'4-日本商品(II)+日本花王'!F8</f>
        <v>E0310020</v>
      </c>
      <c r="C587" s="473" t="str">
        <f>'4-日本商品(II)+日本花王'!G8</f>
        <v>奇士美 手部保濕修護霜(護手霜) 75g/大-罐裝</v>
      </c>
      <c r="D587" s="472">
        <f>'4-日本商品(II)+日本花王'!H8</f>
        <v>200</v>
      </c>
      <c r="E587" s="472">
        <f>'4-日本商品(II)+日本花王'!I8</f>
        <v>0</v>
      </c>
      <c r="F587" s="472">
        <f>'4-日本商品(II)+日本花王'!J8</f>
        <v>0</v>
      </c>
      <c r="G587" s="397">
        <f t="shared" si="218"/>
        <v>0</v>
      </c>
      <c r="H587" s="397">
        <f t="shared" si="219"/>
        <v>0</v>
      </c>
      <c r="I587" s="398"/>
      <c r="J587" s="84"/>
    </row>
    <row r="588" spans="1:10" ht="20.100000000000001" customHeight="1">
      <c r="A588" s="84"/>
      <c r="B588" s="472" t="str">
        <f>'4-日本商品(II)+日本花王'!F9</f>
        <v>日本 D.U.P/DUP</v>
      </c>
      <c r="C588" s="473">
        <f>'4-日本商品(II)+日本花王'!G9</f>
        <v>0</v>
      </c>
      <c r="D588" s="472">
        <f>'4-日本商品(II)+日本花王'!H9</f>
        <v>0</v>
      </c>
      <c r="E588" s="472">
        <f>'4-日本商品(II)+日本花王'!I9</f>
        <v>0</v>
      </c>
      <c r="F588" s="472">
        <f>'4-日本商品(II)+日本花王'!J9</f>
        <v>0</v>
      </c>
      <c r="G588" s="397">
        <f t="shared" si="218"/>
        <v>0</v>
      </c>
      <c r="H588" s="397">
        <f t="shared" si="219"/>
        <v>0</v>
      </c>
      <c r="I588" s="398"/>
      <c r="J588" s="84"/>
    </row>
    <row r="589" spans="1:10" ht="20.100000000000001" customHeight="1">
      <c r="A589" s="84"/>
      <c r="B589" s="472" t="str">
        <f>'4-日本商品(II)+日本花王'!F10</f>
        <v>E0110000</v>
      </c>
      <c r="C589" s="473" t="str">
        <f>'4-日本商品(II)+日本花王'!G10</f>
        <v xml:space="preserve">DUP EX552 長效假睫毛膠水黏著劑/透明 5ml  </v>
      </c>
      <c r="D589" s="472">
        <f>'4-日本商品(II)+日本花王'!H10</f>
        <v>260</v>
      </c>
      <c r="E589" s="472">
        <f>'4-日本商品(II)+日本花王'!I10</f>
        <v>0</v>
      </c>
      <c r="F589" s="472">
        <f>'4-日本商品(II)+日本花王'!J10</f>
        <v>0</v>
      </c>
      <c r="G589" s="397">
        <f t="shared" si="218"/>
        <v>0</v>
      </c>
      <c r="H589" s="397">
        <f t="shared" si="219"/>
        <v>0</v>
      </c>
      <c r="I589" s="398"/>
      <c r="J589" s="84"/>
    </row>
    <row r="590" spans="1:10" ht="20.100000000000001" customHeight="1">
      <c r="A590" s="84"/>
      <c r="B590" s="472" t="str">
        <f>'4-日本商品(II)+日本花王'!F11</f>
        <v>E0110001</v>
      </c>
      <c r="C590" s="473" t="str">
        <f>'4-日本商品(II)+日本花王'!G11</f>
        <v xml:space="preserve">DUP EX553 長效假睫毛膠水/黑膠 5ml        </v>
      </c>
      <c r="D590" s="472">
        <f>'4-日本商品(II)+日本花王'!H11</f>
        <v>260</v>
      </c>
      <c r="E590" s="472">
        <f>'4-日本商品(II)+日本花王'!I11</f>
        <v>0</v>
      </c>
      <c r="F590" s="472">
        <f>'4-日本商品(II)+日本花王'!J11</f>
        <v>0</v>
      </c>
      <c r="G590" s="397">
        <f t="shared" si="218"/>
        <v>0</v>
      </c>
      <c r="H590" s="397">
        <f t="shared" si="219"/>
        <v>0</v>
      </c>
      <c r="I590" s="398"/>
      <c r="J590" s="84"/>
    </row>
    <row r="591" spans="1:10" ht="20.100000000000001" customHeight="1">
      <c r="A591" s="84"/>
      <c r="B591" s="472" t="str">
        <f>'4-日本商品(II)+日本花王'!F12</f>
        <v>E0110003</v>
      </c>
      <c r="C591" s="473" t="str">
        <f>'4-日本商品(II)+日本花王'!G12</f>
        <v>DUP Wonder Eyelid Tape 雙眼皮貼 雙面 160枚入/粉紅色-溫和敏感型</v>
      </c>
      <c r="D591" s="472">
        <f>'4-日本商品(II)+日本花王'!H12</f>
        <v>350</v>
      </c>
      <c r="E591" s="472">
        <f>'4-日本商品(II)+日本花王'!I12</f>
        <v>0</v>
      </c>
      <c r="F591" s="472">
        <f>'4-日本商品(II)+日本花王'!J12</f>
        <v>0</v>
      </c>
      <c r="G591" s="397">
        <f t="shared" si="218"/>
        <v>0</v>
      </c>
      <c r="H591" s="397">
        <f t="shared" si="219"/>
        <v>0</v>
      </c>
      <c r="I591" s="398"/>
      <c r="J591" s="84"/>
    </row>
    <row r="592" spans="1:10" ht="20.100000000000001" customHeight="1">
      <c r="A592" s="84"/>
      <c r="B592" s="472" t="str">
        <f>'4-日本商品(II)+日本花王'!F13</f>
        <v>E0110004</v>
      </c>
      <c r="C592" s="473" t="str">
        <f>'4-日本商品(II)+日本花王'!G13</f>
        <v xml:space="preserve">DUP Wonder Eyelid Tape 雙眼皮貼 雙面 160枚入/藍色-強黏型                 </v>
      </c>
      <c r="D592" s="472">
        <f>'4-日本商品(II)+日本花王'!H13</f>
        <v>350</v>
      </c>
      <c r="E592" s="472">
        <f>'4-日本商品(II)+日本花王'!I13</f>
        <v>0</v>
      </c>
      <c r="F592" s="472">
        <f>'4-日本商品(II)+日本花王'!J13</f>
        <v>0</v>
      </c>
      <c r="G592" s="397">
        <f t="shared" si="218"/>
        <v>0</v>
      </c>
      <c r="H592" s="397">
        <f t="shared" si="219"/>
        <v>0</v>
      </c>
      <c r="I592" s="398"/>
      <c r="J592" s="84"/>
    </row>
    <row r="593" spans="1:10" ht="20.100000000000001" customHeight="1">
      <c r="A593" s="84"/>
      <c r="B593" s="472" t="str">
        <f>'4-日本商品(II)+日本花王'!F14</f>
        <v>E0110006</v>
      </c>
      <c r="C593" s="473" t="str">
        <f>'4-日本商品(II)+日本花王'!G14</f>
        <v>DUP 極細絲滑防水眼線液筆 0.55ml/濃密黑</v>
      </c>
      <c r="D593" s="472">
        <f>'4-日本商品(II)+日本花王'!H14</f>
        <v>340</v>
      </c>
      <c r="E593" s="472">
        <f>'4-日本商品(II)+日本花王'!I14</f>
        <v>0</v>
      </c>
      <c r="F593" s="472">
        <f>'4-日本商品(II)+日本花王'!J14</f>
        <v>0</v>
      </c>
      <c r="G593" s="397">
        <f t="shared" si="218"/>
        <v>0</v>
      </c>
      <c r="H593" s="397">
        <f t="shared" si="219"/>
        <v>0</v>
      </c>
      <c r="I593" s="398"/>
      <c r="J593" s="84"/>
    </row>
    <row r="594" spans="1:10" ht="20.100000000000001" customHeight="1">
      <c r="A594" s="84"/>
      <c r="B594" s="472" t="str">
        <f>'4-日本商品(II)+日本花王'!F15</f>
        <v>E0110002</v>
      </c>
      <c r="C594" s="473" t="str">
        <f>'4-日本商品(II)+日本花王'!G15</f>
        <v>DUP 極細絲滑防水眼線液筆 0.55ml/深棕色</v>
      </c>
      <c r="D594" s="472">
        <f>'4-日本商品(II)+日本花王'!H15</f>
        <v>340</v>
      </c>
      <c r="E594" s="472">
        <f>'4-日本商品(II)+日本花王'!I15</f>
        <v>0</v>
      </c>
      <c r="F594" s="472">
        <f>'4-日本商品(II)+日本花王'!J15</f>
        <v>0</v>
      </c>
      <c r="G594" s="397">
        <f t="shared" si="218"/>
        <v>0</v>
      </c>
      <c r="H594" s="397">
        <f t="shared" si="219"/>
        <v>0</v>
      </c>
      <c r="I594" s="398"/>
      <c r="J594" s="84"/>
    </row>
    <row r="595" spans="1:10" ht="20.100000000000001" customHeight="1">
      <c r="A595" s="84"/>
      <c r="B595" s="472" t="str">
        <f>'4-日本商品(II)+日本花王'!F16</f>
        <v>E0110005</v>
      </c>
      <c r="C595" s="473" t="str">
        <f>'4-日本商品(II)+日本花王'!G16</f>
        <v>DUP 極細絲滑防水眼線液筆 0.55ml/自然茶色</v>
      </c>
      <c r="D595" s="472">
        <f>'4-日本商品(II)+日本花王'!H16</f>
        <v>340</v>
      </c>
      <c r="E595" s="472">
        <f>'4-日本商品(II)+日本花王'!I16</f>
        <v>0</v>
      </c>
      <c r="F595" s="472">
        <f>'4-日本商品(II)+日本花王'!J16</f>
        <v>0</v>
      </c>
      <c r="G595" s="397">
        <f t="shared" si="218"/>
        <v>0</v>
      </c>
      <c r="H595" s="397">
        <f t="shared" si="219"/>
        <v>0</v>
      </c>
      <c r="I595" s="398"/>
      <c r="J595" s="84"/>
    </row>
    <row r="596" spans="1:10" ht="20.100000000000001" customHeight="1">
      <c r="A596" s="84"/>
      <c r="B596" s="472" t="str">
        <f>'4-日本商品(II)+日本花王'!F17</f>
        <v>日本牛乳石鹼</v>
      </c>
      <c r="C596" s="473">
        <f>'4-日本商品(II)+日本花王'!G17</f>
        <v>0</v>
      </c>
      <c r="D596" s="472">
        <f>'4-日本商品(II)+日本花王'!H17</f>
        <v>0</v>
      </c>
      <c r="E596" s="472">
        <f>'4-日本商品(II)+日本花王'!I17</f>
        <v>0</v>
      </c>
      <c r="F596" s="472">
        <f>'4-日本商品(II)+日本花王'!J17</f>
        <v>0</v>
      </c>
      <c r="G596" s="397">
        <f t="shared" si="218"/>
        <v>0</v>
      </c>
      <c r="H596" s="397">
        <f t="shared" si="219"/>
        <v>0</v>
      </c>
      <c r="I596" s="398"/>
      <c r="J596" s="84"/>
    </row>
    <row r="597" spans="1:10" ht="20.100000000000001" customHeight="1">
      <c r="A597" s="84"/>
      <c r="B597" s="472" t="str">
        <f>'4-日本商品(II)+日本花王'!F18</f>
        <v>E0890000</v>
      </c>
      <c r="C597" s="473" t="str">
        <f>'4-日本商品(II)+日本花王'!G18</f>
        <v xml:space="preserve">日本 牛乳石鹼 COW 嬰兒全身泡泡沐浴乳 400ml  (皂香-紅瓶)                                  </v>
      </c>
      <c r="D597" s="472">
        <f>'4-日本商品(II)+日本花王'!H18</f>
        <v>290</v>
      </c>
      <c r="E597" s="472">
        <f>'4-日本商品(II)+日本花王'!I18</f>
        <v>0</v>
      </c>
      <c r="F597" s="472">
        <f>'4-日本商品(II)+日本花王'!J18</f>
        <v>0</v>
      </c>
      <c r="G597" s="397">
        <f t="shared" si="218"/>
        <v>0</v>
      </c>
      <c r="H597" s="397">
        <f t="shared" si="219"/>
        <v>0</v>
      </c>
      <c r="I597" s="398"/>
      <c r="J597" s="84"/>
    </row>
    <row r="598" spans="1:10" ht="20.100000000000001" customHeight="1">
      <c r="A598" s="84"/>
      <c r="B598" s="472" t="str">
        <f>'4-日本商品(II)+日本花王'!F19</f>
        <v>E0890001</v>
      </c>
      <c r="C598" s="473" t="str">
        <f>'4-日本商品(II)+日本花王'!G19</f>
        <v xml:space="preserve">日本 牛乳石鹼 COW 嬰兒全身泡泡沐浴乳 400ml  (無香-藍瓶)                                  </v>
      </c>
      <c r="D598" s="472">
        <f>'4-日本商品(II)+日本花王'!H19</f>
        <v>290</v>
      </c>
      <c r="E598" s="472">
        <f>'4-日本商品(II)+日本花王'!I19</f>
        <v>0</v>
      </c>
      <c r="F598" s="472">
        <f>'4-日本商品(II)+日本花王'!J19</f>
        <v>0</v>
      </c>
      <c r="G598" s="397">
        <f t="shared" si="218"/>
        <v>0</v>
      </c>
      <c r="H598" s="397">
        <f t="shared" si="219"/>
        <v>0</v>
      </c>
      <c r="I598" s="398"/>
      <c r="J598" s="84"/>
    </row>
    <row r="599" spans="1:10" ht="20.100000000000001" customHeight="1">
      <c r="A599" s="84"/>
      <c r="B599" s="472" t="str">
        <f>'4-日本商品(II)+日本花王'!F20</f>
        <v>E0000006</v>
      </c>
      <c r="C599" s="473" t="str">
        <f>'4-日本商品(II)+日本花王'!G20</f>
        <v xml:space="preserve">日本 牛乳石鹼 COW 植物性 無添加高保濕沐浴乳 550ml                      </v>
      </c>
      <c r="D599" s="472">
        <f>'4-日本商品(II)+日本花王'!H20</f>
        <v>290</v>
      </c>
      <c r="E599" s="472">
        <f>'4-日本商品(II)+日本花王'!I20</f>
        <v>0</v>
      </c>
      <c r="F599" s="472">
        <f>'4-日本商品(II)+日本花王'!J20</f>
        <v>0</v>
      </c>
      <c r="G599" s="397">
        <f t="shared" si="218"/>
        <v>0</v>
      </c>
      <c r="H599" s="397">
        <f t="shared" si="219"/>
        <v>0</v>
      </c>
      <c r="I599" s="398"/>
      <c r="J599" s="84"/>
    </row>
    <row r="600" spans="1:10" ht="20.100000000000001" customHeight="1">
      <c r="A600" s="84"/>
      <c r="B600" s="472" t="str">
        <f>'4-日本商品(II)+日本花王'!F21</f>
        <v>E0890005</v>
      </c>
      <c r="C600" s="473" t="str">
        <f>'4-日本商品(II)+日本花王'!G21</f>
        <v xml:space="preserve">日本 牛乳石鹼 COW 無添加 泡沫洗面乳 200ml         </v>
      </c>
      <c r="D600" s="472">
        <f>'4-日本商品(II)+日本花王'!H21</f>
        <v>220</v>
      </c>
      <c r="E600" s="472">
        <f>'4-日本商品(II)+日本花王'!I21</f>
        <v>0</v>
      </c>
      <c r="F600" s="472">
        <f>'4-日本商品(II)+日本花王'!J21</f>
        <v>0</v>
      </c>
      <c r="G600" s="397">
        <f t="shared" si="218"/>
        <v>0</v>
      </c>
      <c r="H600" s="397">
        <f t="shared" si="219"/>
        <v>0</v>
      </c>
      <c r="I600" s="398"/>
      <c r="J600" s="84"/>
    </row>
    <row r="601" spans="1:10" ht="20.100000000000001" customHeight="1">
      <c r="A601" s="84"/>
      <c r="B601" s="472" t="str">
        <f>'4-日本商品(II)+日本花王'!F22</f>
        <v>E0890002</v>
      </c>
      <c r="C601" s="473" t="str">
        <f>'4-日本商品(II)+日本花王'!G22</f>
        <v xml:space="preserve">日本 牛乳石鹼 牛乳精華沐浴乳/清新皂香 550ml                            </v>
      </c>
      <c r="D601" s="472">
        <f>'4-日本商品(II)+日本花王'!H22</f>
        <v>220</v>
      </c>
      <c r="E601" s="472">
        <f>'4-日本商品(II)+日本花王'!I22</f>
        <v>0</v>
      </c>
      <c r="F601" s="472">
        <f>'4-日本商品(II)+日本花王'!J22</f>
        <v>0</v>
      </c>
      <c r="G601" s="397">
        <f t="shared" si="218"/>
        <v>0</v>
      </c>
      <c r="H601" s="397">
        <f t="shared" si="219"/>
        <v>0</v>
      </c>
      <c r="I601" s="398"/>
      <c r="J601" s="84"/>
    </row>
    <row r="602" spans="1:10" ht="20.100000000000001" customHeight="1">
      <c r="A602" s="84"/>
      <c r="B602" s="472" t="str">
        <f>'4-日本商品(II)+日本花王'!F23</f>
        <v>E0000018</v>
      </c>
      <c r="C602" s="473" t="str">
        <f>'4-日本商品(II)+日本花王'!G23</f>
        <v xml:space="preserve">日本 牛乳石鹼 牛奶保濕沐浴乳 550ml                               </v>
      </c>
      <c r="D602" s="472">
        <f>'4-日本商品(II)+日本花王'!H23</f>
        <v>250</v>
      </c>
      <c r="E602" s="472">
        <f>'4-日本商品(II)+日本花王'!I23</f>
        <v>0</v>
      </c>
      <c r="F602" s="472">
        <f>'4-日本商品(II)+日本花王'!J23</f>
        <v>0</v>
      </c>
      <c r="G602" s="397">
        <f t="shared" si="218"/>
        <v>0</v>
      </c>
      <c r="H602" s="397">
        <f t="shared" si="219"/>
        <v>0</v>
      </c>
      <c r="I602" s="398"/>
      <c r="J602" s="84"/>
    </row>
    <row r="603" spans="1:10" ht="20.100000000000001" customHeight="1">
      <c r="A603" s="84"/>
      <c r="B603" s="472" t="str">
        <f>'4-日本商品(II)+日本花王'!F24</f>
        <v xml:space="preserve">日本原裝白元溫泉粉    </v>
      </c>
      <c r="C603" s="473">
        <f>'4-日本商品(II)+日本花王'!G24</f>
        <v>0</v>
      </c>
      <c r="D603" s="472">
        <f>'4-日本商品(II)+日本花王'!H24</f>
        <v>0</v>
      </c>
      <c r="E603" s="472">
        <f>'4-日本商品(II)+日本花王'!I24</f>
        <v>0</v>
      </c>
      <c r="F603" s="472">
        <f>'4-日本商品(II)+日本花王'!J24</f>
        <v>0</v>
      </c>
      <c r="G603" s="397">
        <f t="shared" si="218"/>
        <v>0</v>
      </c>
      <c r="H603" s="397">
        <f t="shared" si="219"/>
        <v>0</v>
      </c>
      <c r="I603" s="398"/>
      <c r="J603" s="84"/>
    </row>
    <row r="604" spans="1:10" ht="20.100000000000001" customHeight="1">
      <c r="A604" s="84"/>
      <c r="B604" s="472" t="str">
        <f>'4-日本商品(II)+日本花王'!F25</f>
        <v>E0080000</v>
      </c>
      <c r="C604" s="473" t="str">
        <f>'4-日本商品(II)+日本花王'!G25</f>
        <v>白元 HERS 濁湯溫泉旅行記入浴劑 600g-柑橘(乳白色)</v>
      </c>
      <c r="D604" s="472">
        <f>'4-日本商品(II)+日本花王'!H25</f>
        <v>160</v>
      </c>
      <c r="E604" s="472">
        <f>'4-日本商品(II)+日本花王'!I25</f>
        <v>0</v>
      </c>
      <c r="F604" s="472">
        <f>'4-日本商品(II)+日本花王'!J25</f>
        <v>0</v>
      </c>
      <c r="G604" s="397">
        <f t="shared" si="218"/>
        <v>0</v>
      </c>
      <c r="H604" s="397">
        <f t="shared" si="219"/>
        <v>0</v>
      </c>
      <c r="I604" s="398"/>
      <c r="J604" s="84"/>
    </row>
    <row r="605" spans="1:10" ht="20.100000000000001" customHeight="1">
      <c r="A605" s="84"/>
      <c r="B605" s="472" t="str">
        <f>'4-日本商品(II)+日本花王'!F26</f>
        <v>E0080001</v>
      </c>
      <c r="C605" s="473" t="str">
        <f>'4-日本商品(II)+日本花王'!G26</f>
        <v>白元 HERS 濁湯溫泉旅行記入浴劑 600g-柚子(乳黃色)</v>
      </c>
      <c r="D605" s="472">
        <f>'4-日本商品(II)+日本花王'!H26</f>
        <v>160</v>
      </c>
      <c r="E605" s="472">
        <f>'4-日本商品(II)+日本花王'!I26</f>
        <v>0</v>
      </c>
      <c r="F605" s="472">
        <f>'4-日本商品(II)+日本花王'!J26</f>
        <v>0</v>
      </c>
      <c r="G605" s="397">
        <f t="shared" si="218"/>
        <v>0</v>
      </c>
      <c r="H605" s="397">
        <f t="shared" si="219"/>
        <v>0</v>
      </c>
      <c r="I605" s="398"/>
      <c r="J605" s="84"/>
    </row>
    <row r="606" spans="1:10" ht="20.100000000000001" customHeight="1">
      <c r="A606" s="84"/>
      <c r="B606" s="472" t="str">
        <f>'4-日本商品(II)+日本花王'!F27</f>
        <v>E0080002</v>
      </c>
      <c r="C606" s="473" t="str">
        <f>'4-日本商品(II)+日本花王'!G27</f>
        <v>白元 HERS 濁湯溫泉旅行記入浴劑 600g-森林(乳綠色)</v>
      </c>
      <c r="D606" s="472">
        <f>'4-日本商品(II)+日本花王'!H27</f>
        <v>160</v>
      </c>
      <c r="E606" s="472">
        <f>'4-日本商品(II)+日本花王'!I27</f>
        <v>0</v>
      </c>
      <c r="F606" s="472">
        <f>'4-日本商品(II)+日本花王'!J27</f>
        <v>0</v>
      </c>
      <c r="G606" s="397">
        <f t="shared" si="218"/>
        <v>0</v>
      </c>
      <c r="H606" s="397">
        <f t="shared" si="219"/>
        <v>0</v>
      </c>
      <c r="I606" s="398"/>
      <c r="J606" s="84"/>
    </row>
    <row r="607" spans="1:10" ht="20.100000000000001" customHeight="1">
      <c r="A607" s="84"/>
      <c r="B607" s="472" t="str">
        <f>'4-日本商品(II)+日本花王'!F28</f>
        <v>E0080003</v>
      </c>
      <c r="C607" s="473" t="str">
        <f>'4-日本商品(II)+日本花王'!G28</f>
        <v>白元 HERS 濁湯溫泉旅行記入浴劑 600g-檜木(乳橙色)</v>
      </c>
      <c r="D607" s="472">
        <f>'4-日本商品(II)+日本花王'!H28</f>
        <v>160</v>
      </c>
      <c r="E607" s="472">
        <f>'4-日本商品(II)+日本花王'!I28</f>
        <v>0</v>
      </c>
      <c r="F607" s="472">
        <f>'4-日本商品(II)+日本花王'!J28</f>
        <v>0</v>
      </c>
      <c r="G607" s="397">
        <f t="shared" si="218"/>
        <v>0</v>
      </c>
      <c r="H607" s="397">
        <f t="shared" si="219"/>
        <v>0</v>
      </c>
      <c r="I607" s="398"/>
      <c r="J607" s="84"/>
    </row>
    <row r="608" spans="1:10" ht="20.100000000000001" customHeight="1">
      <c r="A608" s="84"/>
      <c r="B608" s="472" t="str">
        <f>'4-日本商品(II)+日本花王'!F29</f>
        <v>E0080007</v>
      </c>
      <c r="C608" s="473" t="str">
        <f>'4-日本商品(II)+日本花王'!G29</f>
        <v>白元 HERS 濁湯巡禮 碳酸入浴錠 45g*16錠/盒 - 作並(粉色)</v>
      </c>
      <c r="D608" s="472">
        <f>'4-日本商品(II)+日本花王'!H29</f>
        <v>210</v>
      </c>
      <c r="E608" s="472">
        <f>'4-日本商品(II)+日本花王'!I29</f>
        <v>0</v>
      </c>
      <c r="F608" s="472">
        <f>'4-日本商品(II)+日本花王'!J29</f>
        <v>0</v>
      </c>
      <c r="G608" s="397">
        <f t="shared" si="218"/>
        <v>0</v>
      </c>
      <c r="H608" s="397">
        <f t="shared" si="219"/>
        <v>0</v>
      </c>
      <c r="I608" s="398"/>
      <c r="J608" s="84"/>
    </row>
    <row r="609" spans="1:10" ht="20.100000000000001" customHeight="1">
      <c r="A609" s="84"/>
      <c r="B609" s="472" t="str">
        <f>'4-日本商品(II)+日本花王'!F30</f>
        <v>E0080004</v>
      </c>
      <c r="C609" s="473" t="str">
        <f>'4-日本商品(II)+日本花王'!G30</f>
        <v>白元 HERS 濁湯巡禮 碳酸入浴錠 45g*16錠/盒 - 葳王(紫色)</v>
      </c>
      <c r="D609" s="472">
        <f>'4-日本商品(II)+日本花王'!H30</f>
        <v>210</v>
      </c>
      <c r="E609" s="472">
        <f>'4-日本商品(II)+日本花王'!I30</f>
        <v>0</v>
      </c>
      <c r="F609" s="472">
        <f>'4-日本商品(II)+日本花王'!J30</f>
        <v>0</v>
      </c>
      <c r="G609" s="397">
        <f t="shared" si="218"/>
        <v>0</v>
      </c>
      <c r="H609" s="397">
        <f t="shared" si="219"/>
        <v>0</v>
      </c>
      <c r="I609" s="398"/>
      <c r="J609" s="84"/>
    </row>
    <row r="610" spans="1:10" ht="20.100000000000001" customHeight="1">
      <c r="A610" s="84"/>
      <c r="B610" s="472" t="str">
        <f>'4-日本商品(II)+日本花王'!F31</f>
        <v>E0080005</v>
      </c>
      <c r="C610" s="473" t="str">
        <f>'4-日本商品(II)+日本花王'!G31</f>
        <v>白元 HERS 濁湯巡禮 碳酸入浴錠 45g*16錠/盒 - 登別(橘色)</v>
      </c>
      <c r="D610" s="472">
        <f>'4-日本商品(II)+日本花王'!H31</f>
        <v>210</v>
      </c>
      <c r="E610" s="472">
        <f>'4-日本商品(II)+日本花王'!I31</f>
        <v>0</v>
      </c>
      <c r="F610" s="472">
        <f>'4-日本商品(II)+日本花王'!J31</f>
        <v>0</v>
      </c>
      <c r="G610" s="397">
        <f t="shared" si="218"/>
        <v>0</v>
      </c>
      <c r="H610" s="397">
        <f t="shared" si="219"/>
        <v>0</v>
      </c>
      <c r="I610" s="398"/>
      <c r="J610" s="84"/>
    </row>
    <row r="611" spans="1:10" ht="20.100000000000001" customHeight="1">
      <c r="A611" s="84"/>
      <c r="B611" s="472" t="str">
        <f>'4-日本商品(II)+日本花王'!F32</f>
        <v>E0080006</v>
      </c>
      <c r="C611" s="473" t="str">
        <f>'4-日本商品(II)+日本花王'!G32</f>
        <v>白元 HERS 濁湯巡禮 碳酸入浴錠 45g*16錠/盒 - 湯之川(黃色)</v>
      </c>
      <c r="D611" s="472">
        <f>'4-日本商品(II)+日本花王'!H32</f>
        <v>210</v>
      </c>
      <c r="E611" s="472">
        <f>'4-日本商品(II)+日本花王'!I32</f>
        <v>0</v>
      </c>
      <c r="F611" s="472">
        <f>'4-日本商品(II)+日本花王'!J32</f>
        <v>0</v>
      </c>
      <c r="G611" s="397">
        <f t="shared" si="218"/>
        <v>0</v>
      </c>
      <c r="H611" s="397">
        <f t="shared" si="219"/>
        <v>0</v>
      </c>
      <c r="I611" s="398"/>
      <c r="J611" s="84"/>
    </row>
    <row r="612" spans="1:10" ht="20.100000000000001" customHeight="1">
      <c r="A612" s="84"/>
      <c r="B612" s="472" t="str">
        <f>'4-日本商品(II)+日本花王'!F33</f>
        <v>E0080010</v>
      </c>
      <c r="C612" s="473" t="str">
        <f>'4-日本商品(II)+日本花王'!G33</f>
        <v>白元 HERS 濁湯巡禮 碳酸入浴錠 45g*16錠/盒 - 鬼怒川(綠色)</v>
      </c>
      <c r="D612" s="472">
        <f>'4-日本商品(II)+日本花王'!H33</f>
        <v>210</v>
      </c>
      <c r="E612" s="472">
        <f>'4-日本商品(II)+日本花王'!I33</f>
        <v>0</v>
      </c>
      <c r="F612" s="472">
        <f>'4-日本商品(II)+日本花王'!J33</f>
        <v>0</v>
      </c>
      <c r="G612" s="397">
        <f t="shared" si="218"/>
        <v>0</v>
      </c>
      <c r="H612" s="397">
        <f t="shared" si="219"/>
        <v>0</v>
      </c>
      <c r="I612" s="398"/>
      <c r="J612" s="84"/>
    </row>
    <row r="613" spans="1:10" ht="20.100000000000001" customHeight="1">
      <c r="A613" s="84"/>
      <c r="B613" s="472" t="str">
        <f>'4-日本商品(II)+日本花王'!F34</f>
        <v>E0080011</v>
      </c>
      <c r="C613" s="473" t="str">
        <f>'4-日本商品(II)+日本花王'!G34</f>
        <v>白元 HERS 濁湯巡禮 碳酸入浴錠 45g*16錠/盒 - 那須(藍色)</v>
      </c>
      <c r="D613" s="472">
        <f>'4-日本商品(II)+日本花王'!H34</f>
        <v>210</v>
      </c>
      <c r="E613" s="472">
        <f>'4-日本商品(II)+日本花王'!I34</f>
        <v>0</v>
      </c>
      <c r="F613" s="472">
        <f>'4-日本商品(II)+日本花王'!J34</f>
        <v>0</v>
      </c>
      <c r="G613" s="397">
        <f t="shared" si="218"/>
        <v>0</v>
      </c>
      <c r="H613" s="397">
        <f t="shared" si="219"/>
        <v>0</v>
      </c>
      <c r="I613" s="398"/>
      <c r="J613" s="84"/>
    </row>
    <row r="614" spans="1:10" ht="20.100000000000001" customHeight="1">
      <c r="A614" s="84"/>
      <c r="B614" s="472" t="str">
        <f>'4-日本商品(II)+日本花王'!F35</f>
        <v>貝印</v>
      </c>
      <c r="C614" s="473">
        <f>'4-日本商品(II)+日本花王'!G35</f>
        <v>0</v>
      </c>
      <c r="D614" s="472">
        <f>'4-日本商品(II)+日本花王'!H35</f>
        <v>0</v>
      </c>
      <c r="E614" s="472">
        <f>'4-日本商品(II)+日本花王'!I35</f>
        <v>0</v>
      </c>
      <c r="F614" s="472">
        <f>'4-日本商品(II)+日本花王'!J35</f>
        <v>0</v>
      </c>
      <c r="G614" s="397">
        <f t="shared" si="218"/>
        <v>0</v>
      </c>
      <c r="H614" s="397">
        <f t="shared" si="219"/>
        <v>0</v>
      </c>
      <c r="I614" s="398"/>
      <c r="J614" s="84"/>
    </row>
    <row r="615" spans="1:10" ht="20.100000000000001" customHeight="1">
      <c r="A615" s="84"/>
      <c r="B615" s="472" t="str">
        <f>'4-日本商品(II)+日本花王'!F36</f>
        <v>E0240001</v>
      </c>
      <c r="C615" s="473" t="str">
        <f>'4-日本商品(II)+日本花王'!G36</f>
        <v xml:space="preserve">KAI 貝印 梳子除毛清潔刷 HBC-400                                                    </v>
      </c>
      <c r="D615" s="472">
        <f>'4-日本商品(II)+日本花王'!H36</f>
        <v>150</v>
      </c>
      <c r="E615" s="472">
        <f>'4-日本商品(II)+日本花王'!I36</f>
        <v>0</v>
      </c>
      <c r="F615" s="472">
        <f>'4-日本商品(II)+日本花王'!J36</f>
        <v>0</v>
      </c>
      <c r="G615" s="397">
        <f t="shared" si="218"/>
        <v>0</v>
      </c>
      <c r="H615" s="397">
        <f t="shared" si="219"/>
        <v>0</v>
      </c>
      <c r="I615" s="398"/>
      <c r="J615" s="84"/>
    </row>
    <row r="616" spans="1:10" ht="20.100000000000001" customHeight="1">
      <c r="A616" s="84"/>
      <c r="B616" s="472" t="str">
        <f>'4-日本商品(II)+日本花王'!F37</f>
        <v>E0240004</v>
      </c>
      <c r="C616" s="473" t="str">
        <f>'4-日本商品(II)+日本花王'!G37</f>
        <v>KAI 貝印 眉夾(斜口) HL-0401 材質:鐵(鉻合金電鍍)  日本製</v>
      </c>
      <c r="D616" s="472">
        <f>'4-日本商品(II)+日本花王'!H37</f>
        <v>120</v>
      </c>
      <c r="E616" s="472">
        <f>'4-日本商品(II)+日本花王'!I37</f>
        <v>0</v>
      </c>
      <c r="F616" s="472">
        <f>'4-日本商品(II)+日本花王'!J37</f>
        <v>0</v>
      </c>
      <c r="G616" s="397">
        <f t="shared" si="218"/>
        <v>0</v>
      </c>
      <c r="H616" s="397">
        <f t="shared" si="219"/>
        <v>0</v>
      </c>
      <c r="I616" s="398"/>
      <c r="J616" s="84"/>
    </row>
    <row r="617" spans="1:10" ht="20.100000000000001" customHeight="1">
      <c r="A617" s="84"/>
      <c r="B617" s="472" t="str">
        <f>'4-日本商品(II)+日本花王'!F38</f>
        <v>E0240016</v>
      </c>
      <c r="C617" s="473" t="str">
        <f>'4-日本商品(II)+日本花王'!G38</f>
        <v xml:space="preserve">KAI 貝印 抗菌指甲刀/指甲剪 KE-0610 - M號                </v>
      </c>
      <c r="D617" s="472">
        <f>'4-日本商品(II)+日本花王'!H38</f>
        <v>180</v>
      </c>
      <c r="E617" s="472">
        <f>'4-日本商品(II)+日本花王'!I38</f>
        <v>0</v>
      </c>
      <c r="F617" s="472">
        <f>'4-日本商品(II)+日本花王'!J38</f>
        <v>0</v>
      </c>
      <c r="G617" s="397">
        <f t="shared" si="218"/>
        <v>0</v>
      </c>
      <c r="H617" s="397">
        <f t="shared" si="219"/>
        <v>0</v>
      </c>
      <c r="I617" s="398"/>
      <c r="J617" s="84"/>
    </row>
    <row r="618" spans="1:10" ht="20.100000000000001" customHeight="1">
      <c r="A618" s="84"/>
      <c r="B618" s="472" t="str">
        <f>'4-日本商品(II)+日本花王'!F39</f>
        <v>E0240013</v>
      </c>
      <c r="C618" s="473" t="str">
        <f>'4-日本商品(II)+日本花王'!G39</f>
        <v>KAI 貝印 抗菌指甲刀/指甲剪 KE-0609 - S號</v>
      </c>
      <c r="D618" s="472">
        <f>'4-日本商品(II)+日本花王'!H39</f>
        <v>180</v>
      </c>
      <c r="E618" s="472">
        <f>'4-日本商品(II)+日本花王'!I39</f>
        <v>0</v>
      </c>
      <c r="F618" s="472">
        <f>'4-日本商品(II)+日本花王'!J39</f>
        <v>0</v>
      </c>
      <c r="G618" s="397">
        <f t="shared" si="218"/>
        <v>0</v>
      </c>
      <c r="H618" s="397">
        <f t="shared" si="219"/>
        <v>0</v>
      </c>
      <c r="I618" s="398"/>
      <c r="J618" s="84"/>
    </row>
    <row r="619" spans="1:10" ht="20.100000000000001" customHeight="1">
      <c r="A619" s="84"/>
      <c r="B619" s="472" t="str">
        <f>'4-日本商品(II)+日本花王'!F40</f>
        <v>E0240014</v>
      </c>
      <c r="C619" s="473" t="str">
        <f>'4-日本商品(II)+日本花王'!G40</f>
        <v xml:space="preserve">KAI 貝印 不鏽鋼指甲刀/指甲剪 HC-0718 - M號 (長度約9cm)              </v>
      </c>
      <c r="D619" s="472">
        <f>'4-日本商品(II)+日本花王'!H40</f>
        <v>220</v>
      </c>
      <c r="E619" s="472">
        <f>'4-日本商品(II)+日本花王'!I40</f>
        <v>0</v>
      </c>
      <c r="F619" s="472">
        <f>'4-日本商品(II)+日本花王'!J40</f>
        <v>0</v>
      </c>
      <c r="G619" s="397">
        <f t="shared" si="218"/>
        <v>0</v>
      </c>
      <c r="H619" s="397">
        <f t="shared" si="219"/>
        <v>0</v>
      </c>
      <c r="I619" s="398"/>
      <c r="J619" s="84"/>
    </row>
    <row r="620" spans="1:10" ht="20.100000000000001" customHeight="1">
      <c r="A620" s="84"/>
      <c r="B620" s="472" t="str">
        <f>'4-日本商品(II)+日本花王'!F41</f>
        <v>E0240002</v>
      </c>
      <c r="C620" s="473" t="str">
        <f>'4-日本商品(II)+日本花王'!G41</f>
        <v xml:space="preserve">KAI 貝印 LED 白光LED 耳扒 KQ-0291                                                 </v>
      </c>
      <c r="D620" s="472">
        <f>'4-日本商品(II)+日本花王'!H41</f>
        <v>300</v>
      </c>
      <c r="E620" s="472">
        <f>'4-日本商品(II)+日本花王'!I41</f>
        <v>0</v>
      </c>
      <c r="F620" s="472">
        <f>'4-日本商品(II)+日本花王'!J41</f>
        <v>0</v>
      </c>
      <c r="G620" s="397">
        <f t="shared" si="218"/>
        <v>0</v>
      </c>
      <c r="H620" s="397">
        <f t="shared" si="219"/>
        <v>0</v>
      </c>
      <c r="I620" s="398"/>
      <c r="J620" s="84"/>
    </row>
    <row r="621" spans="1:10" ht="20.100000000000001" customHeight="1">
      <c r="A621" s="84"/>
      <c r="B621" s="472" t="str">
        <f>'4-日本商品(II)+日本花王'!F42</f>
        <v>E0240019</v>
      </c>
      <c r="C621" s="473" t="str">
        <f>'4-日本商品(II)+日本花王'!G42</f>
        <v>KAI 貝印 119 手動旋轉鼻毛剪 KF-1038</v>
      </c>
      <c r="D621" s="472">
        <f>'4-日本商品(II)+日本花王'!H42</f>
        <v>440</v>
      </c>
      <c r="E621" s="472">
        <f>'4-日本商品(II)+日本花王'!I42</f>
        <v>0</v>
      </c>
      <c r="F621" s="472">
        <f>'4-日本商品(II)+日本花王'!J42</f>
        <v>0</v>
      </c>
      <c r="G621" s="397">
        <f t="shared" si="218"/>
        <v>0</v>
      </c>
      <c r="H621" s="397">
        <f t="shared" si="219"/>
        <v>0</v>
      </c>
      <c r="I621" s="398"/>
      <c r="J621" s="84"/>
    </row>
    <row r="622" spans="1:10" ht="20.100000000000001" customHeight="1">
      <c r="A622" s="84"/>
      <c r="B622" s="472" t="str">
        <f>'4-日本商品(II)+日本花王'!F43</f>
        <v xml:space="preserve">日本 SOAP MAX 石鹼皂 </v>
      </c>
      <c r="C622" s="473">
        <f>'4-日本商品(II)+日本花王'!G43</f>
        <v>0</v>
      </c>
      <c r="D622" s="472">
        <f>'4-日本商品(II)+日本花王'!H43</f>
        <v>0</v>
      </c>
      <c r="E622" s="472">
        <f>'4-日本商品(II)+日本花王'!I43</f>
        <v>0</v>
      </c>
      <c r="F622" s="472">
        <f>'4-日本商品(II)+日本花王'!J43</f>
        <v>0</v>
      </c>
      <c r="G622" s="397">
        <f t="shared" si="218"/>
        <v>0</v>
      </c>
      <c r="H622" s="397">
        <f t="shared" si="219"/>
        <v>0</v>
      </c>
      <c r="I622" s="398"/>
      <c r="J622" s="84"/>
    </row>
    <row r="623" spans="1:10" ht="20.100000000000001" customHeight="1">
      <c r="A623" s="84"/>
      <c r="B623" s="472" t="str">
        <f>'4-日本商品(II)+日本花王'!F44</f>
        <v>E0000089</v>
      </c>
      <c r="C623" s="473" t="str">
        <f>'4-日本商品(II)+日本花王'!G44</f>
        <v xml:space="preserve">日本 SOAP MAX 紀州備長炭皂 135g*3入組                    </v>
      </c>
      <c r="D623" s="472">
        <f>'4-日本商品(II)+日本花王'!H44</f>
        <v>140</v>
      </c>
      <c r="E623" s="472">
        <f>'4-日本商品(II)+日本花王'!I44</f>
        <v>0</v>
      </c>
      <c r="F623" s="472">
        <f>'4-日本商品(II)+日本花王'!J44</f>
        <v>0</v>
      </c>
      <c r="G623" s="397">
        <f t="shared" si="218"/>
        <v>0</v>
      </c>
      <c r="H623" s="397">
        <f t="shared" si="219"/>
        <v>0</v>
      </c>
      <c r="I623" s="398"/>
      <c r="J623" s="84"/>
    </row>
    <row r="624" spans="1:10" ht="20.100000000000001" customHeight="1">
      <c r="A624" s="84"/>
      <c r="B624" s="472" t="str">
        <f>'4-日本商品(II)+日本花王'!F45</f>
        <v>E0000091</v>
      </c>
      <c r="C624" s="473" t="str">
        <f>'4-日本商品(II)+日本花王'!G45</f>
        <v xml:space="preserve">日本 SOAP MAX 嚴選宇治玉露 一番茶皂 135g*3入組                 </v>
      </c>
      <c r="D624" s="472">
        <f>'4-日本商品(II)+日本花王'!H45</f>
        <v>140</v>
      </c>
      <c r="E624" s="472">
        <f>'4-日本商品(II)+日本花王'!I45</f>
        <v>0</v>
      </c>
      <c r="F624" s="472">
        <f>'4-日本商品(II)+日本花王'!J45</f>
        <v>0</v>
      </c>
      <c r="G624" s="397">
        <f t="shared" ref="G624:G651" si="220">F624*0.9</f>
        <v>0</v>
      </c>
      <c r="H624" s="397">
        <f t="shared" ref="H624:H651" si="221">F624*0.85</f>
        <v>0</v>
      </c>
      <c r="I624" s="398"/>
      <c r="J624" s="84"/>
    </row>
    <row r="625" spans="1:10" ht="20.100000000000001" customHeight="1">
      <c r="A625" s="84"/>
      <c r="B625" s="472" t="str">
        <f>'4-日本商品(II)+日本花王'!F46</f>
        <v>E0000087</v>
      </c>
      <c r="C625" s="473" t="str">
        <f>'4-日本商品(II)+日本花王'!G46</f>
        <v xml:space="preserve">日本 SOAP MAX 米萃石鹼沐浴皂 135g*3入組          </v>
      </c>
      <c r="D625" s="472">
        <f>'4-日本商品(II)+日本花王'!H46</f>
        <v>140</v>
      </c>
      <c r="E625" s="472">
        <f>'4-日本商品(II)+日本花王'!I46</f>
        <v>0</v>
      </c>
      <c r="F625" s="472">
        <f>'4-日本商品(II)+日本花王'!J46</f>
        <v>0</v>
      </c>
      <c r="G625" s="397">
        <f t="shared" si="220"/>
        <v>0</v>
      </c>
      <c r="H625" s="397">
        <f t="shared" si="221"/>
        <v>0</v>
      </c>
      <c r="I625" s="398"/>
      <c r="J625" s="84"/>
    </row>
    <row r="626" spans="1:10" ht="20.100000000000001" customHeight="1">
      <c r="A626" s="84"/>
      <c r="B626" s="472" t="str">
        <f>'4-日本商品(II)+日本花王'!F47</f>
        <v>E0000085</v>
      </c>
      <c r="C626" s="473" t="str">
        <f>'4-日本商品(II)+日本花王'!G47</f>
        <v xml:space="preserve">日本 SOAP MAX 藥用消臭皂 135g*3入組   體臭.汗臭   香皂 肥皂       </v>
      </c>
      <c r="D626" s="472">
        <f>'4-日本商品(II)+日本花王'!H47</f>
        <v>140</v>
      </c>
      <c r="E626" s="472">
        <f>'4-日本商品(II)+日本花王'!I47</f>
        <v>0</v>
      </c>
      <c r="F626" s="472">
        <f>'4-日本商品(II)+日本花王'!J47</f>
        <v>0</v>
      </c>
      <c r="G626" s="397">
        <f t="shared" si="220"/>
        <v>0</v>
      </c>
      <c r="H626" s="397">
        <f t="shared" si="221"/>
        <v>0</v>
      </c>
      <c r="I626" s="398"/>
      <c r="J626" s="84"/>
    </row>
    <row r="627" spans="1:10" ht="20.100000000000001" customHeight="1">
      <c r="A627" s="84"/>
      <c r="B627" s="472" t="str">
        <f>'4-日本商品(II)+日本花王'!F48</f>
        <v>E0000084</v>
      </c>
      <c r="C627" s="473" t="str">
        <f>'4-日本商品(II)+日本花王'!G48</f>
        <v xml:space="preserve">日本 SOAP MAX 抹茶沐浴皂 135g*3入組          </v>
      </c>
      <c r="D627" s="472">
        <f>'4-日本商品(II)+日本花王'!H48</f>
        <v>140</v>
      </c>
      <c r="E627" s="472">
        <f>'4-日本商品(II)+日本花王'!I48</f>
        <v>0</v>
      </c>
      <c r="F627" s="472">
        <f>'4-日本商品(II)+日本花王'!J48</f>
        <v>0</v>
      </c>
      <c r="G627" s="397">
        <f t="shared" si="220"/>
        <v>0</v>
      </c>
      <c r="H627" s="397">
        <f t="shared" si="221"/>
        <v>0</v>
      </c>
      <c r="I627" s="398"/>
      <c r="J627" s="84"/>
    </row>
    <row r="628" spans="1:10" ht="20.100000000000001" customHeight="1">
      <c r="A628" s="84"/>
      <c r="B628" s="472" t="str">
        <f>'4-日本商品(II)+日本花王'!F49</f>
        <v>E0000086</v>
      </c>
      <c r="C628" s="473" t="str">
        <f>'4-日本商品(II)+日本花王'!G49</f>
        <v xml:space="preserve">日本 SOAP MAX 植萃保濕沐浴皂 120g*3入組          </v>
      </c>
      <c r="D628" s="472">
        <f>'4-日本商品(II)+日本花王'!H49</f>
        <v>140</v>
      </c>
      <c r="E628" s="472">
        <f>'4-日本商品(II)+日本花王'!I49</f>
        <v>0</v>
      </c>
      <c r="F628" s="472">
        <f>'4-日本商品(II)+日本花王'!J49</f>
        <v>0</v>
      </c>
      <c r="G628" s="397">
        <f t="shared" si="220"/>
        <v>0</v>
      </c>
      <c r="H628" s="397">
        <f t="shared" si="221"/>
        <v>0</v>
      </c>
      <c r="I628" s="398"/>
      <c r="J628" s="84"/>
    </row>
    <row r="629" spans="1:10" ht="20.100000000000001" customHeight="1">
      <c r="A629" s="84"/>
      <c r="B629" s="472" t="str">
        <f>'4-日本商品(II)+日本花王'!F50</f>
        <v xml:space="preserve">日本原裝石鹼皂 </v>
      </c>
      <c r="C629" s="473">
        <f>'4-日本商品(II)+日本花王'!G50</f>
        <v>0</v>
      </c>
      <c r="D629" s="472">
        <f>'4-日本商品(II)+日本花王'!H50</f>
        <v>0</v>
      </c>
      <c r="E629" s="472">
        <f>'4-日本商品(II)+日本花王'!I50</f>
        <v>0</v>
      </c>
      <c r="F629" s="472">
        <f>'4-日本商品(II)+日本花王'!J50</f>
        <v>0</v>
      </c>
      <c r="G629" s="397">
        <f t="shared" si="220"/>
        <v>0</v>
      </c>
      <c r="H629" s="397">
        <f t="shared" si="221"/>
        <v>0</v>
      </c>
      <c r="I629" s="398"/>
      <c r="J629" s="84"/>
    </row>
    <row r="630" spans="1:10" ht="20.100000000000001" customHeight="1">
      <c r="A630" s="84"/>
      <c r="B630" s="472" t="str">
        <f>'4-日本商品(II)+日本花王'!F51</f>
        <v>E0000029</v>
      </c>
      <c r="C630" s="473" t="str">
        <f>'4-日本商品(II)+日本花王'!G51</f>
        <v xml:space="preserve">日本 Pelican 沛麗康 背部專用潔膚石鹼潔膚皂 135g </v>
      </c>
      <c r="D630" s="472">
        <f>'4-日本商品(II)+日本花王'!H51</f>
        <v>130</v>
      </c>
      <c r="E630" s="472">
        <f>'4-日本商品(II)+日本花王'!I51</f>
        <v>0</v>
      </c>
      <c r="F630" s="472">
        <f>'4-日本商品(II)+日本花王'!J51</f>
        <v>0</v>
      </c>
      <c r="G630" s="397">
        <f t="shared" si="220"/>
        <v>0</v>
      </c>
      <c r="H630" s="397">
        <f t="shared" si="221"/>
        <v>0</v>
      </c>
      <c r="I630" s="398"/>
      <c r="J630" s="84"/>
    </row>
    <row r="631" spans="1:10" ht="20.100000000000001" customHeight="1">
      <c r="A631" s="84"/>
      <c r="B631" s="472" t="str">
        <f>'4-日本商品(II)+日本花王'!F52</f>
        <v>E0000021</v>
      </c>
      <c r="C631" s="473" t="str">
        <f>'4-日本商品(II)+日本花王'!G52</f>
        <v>日本 KANEYO 植物性抗菌消臭 洗衣皂 190g   使用植物油脂.無香料.無螢光劑</v>
      </c>
      <c r="D631" s="472">
        <f>'4-日本商品(II)+日本花王'!H52</f>
        <v>80</v>
      </c>
      <c r="E631" s="472">
        <f>'4-日本商品(II)+日本花王'!I52</f>
        <v>0</v>
      </c>
      <c r="F631" s="472">
        <f>'4-日本商品(II)+日本花王'!J52</f>
        <v>0</v>
      </c>
      <c r="G631" s="397">
        <f t="shared" si="220"/>
        <v>0</v>
      </c>
      <c r="H631" s="397">
        <f t="shared" si="221"/>
        <v>0</v>
      </c>
      <c r="I631" s="398"/>
      <c r="J631" s="84"/>
    </row>
    <row r="632" spans="1:10" ht="20.100000000000001" customHeight="1">
      <c r="A632" s="84"/>
      <c r="B632" s="472" t="str">
        <f>'4-日本商品(II)+日本花王'!F53</f>
        <v>E0000019</v>
      </c>
      <c r="C632" s="473" t="str">
        <f>'4-日本商品(II)+日本花王'!G53</f>
        <v>日本 SBIRODAI 植物性 洗衣皂 150g                使用植物油脂.無香料.無螢光劑</v>
      </c>
      <c r="D632" s="472">
        <f>'4-日本商品(II)+日本花王'!H53</f>
        <v>70</v>
      </c>
      <c r="E632" s="472">
        <f>'4-日本商品(II)+日本花王'!I53</f>
        <v>0</v>
      </c>
      <c r="F632" s="472">
        <f>'4-日本商品(II)+日本花王'!J53</f>
        <v>0</v>
      </c>
      <c r="G632" s="397">
        <f t="shared" si="220"/>
        <v>0</v>
      </c>
      <c r="H632" s="397">
        <f t="shared" si="221"/>
        <v>0</v>
      </c>
      <c r="I632" s="398"/>
      <c r="J632" s="84"/>
    </row>
    <row r="633" spans="1:10" ht="20.100000000000001" customHeight="1">
      <c r="A633" s="84"/>
      <c r="B633" s="472" t="str">
        <f>'4-日本商品(II)+日本花王'!F54</f>
        <v>E0000001</v>
      </c>
      <c r="C633" s="473" t="str">
        <f>'4-日本商品(II)+日本花王'!G54</f>
        <v>日本ウタマロ 歌磨utamaro 魔法家事洗衣皂 133g/1入</v>
      </c>
      <c r="D633" s="472">
        <f>'4-日本商品(II)+日本花王'!H54</f>
        <v>75</v>
      </c>
      <c r="E633" s="472">
        <f>'4-日本商品(II)+日本花王'!I54</f>
        <v>0</v>
      </c>
      <c r="F633" s="472">
        <f>'4-日本商品(II)+日本花王'!J54</f>
        <v>0</v>
      </c>
      <c r="G633" s="397">
        <f t="shared" si="220"/>
        <v>0</v>
      </c>
      <c r="H633" s="397">
        <f t="shared" si="221"/>
        <v>0</v>
      </c>
      <c r="I633" s="398"/>
      <c r="J633" s="84"/>
    </row>
    <row r="634" spans="1:10" ht="20.100000000000001" customHeight="1">
      <c r="A634" s="84"/>
      <c r="B634" s="472" t="str">
        <f>'4-日本商品(II)+日本花王'!F55</f>
        <v>E0000023</v>
      </c>
      <c r="C634" s="473" t="str">
        <f>'4-日本商品(II)+日本花王'!G55</f>
        <v>日本 MIYOSHI 洗衣石鹼皂 190g                       高純度.無香料.無著色</v>
      </c>
      <c r="D634" s="472">
        <f>'4-日本商品(II)+日本花王'!H55</f>
        <v>80</v>
      </c>
      <c r="E634" s="472">
        <f>'4-日本商品(II)+日本花王'!I55</f>
        <v>0</v>
      </c>
      <c r="F634" s="472">
        <f>'4-日本商品(II)+日本花王'!J55</f>
        <v>0</v>
      </c>
      <c r="G634" s="397">
        <f t="shared" si="220"/>
        <v>0</v>
      </c>
      <c r="H634" s="397">
        <f t="shared" si="221"/>
        <v>0</v>
      </c>
      <c r="I634" s="398"/>
      <c r="J634" s="84"/>
    </row>
    <row r="635" spans="1:10" ht="20.100000000000001" customHeight="1">
      <c r="A635" s="84"/>
      <c r="B635" s="472" t="str">
        <f>'4-日本商品(II)+日本花王'!F56</f>
        <v>E0000024</v>
      </c>
      <c r="C635" s="473" t="str">
        <f>'4-日本商品(II)+日本花王'!G56</f>
        <v>日本 無磷洗碗皂 350g  食器用- 中性不咬手, 內附兩個小吸盤, 可固定於流管台</v>
      </c>
      <c r="D635" s="472">
        <f>'4-日本商品(II)+日本花王'!H56</f>
        <v>125</v>
      </c>
      <c r="E635" s="472">
        <f>'4-日本商品(II)+日本花王'!I56</f>
        <v>0</v>
      </c>
      <c r="F635" s="472">
        <f>'4-日本商品(II)+日本花王'!J56</f>
        <v>0</v>
      </c>
      <c r="G635" s="397">
        <f t="shared" si="220"/>
        <v>0</v>
      </c>
      <c r="H635" s="397">
        <f t="shared" si="221"/>
        <v>0</v>
      </c>
      <c r="I635" s="398"/>
      <c r="J635" s="84"/>
    </row>
    <row r="636" spans="1:10" ht="20.100000000000001" customHeight="1">
      <c r="A636" s="84"/>
      <c r="B636" s="472">
        <f>'4-日本商品(II)+日本花王'!F57</f>
        <v>0</v>
      </c>
      <c r="C636" s="473">
        <f>'4-日本商品(II)+日本花王'!G57</f>
        <v>0</v>
      </c>
      <c r="D636" s="472">
        <f>'4-日本商品(II)+日本花王'!H57</f>
        <v>0</v>
      </c>
      <c r="E636" s="472">
        <f>'4-日本商品(II)+日本花王'!I57</f>
        <v>0</v>
      </c>
      <c r="F636" s="472">
        <f>'4-日本商品(II)+日本花王'!J57</f>
        <v>0</v>
      </c>
      <c r="G636" s="397">
        <f t="shared" si="220"/>
        <v>0</v>
      </c>
      <c r="H636" s="397">
        <f t="shared" si="221"/>
        <v>0</v>
      </c>
      <c r="I636" s="398"/>
      <c r="J636" s="84"/>
    </row>
    <row r="637" spans="1:10" ht="20.100000000000001" customHeight="1">
      <c r="A637" s="84"/>
      <c r="B637" s="472">
        <f>'4-日本商品(II)+日本花王'!F58</f>
        <v>0</v>
      </c>
      <c r="C637" s="473">
        <f>'4-日本商品(II)+日本花王'!G58</f>
        <v>0</v>
      </c>
      <c r="D637" s="472">
        <f>'4-日本商品(II)+日本花王'!H58</f>
        <v>0</v>
      </c>
      <c r="E637" s="472">
        <f>'4-日本商品(II)+日本花王'!I58</f>
        <v>0</v>
      </c>
      <c r="F637" s="472">
        <f>'4-日本商品(II)+日本花王'!J58</f>
        <v>0</v>
      </c>
      <c r="G637" s="397">
        <f t="shared" si="220"/>
        <v>0</v>
      </c>
      <c r="H637" s="397">
        <f t="shared" si="221"/>
        <v>0</v>
      </c>
      <c r="I637" s="398"/>
      <c r="J637" s="84"/>
    </row>
    <row r="638" spans="1:10" ht="20.100000000000001" customHeight="1">
      <c r="A638" s="84"/>
      <c r="B638" s="472">
        <f>'4-日本商品(II)+日本花王'!F59</f>
        <v>0</v>
      </c>
      <c r="C638" s="473">
        <f>'4-日本商品(II)+日本花王'!G59</f>
        <v>0</v>
      </c>
      <c r="D638" s="472">
        <f>'4-日本商品(II)+日本花王'!H59</f>
        <v>0</v>
      </c>
      <c r="E638" s="472">
        <f>'4-日本商品(II)+日本花王'!I59</f>
        <v>0</v>
      </c>
      <c r="F638" s="472">
        <f>'4-日本商品(II)+日本花王'!J59</f>
        <v>0</v>
      </c>
      <c r="G638" s="397">
        <f t="shared" si="220"/>
        <v>0</v>
      </c>
      <c r="H638" s="397">
        <f t="shared" si="221"/>
        <v>0</v>
      </c>
      <c r="I638" s="398"/>
      <c r="J638" s="84"/>
    </row>
    <row r="639" spans="1:10" ht="20.100000000000001" customHeight="1">
      <c r="A639" s="84"/>
      <c r="B639" s="472">
        <f>'4-日本商品(II)+日本花王'!F60</f>
        <v>0</v>
      </c>
      <c r="C639" s="473">
        <f>'4-日本商品(II)+日本花王'!G60</f>
        <v>0</v>
      </c>
      <c r="D639" s="472">
        <f>'4-日本商品(II)+日本花王'!H60</f>
        <v>0</v>
      </c>
      <c r="E639" s="472">
        <f>'4-日本商品(II)+日本花王'!I60</f>
        <v>0</v>
      </c>
      <c r="F639" s="472">
        <f>'4-日本商品(II)+日本花王'!J60</f>
        <v>0</v>
      </c>
      <c r="G639" s="397">
        <f t="shared" si="220"/>
        <v>0</v>
      </c>
      <c r="H639" s="397">
        <f t="shared" si="221"/>
        <v>0</v>
      </c>
      <c r="I639" s="398"/>
      <c r="J639" s="84"/>
    </row>
    <row r="640" spans="1:10" ht="20.100000000000001" customHeight="1">
      <c r="A640" s="84"/>
      <c r="B640" s="472">
        <f>'4-日本商品(II)+日本花王'!F61</f>
        <v>0</v>
      </c>
      <c r="C640" s="473">
        <f>'4-日本商品(II)+日本花王'!G61</f>
        <v>0</v>
      </c>
      <c r="D640" s="472">
        <f>'4-日本商品(II)+日本花王'!H61</f>
        <v>0</v>
      </c>
      <c r="E640" s="472">
        <f>'4-日本商品(II)+日本花王'!I61</f>
        <v>0</v>
      </c>
      <c r="F640" s="472">
        <f>'4-日本商品(II)+日本花王'!J61</f>
        <v>0</v>
      </c>
      <c r="G640" s="397">
        <f t="shared" si="220"/>
        <v>0</v>
      </c>
      <c r="H640" s="397">
        <f t="shared" si="221"/>
        <v>0</v>
      </c>
      <c r="I640" s="398"/>
      <c r="J640" s="84"/>
    </row>
    <row r="641" spans="1:10" ht="20.100000000000001" customHeight="1">
      <c r="A641" s="84"/>
      <c r="B641" s="472">
        <f>'4-日本商品(II)+日本花王'!F62</f>
        <v>0</v>
      </c>
      <c r="C641" s="473">
        <f>'4-日本商品(II)+日本花王'!G62</f>
        <v>0</v>
      </c>
      <c r="D641" s="472">
        <f>'4-日本商品(II)+日本花王'!H62</f>
        <v>0</v>
      </c>
      <c r="E641" s="472">
        <f>'4-日本商品(II)+日本花王'!I62</f>
        <v>0</v>
      </c>
      <c r="F641" s="472">
        <f>'4-日本商品(II)+日本花王'!J62</f>
        <v>0</v>
      </c>
      <c r="G641" s="397">
        <f t="shared" si="220"/>
        <v>0</v>
      </c>
      <c r="H641" s="397">
        <f t="shared" si="221"/>
        <v>0</v>
      </c>
      <c r="I641" s="398"/>
      <c r="J641" s="84"/>
    </row>
    <row r="642" spans="1:10" ht="20.100000000000001" customHeight="1">
      <c r="A642" s="84"/>
      <c r="B642" s="472">
        <f>'4-日本商品(II)+日本花王'!F63</f>
        <v>0</v>
      </c>
      <c r="C642" s="473">
        <f>'4-日本商品(II)+日本花王'!G63</f>
        <v>0</v>
      </c>
      <c r="D642" s="472">
        <f>'4-日本商品(II)+日本花王'!H63</f>
        <v>0</v>
      </c>
      <c r="E642" s="472">
        <f>'4-日本商品(II)+日本花王'!I63</f>
        <v>0</v>
      </c>
      <c r="F642" s="472">
        <f>'4-日本商品(II)+日本花王'!J63</f>
        <v>0</v>
      </c>
      <c r="G642" s="397">
        <f t="shared" si="220"/>
        <v>0</v>
      </c>
      <c r="H642" s="397">
        <f t="shared" si="221"/>
        <v>0</v>
      </c>
      <c r="I642" s="398"/>
      <c r="J642" s="84"/>
    </row>
    <row r="643" spans="1:10" ht="20.100000000000001" customHeight="1">
      <c r="A643" s="84"/>
      <c r="B643" s="472">
        <f>'4-日本商品(II)+日本花王'!F64</f>
        <v>0</v>
      </c>
      <c r="C643" s="473">
        <f>'4-日本商品(II)+日本花王'!G64</f>
        <v>0</v>
      </c>
      <c r="D643" s="472">
        <f>'4-日本商品(II)+日本花王'!H64</f>
        <v>0</v>
      </c>
      <c r="E643" s="472">
        <f>'4-日本商品(II)+日本花王'!I64</f>
        <v>0</v>
      </c>
      <c r="F643" s="472">
        <f>'4-日本商品(II)+日本花王'!J64</f>
        <v>0</v>
      </c>
      <c r="G643" s="397">
        <f t="shared" si="220"/>
        <v>0</v>
      </c>
      <c r="H643" s="397">
        <f t="shared" si="221"/>
        <v>0</v>
      </c>
      <c r="I643" s="398"/>
      <c r="J643" s="84"/>
    </row>
    <row r="644" spans="1:10" ht="20.100000000000001" customHeight="1">
      <c r="A644" s="84"/>
      <c r="B644" s="472" t="str">
        <f>'4-日本商品(II)+日本花王'!F65</f>
        <v>E0430216</v>
      </c>
      <c r="C644" s="473" t="str">
        <f>'4-日本商品(II)+日本花王'!G65</f>
        <v>日本製 花王 Curel 珂潤 潤浸保濕洗顏慕絲 150ml/瓶裝         (公司貨)</v>
      </c>
      <c r="D644" s="472">
        <f>'4-日本商品(II)+日本花王'!H65</f>
        <v>290</v>
      </c>
      <c r="E644" s="472">
        <f>'4-日本商品(II)+日本花王'!I65</f>
        <v>0</v>
      </c>
      <c r="F644" s="472">
        <f>'4-日本商品(II)+日本花王'!J65</f>
        <v>0</v>
      </c>
      <c r="G644" s="397">
        <f t="shared" si="220"/>
        <v>0</v>
      </c>
      <c r="H644" s="397">
        <f t="shared" si="221"/>
        <v>0</v>
      </c>
      <c r="I644" s="398"/>
      <c r="J644" s="84"/>
    </row>
    <row r="645" spans="1:10" ht="20.100000000000001" customHeight="1">
      <c r="A645" s="84"/>
      <c r="B645" s="472" t="str">
        <f>'4-日本商品(II)+日本花王'!F66</f>
        <v>E0430217</v>
      </c>
      <c r="C645" s="473" t="str">
        <f>'4-日本商品(II)+日本花王'!G66</f>
        <v>日本製 花王 Curel 珂潤 潤浸保濕洗顏慕絲 130ml/補充包     (公司貨)</v>
      </c>
      <c r="D645" s="472">
        <f>'4-日本商品(II)+日本花王'!H66</f>
        <v>240</v>
      </c>
      <c r="E645" s="472">
        <f>'4-日本商品(II)+日本花王'!I66</f>
        <v>0</v>
      </c>
      <c r="F645" s="472">
        <f>'4-日本商品(II)+日本花王'!J66</f>
        <v>0</v>
      </c>
      <c r="G645" s="397">
        <f t="shared" si="220"/>
        <v>0</v>
      </c>
      <c r="H645" s="397">
        <f t="shared" si="221"/>
        <v>0</v>
      </c>
      <c r="I645" s="398"/>
      <c r="J645" s="84"/>
    </row>
    <row r="646" spans="1:10" ht="20.100000000000001" customHeight="1">
      <c r="A646" s="84"/>
      <c r="B646" s="472" t="str">
        <f>'4-日本商品(II)+日本花王'!F67</f>
        <v>E0430218</v>
      </c>
      <c r="C646" s="473" t="str">
        <f>'4-日本商品(II)+日本花王'!G67</f>
        <v>日本製 花王 Curel 珂潤 潤浸保濕乳液 120ml                         (公司貨)</v>
      </c>
      <c r="D646" s="472">
        <f>'4-日本商品(II)+日本花王'!H67</f>
        <v>430</v>
      </c>
      <c r="E646" s="472">
        <f>'4-日本商品(II)+日本花王'!I67</f>
        <v>0</v>
      </c>
      <c r="F646" s="472">
        <f>'4-日本商品(II)+日本花王'!J67</f>
        <v>0</v>
      </c>
      <c r="G646" s="397">
        <f t="shared" si="220"/>
        <v>0</v>
      </c>
      <c r="H646" s="397">
        <f t="shared" si="221"/>
        <v>0</v>
      </c>
      <c r="I646" s="398"/>
      <c r="J646" s="84"/>
    </row>
    <row r="647" spans="1:10" ht="20.100000000000001" customHeight="1">
      <c r="A647" s="84"/>
      <c r="B647" s="472" t="str">
        <f>'4-日本商品(II)+日本花王'!F68</f>
        <v>E0430219</v>
      </c>
      <c r="C647" s="473" t="str">
        <f>'4-日本商品(II)+日本花王'!G68</f>
        <v>日本製 花王 Curel 珂潤 潤浸保濕深層乳霜 40g                     (公司貨)</v>
      </c>
      <c r="D647" s="472">
        <f>'4-日本商品(II)+日本花王'!H68</f>
        <v>540</v>
      </c>
      <c r="E647" s="472">
        <f>'4-日本商品(II)+日本花王'!I68</f>
        <v>0</v>
      </c>
      <c r="F647" s="472">
        <f>'4-日本商品(II)+日本花王'!J68</f>
        <v>0</v>
      </c>
      <c r="G647" s="397">
        <f t="shared" si="220"/>
        <v>0</v>
      </c>
      <c r="H647" s="397">
        <f t="shared" si="221"/>
        <v>0</v>
      </c>
      <c r="I647" s="398"/>
      <c r="J647" s="84"/>
    </row>
    <row r="648" spans="1:10" ht="20.100000000000001" customHeight="1">
      <c r="A648" s="84"/>
      <c r="B648" s="472" t="str">
        <f>'4-日本商品(II)+日本花王'!F69</f>
        <v>E0430220</v>
      </c>
      <c r="C648" s="473" t="str">
        <f>'4-日本商品(II)+日本花王'!G69</f>
        <v>日本製 花王 Curel 珂潤 潤浸保濕輕透水感防曬乳 SPF30/PA+++/50g   (公司貨)</v>
      </c>
      <c r="D648" s="472">
        <f>'4-日本商品(II)+日本花王'!H69</f>
        <v>320</v>
      </c>
      <c r="E648" s="472">
        <f>'4-日本商品(II)+日本花王'!I69</f>
        <v>0</v>
      </c>
      <c r="F648" s="472">
        <f>'4-日本商品(II)+日本花王'!J69</f>
        <v>0</v>
      </c>
      <c r="G648" s="397">
        <f t="shared" si="220"/>
        <v>0</v>
      </c>
      <c r="H648" s="397">
        <f t="shared" si="221"/>
        <v>0</v>
      </c>
      <c r="I648" s="398"/>
      <c r="J648" s="84"/>
    </row>
    <row r="649" spans="1:10" ht="20.100000000000001" customHeight="1">
      <c r="A649" s="84"/>
      <c r="B649" s="472" t="str">
        <f>'4-日本商品(II)+日本花王'!F70</f>
        <v>E0430221</v>
      </c>
      <c r="C649" s="473" t="str">
        <f>'4-日本商品(II)+日本花王'!G70</f>
        <v>日本製 花王 Curel 珂潤 潤浸保濕防曬乳 SPF50+/PA+++/60ml   (公司貨)</v>
      </c>
      <c r="D649" s="472">
        <f>'4-日本商品(II)+日本花王'!H70</f>
        <v>390</v>
      </c>
      <c r="E649" s="472">
        <f>'4-日本商品(II)+日本花王'!I70</f>
        <v>0</v>
      </c>
      <c r="F649" s="472">
        <f>'4-日本商品(II)+日本花王'!J70</f>
        <v>0</v>
      </c>
      <c r="G649" s="397">
        <f t="shared" si="220"/>
        <v>0</v>
      </c>
      <c r="H649" s="397">
        <f t="shared" si="221"/>
        <v>0</v>
      </c>
      <c r="I649" s="398"/>
      <c r="J649" s="84"/>
    </row>
    <row r="650" spans="1:10" ht="20.100000000000001" customHeight="1">
      <c r="A650" s="84"/>
      <c r="B650" s="472" t="str">
        <f>'4-日本商品(II)+日本花王'!F71</f>
        <v>E0430101</v>
      </c>
      <c r="C650" s="473" t="str">
        <f>'4-日本商品(II)+日本花王'!G71</f>
        <v>美國製 花王 Curel 珂潤 身體乳液 384ml/紅標-適極乾燥肌</v>
      </c>
      <c r="D650" s="472">
        <f>'4-日本商品(II)+日本花王'!H71</f>
        <v>350</v>
      </c>
      <c r="E650" s="472">
        <f>'4-日本商品(II)+日本花王'!I71</f>
        <v>0</v>
      </c>
      <c r="F650" s="472">
        <f>'4-日本商品(II)+日本花王'!J71</f>
        <v>0</v>
      </c>
      <c r="G650" s="397">
        <f t="shared" si="220"/>
        <v>0</v>
      </c>
      <c r="H650" s="397">
        <f t="shared" si="221"/>
        <v>0</v>
      </c>
      <c r="I650" s="398"/>
      <c r="J650" s="84"/>
    </row>
    <row r="651" spans="1:10" ht="20.100000000000001" customHeight="1">
      <c r="A651" s="84"/>
      <c r="B651" s="472" t="str">
        <f>'4-日本商品(II)+日本花王'!F72</f>
        <v>E0430201</v>
      </c>
      <c r="C651" s="473" t="str">
        <f>'4-日本商品(II)+日本花王'!G72</f>
        <v>美國製 花王 Curel 珂潤 身體乳液 384ml/綠標-敏感無香型  (無香精)</v>
      </c>
      <c r="D651" s="472">
        <f>'4-日本商品(II)+日本花王'!H72</f>
        <v>350</v>
      </c>
      <c r="E651" s="472">
        <f>'4-日本商品(II)+日本花王'!I72</f>
        <v>0</v>
      </c>
      <c r="F651" s="472">
        <f>'4-日本商品(II)+日本花王'!J72</f>
        <v>0</v>
      </c>
      <c r="G651" s="397">
        <f t="shared" si="220"/>
        <v>0</v>
      </c>
      <c r="H651" s="397">
        <f t="shared" si="221"/>
        <v>0</v>
      </c>
      <c r="I651" s="398"/>
      <c r="J651" s="84"/>
    </row>
    <row r="652" spans="1:10" ht="20.100000000000001" customHeight="1">
      <c r="A652" s="84"/>
      <c r="B652" s="472" t="str">
        <f>'5-肌研+葵緹亞+韓國美妝'!A4</f>
        <v>E0090112</v>
      </c>
      <c r="C652" s="473" t="str">
        <f>'5-肌研+葵緹亞+韓國美妝'!B4</f>
        <v xml:space="preserve">日本 ROHTO 肌研極潤玻尿酸保濕潔膚乳 100g/條裝             </v>
      </c>
      <c r="D652" s="472">
        <f>'5-肌研+葵緹亞+韓國美妝'!C4</f>
        <v>180</v>
      </c>
      <c r="E652" s="472">
        <f>'5-肌研+葵緹亞+韓國美妝'!D4</f>
        <v>0</v>
      </c>
      <c r="F652" s="472">
        <f>'5-肌研+葵緹亞+韓國美妝'!E4</f>
        <v>0</v>
      </c>
      <c r="G652" s="397">
        <f t="shared" ref="G652" si="222">F652*0.9</f>
        <v>0</v>
      </c>
      <c r="H652" s="397">
        <f t="shared" ref="H652" si="223">F652*0.85</f>
        <v>0</v>
      </c>
      <c r="I652" s="398"/>
      <c r="J652" s="84"/>
    </row>
    <row r="653" spans="1:10" ht="20.100000000000001" customHeight="1">
      <c r="A653" s="84"/>
      <c r="B653" s="472" t="str">
        <f>'5-肌研+葵緹亞+韓國美妝'!A5</f>
        <v>E0090109</v>
      </c>
      <c r="C653" s="473" t="str">
        <f>'5-肌研+葵緹亞+韓國美妝'!B5</f>
        <v xml:space="preserve">日本 ROHTO 肌研極潤薏仁洗面乳 100g/條裝            </v>
      </c>
      <c r="D653" s="472">
        <f>'5-肌研+葵緹亞+韓國美妝'!C5</f>
        <v>180</v>
      </c>
      <c r="E653" s="472">
        <f>'5-肌研+葵緹亞+韓國美妝'!D5</f>
        <v>0</v>
      </c>
      <c r="F653" s="472">
        <f>'5-肌研+葵緹亞+韓國美妝'!E5</f>
        <v>0</v>
      </c>
      <c r="G653" s="397">
        <f t="shared" ref="G653:G664" si="224">F653*0.9</f>
        <v>0</v>
      </c>
      <c r="H653" s="397">
        <f t="shared" ref="H653:H664" si="225">F653*0.85</f>
        <v>0</v>
      </c>
      <c r="I653" s="398"/>
      <c r="J653" s="84"/>
    </row>
    <row r="654" spans="1:10" ht="20.100000000000001" customHeight="1">
      <c r="A654" s="84"/>
      <c r="B654" s="472" t="str">
        <f>'5-肌研+葵緹亞+韓國美妝'!A6</f>
        <v>E0090111</v>
      </c>
      <c r="C654" s="473" t="str">
        <f>'5-肌研+葵緹亞+韓國美妝'!B6</f>
        <v xml:space="preserve">日本 ROHTO 肌研極潤玻尿酸保濕泡沫卸粧潔顏乳 160ml/按壓瓶             </v>
      </c>
      <c r="D654" s="472">
        <f>'5-肌研+葵緹亞+韓國美妝'!C6</f>
        <v>220</v>
      </c>
      <c r="E654" s="472">
        <f>'5-肌研+葵緹亞+韓國美妝'!D6</f>
        <v>0</v>
      </c>
      <c r="F654" s="472">
        <f>'5-肌研+葵緹亞+韓國美妝'!E6</f>
        <v>0</v>
      </c>
      <c r="G654" s="397">
        <f t="shared" si="224"/>
        <v>0</v>
      </c>
      <c r="H654" s="397">
        <f t="shared" si="225"/>
        <v>0</v>
      </c>
      <c r="I654" s="398"/>
      <c r="J654" s="84"/>
    </row>
    <row r="655" spans="1:10" ht="20.100000000000001" customHeight="1">
      <c r="A655" s="84"/>
      <c r="B655" s="472" t="str">
        <f>'5-肌研+葵緹亞+韓國美妝'!A7</f>
        <v>E0090134</v>
      </c>
      <c r="C655" s="473" t="str">
        <f>'5-肌研+葵緹亞+韓國美妝'!B7</f>
        <v xml:space="preserve">日本 ROHTO 肌研極潤薏仁保濕泡沫潔顏乳 160ml/按壓瓶                  </v>
      </c>
      <c r="D655" s="472">
        <f>'5-肌研+葵緹亞+韓國美妝'!C7</f>
        <v>220</v>
      </c>
      <c r="E655" s="472">
        <f>'5-肌研+葵緹亞+韓國美妝'!D7</f>
        <v>0</v>
      </c>
      <c r="F655" s="472">
        <f>'5-肌研+葵緹亞+韓國美妝'!E7</f>
        <v>0</v>
      </c>
      <c r="G655" s="397">
        <f t="shared" si="224"/>
        <v>0</v>
      </c>
      <c r="H655" s="397">
        <f t="shared" si="225"/>
        <v>0</v>
      </c>
      <c r="I655" s="398"/>
      <c r="J655" s="84"/>
    </row>
    <row r="656" spans="1:10" ht="20.100000000000001" customHeight="1">
      <c r="A656" s="84"/>
      <c r="B656" s="472" t="str">
        <f>'5-肌研+葵緹亞+韓國美妝'!A8</f>
        <v>E0090116</v>
      </c>
      <c r="C656" s="473" t="str">
        <f>'5-肌研+葵緹亞+韓國美妝'!B8</f>
        <v xml:space="preserve">日本 ROHTO 肌研極潤玻尿酸保濕化妝水 170ml-清爽型/瓶裝       </v>
      </c>
      <c r="D656" s="472">
        <f>'5-肌研+葵緹亞+韓國美妝'!C8</f>
        <v>260</v>
      </c>
      <c r="E656" s="472">
        <f>'5-肌研+葵緹亞+韓國美妝'!D8</f>
        <v>0</v>
      </c>
      <c r="F656" s="472">
        <f>'5-肌研+葵緹亞+韓國美妝'!E8</f>
        <v>0</v>
      </c>
      <c r="G656" s="397">
        <f t="shared" si="224"/>
        <v>0</v>
      </c>
      <c r="H656" s="397">
        <f t="shared" si="225"/>
        <v>0</v>
      </c>
      <c r="I656" s="398"/>
      <c r="J656" s="84"/>
    </row>
    <row r="657" spans="1:10" ht="20.100000000000001" customHeight="1">
      <c r="A657" s="84"/>
      <c r="B657" s="472" t="str">
        <f>'5-肌研+葵緹亞+韓國美妝'!A9</f>
        <v>E0090117</v>
      </c>
      <c r="C657" s="473" t="str">
        <f>'5-肌研+葵緹亞+韓國美妝'!B9</f>
        <v xml:space="preserve">日本 ROHTO 肌研極潤玻尿酸保濕化妝水 170ml-滋潤型/瓶裝       </v>
      </c>
      <c r="D657" s="472">
        <f>'5-肌研+葵緹亞+韓國美妝'!C9</f>
        <v>260</v>
      </c>
      <c r="E657" s="472">
        <f>'5-肌研+葵緹亞+韓國美妝'!D9</f>
        <v>0</v>
      </c>
      <c r="F657" s="472">
        <f>'5-肌研+葵緹亞+韓國美妝'!E9</f>
        <v>0</v>
      </c>
      <c r="G657" s="397">
        <f t="shared" si="224"/>
        <v>0</v>
      </c>
      <c r="H657" s="397">
        <f t="shared" si="225"/>
        <v>0</v>
      </c>
      <c r="I657" s="398"/>
      <c r="J657" s="84"/>
    </row>
    <row r="658" spans="1:10" ht="20.100000000000001" customHeight="1">
      <c r="A658" s="84"/>
      <c r="B658" s="472" t="str">
        <f>'5-肌研+葵緹亞+韓國美妝'!A10</f>
        <v>E0090118</v>
      </c>
      <c r="C658" s="473" t="str">
        <f>'5-肌研+葵緹亞+韓國美妝'!B10</f>
        <v xml:space="preserve">日本 ROHTO 肌研極潤玻尿酸保濕乳液 140ml/瓶裝       </v>
      </c>
      <c r="D658" s="472">
        <f>'5-肌研+葵緹亞+韓國美妝'!C10</f>
        <v>280</v>
      </c>
      <c r="E658" s="472">
        <f>'5-肌研+葵緹亞+韓國美妝'!D10</f>
        <v>0</v>
      </c>
      <c r="F658" s="472">
        <f>'5-肌研+葵緹亞+韓國美妝'!E10</f>
        <v>0</v>
      </c>
      <c r="G658" s="397">
        <f t="shared" si="224"/>
        <v>0</v>
      </c>
      <c r="H658" s="397">
        <f t="shared" si="225"/>
        <v>0</v>
      </c>
      <c r="I658" s="398"/>
      <c r="J658" s="84"/>
    </row>
    <row r="659" spans="1:10" ht="20.100000000000001" customHeight="1">
      <c r="A659" s="84"/>
      <c r="B659" s="472" t="str">
        <f>'5-肌研+葵緹亞+韓國美妝'!A11</f>
        <v>E0090123</v>
      </c>
      <c r="C659" s="473" t="str">
        <f>'5-肌研+葵緹亞+韓國美妝'!B11</f>
        <v>日本 ROHTO 肌研極潤保濕滋潤化妝水 400ml/按壓瓶</v>
      </c>
      <c r="D659" s="472">
        <f>'5-肌研+葵緹亞+韓國美妝'!C11</f>
        <v>460</v>
      </c>
      <c r="E659" s="472">
        <f>'5-肌研+葵緹亞+韓國美妝'!D11</f>
        <v>0</v>
      </c>
      <c r="F659" s="472">
        <f>'5-肌研+葵緹亞+韓國美妝'!E11</f>
        <v>0</v>
      </c>
      <c r="G659" s="397">
        <f t="shared" si="224"/>
        <v>0</v>
      </c>
      <c r="H659" s="397">
        <f t="shared" si="225"/>
        <v>0</v>
      </c>
      <c r="I659" s="398"/>
      <c r="J659" s="84"/>
    </row>
    <row r="660" spans="1:10" ht="20.100000000000001" customHeight="1">
      <c r="A660" s="84"/>
      <c r="B660" s="472" t="str">
        <f>'5-肌研+葵緹亞+韓國美妝'!A12</f>
        <v>E0090138</v>
      </c>
      <c r="C660" s="473" t="str">
        <f>'5-肌研+葵緹亞+韓國美妝'!B12</f>
        <v xml:space="preserve">日本 ROHTO 肌研極潤特濃保濕化妝水 170ml/補充包 </v>
      </c>
      <c r="D660" s="472">
        <f>'5-肌研+葵緹亞+韓國美妝'!C12</f>
        <v>300</v>
      </c>
      <c r="E660" s="472">
        <f>'5-肌研+葵緹亞+韓國美妝'!D12</f>
        <v>0</v>
      </c>
      <c r="F660" s="472">
        <f>'5-肌研+葵緹亞+韓國美妝'!E12</f>
        <v>0</v>
      </c>
      <c r="G660" s="397">
        <f t="shared" si="224"/>
        <v>0</v>
      </c>
      <c r="H660" s="397">
        <f t="shared" si="225"/>
        <v>0</v>
      </c>
      <c r="I660" s="398"/>
      <c r="J660" s="84"/>
    </row>
    <row r="661" spans="1:10" ht="20.100000000000001" customHeight="1">
      <c r="A661" s="84"/>
      <c r="B661" s="472" t="str">
        <f>'5-肌研+葵緹亞+韓國美妝'!A13</f>
        <v>E0090135</v>
      </c>
      <c r="C661" s="473" t="str">
        <f>'5-肌研+葵緹亞+韓國美妝'!B13</f>
        <v xml:space="preserve">日本 ROHTO 肌研極潤特濃保濕乳液 140ml/補充包 </v>
      </c>
      <c r="D661" s="472">
        <f>'5-肌研+葵緹亞+韓國美妝'!C13</f>
        <v>300</v>
      </c>
      <c r="E661" s="472">
        <f>'5-肌研+葵緹亞+韓國美妝'!D13</f>
        <v>0</v>
      </c>
      <c r="F661" s="472">
        <f>'5-肌研+葵緹亞+韓國美妝'!E13</f>
        <v>0</v>
      </c>
      <c r="G661" s="397">
        <f t="shared" si="224"/>
        <v>0</v>
      </c>
      <c r="H661" s="397">
        <f t="shared" si="225"/>
        <v>0</v>
      </c>
      <c r="I661" s="398"/>
      <c r="J661" s="84"/>
    </row>
    <row r="662" spans="1:10" ht="20.100000000000001" customHeight="1">
      <c r="A662" s="84"/>
      <c r="B662" s="472" t="str">
        <f>'5-肌研+葵緹亞+韓國美妝'!A14</f>
        <v>E0090239</v>
      </c>
      <c r="C662" s="473" t="str">
        <f>'5-肌研+葵緹亞+韓國美妝'!B14</f>
        <v>日本 ROHTO 肌研極潤健康化妝水 170ml/清爽型</v>
      </c>
      <c r="D662" s="472">
        <f>'5-肌研+葵緹亞+韓國美妝'!C14</f>
        <v>300</v>
      </c>
      <c r="E662" s="472">
        <f>'5-肌研+葵緹亞+韓國美妝'!D14</f>
        <v>0</v>
      </c>
      <c r="F662" s="472">
        <f>'5-肌研+葵緹亞+韓國美妝'!E14</f>
        <v>0</v>
      </c>
      <c r="G662" s="397">
        <f t="shared" si="224"/>
        <v>0</v>
      </c>
      <c r="H662" s="397">
        <f t="shared" si="225"/>
        <v>0</v>
      </c>
      <c r="I662" s="398"/>
      <c r="J662" s="84"/>
    </row>
    <row r="663" spans="1:10" ht="20.100000000000001" customHeight="1">
      <c r="A663" s="84"/>
      <c r="B663" s="472" t="str">
        <f>'5-肌研+葵緹亞+韓國美妝'!A15</f>
        <v>E0090132</v>
      </c>
      <c r="C663" s="473" t="str">
        <f>'5-肌研+葵緹亞+韓國美妝'!B15</f>
        <v>日本 ROHTO 肌研極潤健康化妝水 170ml/清爽型 (補充包)</v>
      </c>
      <c r="D663" s="472">
        <f>'5-肌研+葵緹亞+韓國美妝'!C15</f>
        <v>290</v>
      </c>
      <c r="E663" s="472">
        <f>'5-肌研+葵緹亞+韓國美妝'!D15</f>
        <v>0</v>
      </c>
      <c r="F663" s="472">
        <f>'5-肌研+葵緹亞+韓國美妝'!E15</f>
        <v>0</v>
      </c>
      <c r="G663" s="397">
        <f t="shared" si="224"/>
        <v>0</v>
      </c>
      <c r="H663" s="397">
        <f t="shared" si="225"/>
        <v>0</v>
      </c>
      <c r="I663" s="398"/>
      <c r="J663" s="84"/>
    </row>
    <row r="664" spans="1:10" ht="20.100000000000001" customHeight="1">
      <c r="A664" s="84"/>
      <c r="B664" s="472" t="str">
        <f>'5-肌研+葵緹亞+韓國美妝'!A16</f>
        <v>E0090148</v>
      </c>
      <c r="C664" s="473" t="str">
        <f>'5-肌研+葵緹亞+韓國美妝'!B16</f>
        <v xml:space="preserve">日本 ROHTO 肌研濃極潤 五合一完美高保濕多效凝露 100g - 金盒    </v>
      </c>
      <c r="D664" s="472">
        <f>'5-肌研+葵緹亞+韓國美妝'!C16</f>
        <v>490</v>
      </c>
      <c r="E664" s="472">
        <f>'5-肌研+葵緹亞+韓國美妝'!D16</f>
        <v>0</v>
      </c>
      <c r="F664" s="472">
        <f>'5-肌研+葵緹亞+韓國美妝'!E16</f>
        <v>0</v>
      </c>
      <c r="G664" s="397">
        <f t="shared" si="224"/>
        <v>0</v>
      </c>
      <c r="H664" s="397">
        <f t="shared" si="225"/>
        <v>0</v>
      </c>
      <c r="I664" s="398"/>
      <c r="J664" s="84"/>
    </row>
    <row r="665" spans="1:10" ht="20.100000000000001" customHeight="1">
      <c r="A665" s="84"/>
      <c r="B665" s="472" t="str">
        <f>'5-肌研+葵緹亞+韓國美妝'!A17</f>
        <v>E0090124</v>
      </c>
      <c r="C665" s="473" t="str">
        <f>'5-肌研+葵緹亞+韓國美妝'!B17</f>
        <v xml:space="preserve">日本 ROHTO 肌研濃極潤 五合一完美潤白保濕凝露 100g - 白盒  </v>
      </c>
      <c r="D665" s="472">
        <f>'5-肌研+葵緹亞+韓國美妝'!C17</f>
        <v>490</v>
      </c>
      <c r="E665" s="472">
        <f>'5-肌研+葵緹亞+韓國美妝'!D17</f>
        <v>0</v>
      </c>
      <c r="F665" s="472">
        <f>'5-肌研+葵緹亞+韓國美妝'!E17</f>
        <v>0</v>
      </c>
      <c r="G665" s="397">
        <f t="shared" ref="G665:G691" si="226">F665*0.9</f>
        <v>0</v>
      </c>
      <c r="H665" s="397">
        <f t="shared" ref="H665:H691" si="227">F665*0.85</f>
        <v>0</v>
      </c>
      <c r="I665" s="398"/>
      <c r="J665" s="84"/>
    </row>
    <row r="666" spans="1:10" ht="20.100000000000001" customHeight="1">
      <c r="A666" s="84"/>
      <c r="B666" s="472" t="str">
        <f>'5-肌研+葵緹亞+韓國美妝'!A18</f>
        <v>E0090227</v>
      </c>
      <c r="C666" s="473" t="str">
        <f>'5-肌研+葵緹亞+韓國美妝'!B18</f>
        <v xml:space="preserve">日本 ROHTO DEOU 頭皮護理洗髮精(柑橘草本香) 400ml                頭皮異味問題      </v>
      </c>
      <c r="D666" s="472">
        <f>'5-肌研+葵緹亞+韓國美妝'!C18</f>
        <v>330</v>
      </c>
      <c r="E666" s="472">
        <f>'5-肌研+葵緹亞+韓國美妝'!D18</f>
        <v>0</v>
      </c>
      <c r="F666" s="472">
        <f>'5-肌研+葵緹亞+韓國美妝'!E18</f>
        <v>0</v>
      </c>
      <c r="G666" s="397">
        <f t="shared" si="226"/>
        <v>0</v>
      </c>
      <c r="H666" s="397">
        <f t="shared" si="227"/>
        <v>0</v>
      </c>
      <c r="I666" s="398"/>
      <c r="J666" s="84"/>
    </row>
    <row r="667" spans="1:10" ht="20.100000000000001" customHeight="1">
      <c r="A667" s="84"/>
      <c r="B667" s="472" t="str">
        <f>'5-肌研+葵緹亞+韓國美妝'!A19</f>
        <v>E0090103</v>
      </c>
      <c r="C667" s="473" t="str">
        <f>'5-肌研+葵緹亞+韓國美妝'!B19</f>
        <v xml:space="preserve">日本 ROHTO DEOU 男仕去味淨化沐浴乳 (柑橘草本香) 520ml    針對體味問題      </v>
      </c>
      <c r="D667" s="472">
        <f>'5-肌研+葵緹亞+韓國美妝'!C19</f>
        <v>450</v>
      </c>
      <c r="E667" s="472">
        <f>'5-肌研+葵緹亞+韓國美妝'!D19</f>
        <v>0</v>
      </c>
      <c r="F667" s="472">
        <f>'5-肌研+葵緹亞+韓國美妝'!E19</f>
        <v>0</v>
      </c>
      <c r="G667" s="397">
        <f t="shared" si="226"/>
        <v>0</v>
      </c>
      <c r="H667" s="397">
        <f t="shared" si="227"/>
        <v>0</v>
      </c>
      <c r="I667" s="398"/>
      <c r="J667" s="84"/>
    </row>
    <row r="668" spans="1:10" ht="20.100000000000001" customHeight="1">
      <c r="A668" s="84"/>
      <c r="B668" s="472" t="str">
        <f>'5-肌研+葵緹亞+韓國美妝'!A20</f>
        <v xml:space="preserve">葵緹亞 kracie </v>
      </c>
      <c r="C668" s="473">
        <f>'5-肌研+葵緹亞+韓國美妝'!B20</f>
        <v>0</v>
      </c>
      <c r="D668" s="472">
        <f>'5-肌研+葵緹亞+韓國美妝'!C20</f>
        <v>0</v>
      </c>
      <c r="E668" s="472">
        <f>'5-肌研+葵緹亞+韓國美妝'!D20</f>
        <v>0</v>
      </c>
      <c r="F668" s="472">
        <f>'5-肌研+葵緹亞+韓國美妝'!E20</f>
        <v>0</v>
      </c>
      <c r="G668" s="397">
        <f t="shared" si="226"/>
        <v>0</v>
      </c>
      <c r="H668" s="397">
        <f t="shared" si="227"/>
        <v>0</v>
      </c>
      <c r="I668" s="398"/>
      <c r="J668" s="84"/>
    </row>
    <row r="669" spans="1:10" ht="20.100000000000001" customHeight="1">
      <c r="A669" s="84"/>
      <c r="B669" s="472" t="str">
        <f>'5-肌研+葵緹亞+韓國美妝'!A21</f>
        <v>E0440201</v>
      </c>
      <c r="C669" s="473" t="str">
        <f>'5-肌研+葵緹亞+韓國美妝'!B21</f>
        <v xml:space="preserve">葵緹亞 kracie 保濕素肌潔顏慕絲 160ml      </v>
      </c>
      <c r="D669" s="472">
        <f>'5-肌研+葵緹亞+韓國美妝'!C21</f>
        <v>250</v>
      </c>
      <c r="E669" s="472">
        <f>'5-肌研+葵緹亞+韓國美妝'!D21</f>
        <v>0</v>
      </c>
      <c r="F669" s="472">
        <f>'5-肌研+葵緹亞+韓國美妝'!E21</f>
        <v>0</v>
      </c>
      <c r="G669" s="397">
        <f t="shared" si="226"/>
        <v>0</v>
      </c>
      <c r="H669" s="397">
        <f t="shared" si="227"/>
        <v>0</v>
      </c>
      <c r="I669" s="398"/>
      <c r="J669" s="84"/>
    </row>
    <row r="670" spans="1:10" ht="20.100000000000001" customHeight="1">
      <c r="A670" s="84"/>
      <c r="B670" s="472" t="str">
        <f>'5-肌研+葵緹亞+韓國美妝'!A22</f>
        <v>E0440202</v>
      </c>
      <c r="C670" s="473" t="str">
        <f>'5-肌研+葵緹亞+韓國美妝'!B22</f>
        <v xml:space="preserve">葵緹亞 kracie Moistage 超潤化妝水 210ml    </v>
      </c>
      <c r="D670" s="472">
        <f>'5-肌研+葵緹亞+韓國美妝'!C22</f>
        <v>260</v>
      </c>
      <c r="E670" s="472">
        <f>'5-肌研+葵緹亞+韓國美妝'!D22</f>
        <v>0</v>
      </c>
      <c r="F670" s="472">
        <f>'5-肌研+葵緹亞+韓國美妝'!E22</f>
        <v>0</v>
      </c>
      <c r="G670" s="397">
        <f t="shared" si="226"/>
        <v>0</v>
      </c>
      <c r="H670" s="397">
        <f t="shared" si="227"/>
        <v>0</v>
      </c>
      <c r="I670" s="398"/>
      <c r="J670" s="84"/>
    </row>
    <row r="671" spans="1:10" ht="20.100000000000001" customHeight="1">
      <c r="A671" s="84"/>
      <c r="B671" s="472" t="str">
        <f>'5-肌研+葵緹亞+韓國美妝'!A23</f>
        <v>E0440203</v>
      </c>
      <c r="C671" s="473" t="str">
        <f>'5-肌研+葵緹亞+韓國美妝'!B23</f>
        <v xml:space="preserve">葵緹亞 kracie Moistage 超潤乳液 160ml  </v>
      </c>
      <c r="D671" s="472">
        <f>'5-肌研+葵緹亞+韓國美妝'!C23</f>
        <v>260</v>
      </c>
      <c r="E671" s="472">
        <f>'5-肌研+葵緹亞+韓國美妝'!D23</f>
        <v>0</v>
      </c>
      <c r="F671" s="472">
        <f>'5-肌研+葵緹亞+韓國美妝'!E23</f>
        <v>0</v>
      </c>
      <c r="G671" s="397">
        <f t="shared" si="226"/>
        <v>0</v>
      </c>
      <c r="H671" s="397">
        <f t="shared" si="227"/>
        <v>0</v>
      </c>
      <c r="I671" s="398"/>
      <c r="J671" s="84"/>
    </row>
    <row r="672" spans="1:10" ht="20.100000000000001" customHeight="1">
      <c r="A672" s="84"/>
      <c r="B672" s="472" t="str">
        <f>'5-肌研+葵緹亞+韓國美妝'!A24</f>
        <v>E0440209</v>
      </c>
      <c r="C672" s="473" t="str">
        <f>'5-肌研+葵緹亞+韓國美妝'!B24</f>
        <v xml:space="preserve">葵緹亞 kracie 肌美精 緊緻彈力眼膜 30回份/60枚/盒      </v>
      </c>
      <c r="D672" s="472">
        <f>'5-肌研+葵緹亞+韓國美妝'!C24</f>
        <v>360</v>
      </c>
      <c r="E672" s="472">
        <f>'5-肌研+葵緹亞+韓國美妝'!D24</f>
        <v>0</v>
      </c>
      <c r="F672" s="472">
        <f>'5-肌研+葵緹亞+韓國美妝'!E24</f>
        <v>0</v>
      </c>
      <c r="G672" s="397">
        <f t="shared" si="226"/>
        <v>0</v>
      </c>
      <c r="H672" s="397">
        <f t="shared" si="227"/>
        <v>0</v>
      </c>
      <c r="I672" s="398"/>
      <c r="J672" s="84"/>
    </row>
    <row r="673" spans="1:10" ht="20.100000000000001" customHeight="1">
      <c r="A673" s="84"/>
      <c r="B673" s="472" t="str">
        <f>'5-肌研+葵緹亞+韓國美妝'!A25</f>
        <v>E0440312</v>
      </c>
      <c r="C673" s="473" t="str">
        <f>'5-肌研+葵緹亞+韓國美妝'!B25</f>
        <v xml:space="preserve">葵緹亞 kracie 海潤藻深層洗髮乳 520ml                         </v>
      </c>
      <c r="D673" s="472">
        <f>'5-肌研+葵緹亞+韓國美妝'!C25</f>
        <v>230</v>
      </c>
      <c r="E673" s="472">
        <f>'5-肌研+葵緹亞+韓國美妝'!D25</f>
        <v>0</v>
      </c>
      <c r="F673" s="472">
        <f>'5-肌研+葵緹亞+韓國美妝'!E25</f>
        <v>0</v>
      </c>
      <c r="G673" s="397">
        <f t="shared" si="226"/>
        <v>0</v>
      </c>
      <c r="H673" s="397">
        <f t="shared" si="227"/>
        <v>0</v>
      </c>
      <c r="I673" s="398"/>
      <c r="J673" s="84"/>
    </row>
    <row r="674" spans="1:10" ht="20.100000000000001" customHeight="1">
      <c r="A674" s="84"/>
      <c r="B674" s="472" t="str">
        <f>'5-肌研+葵緹亞+韓國美妝'!A26</f>
        <v>E0440313</v>
      </c>
      <c r="C674" s="473" t="str">
        <f>'5-肌研+葵緹亞+韓國美妝'!B26</f>
        <v xml:space="preserve">葵緹亞 kracie 海潤藻深層潤髮乳 520ml                         </v>
      </c>
      <c r="D674" s="472">
        <f>'5-肌研+葵緹亞+韓國美妝'!C26</f>
        <v>230</v>
      </c>
      <c r="E674" s="472">
        <f>'5-肌研+葵緹亞+韓國美妝'!D26</f>
        <v>0</v>
      </c>
      <c r="F674" s="472">
        <f>'5-肌研+葵緹亞+韓國美妝'!E26</f>
        <v>0</v>
      </c>
      <c r="G674" s="397">
        <f t="shared" si="226"/>
        <v>0</v>
      </c>
      <c r="H674" s="397">
        <f t="shared" si="227"/>
        <v>0</v>
      </c>
      <c r="I674" s="398"/>
      <c r="J674" s="84"/>
    </row>
    <row r="675" spans="1:10" ht="20.100000000000001" customHeight="1">
      <c r="A675" s="84"/>
      <c r="B675" s="472" t="str">
        <f>'5-肌研+葵緹亞+韓國美妝'!A27</f>
        <v>E0440315</v>
      </c>
      <c r="C675" s="473" t="str">
        <f>'5-肌研+葵緹亞+韓國美妝'!B27</f>
        <v>葵緹亞 kracie 女髮 柔順洗髮精 480ml/白瓶     山櫻香</v>
      </c>
      <c r="D675" s="472">
        <f>'5-肌研+葵緹亞+韓國美妝'!C27</f>
        <v>290</v>
      </c>
      <c r="E675" s="472">
        <f>'5-肌研+葵緹亞+韓國美妝'!D27</f>
        <v>0</v>
      </c>
      <c r="F675" s="472">
        <f>'5-肌研+葵緹亞+韓國美妝'!E27</f>
        <v>0</v>
      </c>
      <c r="G675" s="397">
        <f t="shared" si="226"/>
        <v>0</v>
      </c>
      <c r="H675" s="397">
        <f t="shared" si="227"/>
        <v>0</v>
      </c>
      <c r="I675" s="398"/>
      <c r="J675" s="84"/>
    </row>
    <row r="676" spans="1:10" ht="20.100000000000001" customHeight="1">
      <c r="A676" s="84"/>
      <c r="B676" s="472" t="str">
        <f>'5-肌研+葵緹亞+韓國美妝'!A28</f>
        <v>E0440316</v>
      </c>
      <c r="C676" s="473" t="str">
        <f>'5-肌研+葵緹亞+韓國美妝'!B28</f>
        <v>葵緹亞 kracie 女髮 柔順潤絲精 480ml/黑瓶     山櫻香</v>
      </c>
      <c r="D676" s="472">
        <f>'5-肌研+葵緹亞+韓國美妝'!C28</f>
        <v>290</v>
      </c>
      <c r="E676" s="472">
        <f>'5-肌研+葵緹亞+韓國美妝'!D28</f>
        <v>0</v>
      </c>
      <c r="F676" s="472">
        <f>'5-肌研+葵緹亞+韓國美妝'!E28</f>
        <v>0</v>
      </c>
      <c r="G676" s="397">
        <f t="shared" si="226"/>
        <v>0</v>
      </c>
      <c r="H676" s="397">
        <f t="shared" si="227"/>
        <v>0</v>
      </c>
      <c r="I676" s="398"/>
      <c r="J676" s="84"/>
    </row>
    <row r="677" spans="1:10" ht="20.100000000000001" customHeight="1">
      <c r="A677" s="84"/>
      <c r="B677" s="472" t="str">
        <f>'5-肌研+葵緹亞+韓國美妝'!A29</f>
        <v>E0440322</v>
      </c>
      <c r="C677" s="473" t="str">
        <f>'5-肌研+葵緹亞+韓國美妝'!B29</f>
        <v>葵緹亞 kracie 向日葵精粹亮采洗髮精 500ml-滋潤修護 無矽靈</v>
      </c>
      <c r="D677" s="472">
        <f>'5-肌研+葵緹亞+韓國美妝'!C29</f>
        <v>330</v>
      </c>
      <c r="E677" s="472">
        <f>'5-肌研+葵緹亞+韓國美妝'!D29</f>
        <v>0</v>
      </c>
      <c r="F677" s="472">
        <f>'5-肌研+葵緹亞+韓國美妝'!E29</f>
        <v>0</v>
      </c>
      <c r="G677" s="397">
        <f t="shared" si="226"/>
        <v>0</v>
      </c>
      <c r="H677" s="397">
        <f t="shared" si="227"/>
        <v>0</v>
      </c>
      <c r="I677" s="398"/>
      <c r="J677" s="84"/>
    </row>
    <row r="678" spans="1:10" ht="20.100000000000001" customHeight="1">
      <c r="A678" s="84"/>
      <c r="B678" s="472" t="str">
        <f>'5-肌研+葵緹亞+韓國美妝'!A30</f>
        <v>E0440323</v>
      </c>
      <c r="C678" s="473" t="str">
        <f>'5-肌研+葵緹亞+韓國美妝'!B30</f>
        <v>葵緹亞 kracie 向日葵順柔修護洗髮精 500ml-柔順修護 無矽靈</v>
      </c>
      <c r="D678" s="472">
        <f>'5-肌研+葵緹亞+韓國美妝'!C30</f>
        <v>330</v>
      </c>
      <c r="E678" s="472">
        <f>'5-肌研+葵緹亞+韓國美妝'!D30</f>
        <v>0</v>
      </c>
      <c r="F678" s="472">
        <f>'5-肌研+葵緹亞+韓國美妝'!E30</f>
        <v>0</v>
      </c>
      <c r="G678" s="397">
        <f t="shared" si="226"/>
        <v>0</v>
      </c>
      <c r="H678" s="397">
        <f t="shared" si="227"/>
        <v>0</v>
      </c>
      <c r="I678" s="398"/>
      <c r="J678" s="84"/>
    </row>
    <row r="679" spans="1:10" ht="20.100000000000001" customHeight="1">
      <c r="A679" s="84"/>
      <c r="B679" s="472" t="str">
        <f>'5-肌研+葵緹亞+韓國美妝'!A31</f>
        <v>E0440324</v>
      </c>
      <c r="C679" s="473" t="str">
        <f>'5-肌研+葵緹亞+韓國美妝'!B31</f>
        <v>葵緹亞 kracie 向日葵粉鑽極耀洗髮精 500ml-光澤修護 無矽靈</v>
      </c>
      <c r="D679" s="472">
        <f>'5-肌研+葵緹亞+韓國美妝'!C31</f>
        <v>330</v>
      </c>
      <c r="E679" s="472">
        <f>'5-肌研+葵緹亞+韓國美妝'!D31</f>
        <v>0</v>
      </c>
      <c r="F679" s="472">
        <f>'5-肌研+葵緹亞+韓國美妝'!E31</f>
        <v>0</v>
      </c>
      <c r="G679" s="397">
        <f t="shared" si="226"/>
        <v>0</v>
      </c>
      <c r="H679" s="397">
        <f t="shared" si="227"/>
        <v>0</v>
      </c>
      <c r="I679" s="398"/>
      <c r="J679" s="84"/>
    </row>
    <row r="680" spans="1:10" ht="20.100000000000001" customHeight="1">
      <c r="A680" s="84"/>
      <c r="B680" s="472" t="str">
        <f>'5-肌研+葵緹亞+韓國美妝'!A32</f>
        <v>E0440325</v>
      </c>
      <c r="C680" s="473" t="str">
        <f>'5-肌研+葵緹亞+韓國美妝'!B32</f>
        <v>葵緹亞 kracie 向日葵精粹亮采潤絲精 500ml-滋潤修護 無矽靈</v>
      </c>
      <c r="D680" s="472">
        <f>'5-肌研+葵緹亞+韓國美妝'!C32</f>
        <v>330</v>
      </c>
      <c r="E680" s="472">
        <f>'5-肌研+葵緹亞+韓國美妝'!D32</f>
        <v>0</v>
      </c>
      <c r="F680" s="472">
        <f>'5-肌研+葵緹亞+韓國美妝'!E32</f>
        <v>0</v>
      </c>
      <c r="G680" s="397">
        <f t="shared" si="226"/>
        <v>0</v>
      </c>
      <c r="H680" s="397">
        <f t="shared" si="227"/>
        <v>0</v>
      </c>
      <c r="I680" s="398"/>
      <c r="J680" s="84"/>
    </row>
    <row r="681" spans="1:10" ht="20.100000000000001" customHeight="1">
      <c r="A681" s="84"/>
      <c r="B681" s="472" t="str">
        <f>'5-肌研+葵緹亞+韓國美妝'!A33</f>
        <v>E0440326</v>
      </c>
      <c r="C681" s="473" t="str">
        <f>'5-肌研+葵緹亞+韓國美妝'!B33</f>
        <v>葵緹亞 kracie 向日葵順柔修護潤絲精 500ml-柔順修護 無矽靈</v>
      </c>
      <c r="D681" s="472">
        <f>'5-肌研+葵緹亞+韓國美妝'!C33</f>
        <v>330</v>
      </c>
      <c r="E681" s="472">
        <f>'5-肌研+葵緹亞+韓國美妝'!D33</f>
        <v>0</v>
      </c>
      <c r="F681" s="472">
        <f>'5-肌研+葵緹亞+韓國美妝'!E33</f>
        <v>0</v>
      </c>
      <c r="G681" s="397">
        <f t="shared" si="226"/>
        <v>0</v>
      </c>
      <c r="H681" s="397">
        <f t="shared" si="227"/>
        <v>0</v>
      </c>
      <c r="I681" s="398"/>
      <c r="J681" s="84"/>
    </row>
    <row r="682" spans="1:10" ht="20.100000000000001" customHeight="1">
      <c r="A682" s="84"/>
      <c r="B682" s="472" t="str">
        <f>'5-肌研+葵緹亞+韓國美妝'!A34</f>
        <v>E0440321</v>
      </c>
      <c r="C682" s="473" t="str">
        <f>'5-肌研+葵緹亞+韓國美妝'!B34</f>
        <v>葵緹亞 kracie 向日葵粉鑽極耀潤絲精 500ml-光澤修護 無矽靈</v>
      </c>
      <c r="D682" s="472">
        <f>'5-肌研+葵緹亞+韓國美妝'!C34</f>
        <v>330</v>
      </c>
      <c r="E682" s="472">
        <f>'5-肌研+葵緹亞+韓國美妝'!D34</f>
        <v>0</v>
      </c>
      <c r="F682" s="472">
        <f>'5-肌研+葵緹亞+韓國美妝'!E34</f>
        <v>0</v>
      </c>
      <c r="G682" s="397">
        <f t="shared" si="226"/>
        <v>0</v>
      </c>
      <c r="H682" s="397">
        <f t="shared" si="227"/>
        <v>0</v>
      </c>
      <c r="I682" s="398"/>
      <c r="J682" s="84"/>
    </row>
    <row r="683" spans="1:10" ht="20.100000000000001" customHeight="1">
      <c r="A683" s="84"/>
      <c r="B683" s="472" t="str">
        <f>'5-肌研+葵緹亞+韓國美妝'!A35</f>
        <v>E0440310</v>
      </c>
      <c r="C683" s="473" t="str">
        <f>'5-肌研+葵緹亞+韓國美妝'!B35</f>
        <v>葵緹亞 kracie 向日葵植萃鑽耀護髮油 60ml-清爽型/粉色</v>
      </c>
      <c r="D683" s="472">
        <f>'5-肌研+葵緹亞+韓國美妝'!C35</f>
        <v>490</v>
      </c>
      <c r="E683" s="472">
        <f>'5-肌研+葵緹亞+韓國美妝'!D35</f>
        <v>0</v>
      </c>
      <c r="F683" s="472">
        <f>'5-肌研+葵緹亞+韓國美妝'!E35</f>
        <v>0</v>
      </c>
      <c r="G683" s="397">
        <f t="shared" si="226"/>
        <v>0</v>
      </c>
      <c r="H683" s="397">
        <f t="shared" si="227"/>
        <v>0</v>
      </c>
      <c r="I683" s="398"/>
      <c r="J683" s="84"/>
    </row>
    <row r="684" spans="1:10" ht="20.100000000000001" customHeight="1">
      <c r="A684" s="84"/>
      <c r="B684" s="472" t="str">
        <f>'5-肌研+葵緹亞+韓國美妝'!A36</f>
        <v>E0440311</v>
      </c>
      <c r="C684" s="473" t="str">
        <f>'5-肌研+葵緹亞+韓國美妝'!B36</f>
        <v>葵緹亞 kracie 向日葵植萃鑽耀護髮油 60ml-滋潤型/黃色</v>
      </c>
      <c r="D684" s="472">
        <f>'5-肌研+葵緹亞+韓國美妝'!C36</f>
        <v>490</v>
      </c>
      <c r="E684" s="472">
        <f>'5-肌研+葵緹亞+韓國美妝'!D36</f>
        <v>0</v>
      </c>
      <c r="F684" s="472">
        <f>'5-肌研+葵緹亞+韓國美妝'!E36</f>
        <v>0</v>
      </c>
      <c r="G684" s="397">
        <f t="shared" si="226"/>
        <v>0</v>
      </c>
      <c r="H684" s="397">
        <f t="shared" si="227"/>
        <v>0</v>
      </c>
      <c r="I684" s="398"/>
      <c r="J684" s="84"/>
    </row>
    <row r="685" spans="1:10" ht="20.100000000000001" customHeight="1">
      <c r="A685" s="84"/>
      <c r="B685" s="472" t="str">
        <f>'5-肌研+葵緹亞+韓國美妝'!A37</f>
        <v>E0440319</v>
      </c>
      <c r="C685" s="473" t="str">
        <f>'5-肌研+葵緹亞+韓國美妝'!B37</f>
        <v xml:space="preserve">葵緹亞 kracie 娜艾菩植物性沐浴乳-桃葉(蜜桃) 380ml-補充包 </v>
      </c>
      <c r="D685" s="472">
        <f>'5-肌研+葵緹亞+韓國美妝'!C37</f>
        <v>109</v>
      </c>
      <c r="E685" s="472">
        <f>'5-肌研+葵緹亞+韓國美妝'!D37</f>
        <v>0</v>
      </c>
      <c r="F685" s="472">
        <f>'5-肌研+葵緹亞+韓國美妝'!E37</f>
        <v>0</v>
      </c>
      <c r="G685" s="397">
        <f t="shared" si="226"/>
        <v>0</v>
      </c>
      <c r="H685" s="397">
        <f t="shared" si="227"/>
        <v>0</v>
      </c>
      <c r="I685" s="398"/>
      <c r="J685" s="84"/>
    </row>
    <row r="686" spans="1:10" ht="20.100000000000001" customHeight="1">
      <c r="A686" s="84"/>
      <c r="B686" s="472" t="str">
        <f>'5-肌研+葵緹亞+韓國美妝'!A38</f>
        <v>E0440320</v>
      </c>
      <c r="C686" s="473" t="str">
        <f>'5-肌研+葵緹亞+韓國美妝'!B38</f>
        <v xml:space="preserve">葵緹亞 kracie 娜艾菩植物性沐浴乳-蘆薈 380ml-補充包 </v>
      </c>
      <c r="D686" s="472">
        <f>'5-肌研+葵緹亞+韓國美妝'!C38</f>
        <v>109</v>
      </c>
      <c r="E686" s="472">
        <f>'5-肌研+葵緹亞+韓國美妝'!D38</f>
        <v>0</v>
      </c>
      <c r="F686" s="472">
        <f>'5-肌研+葵緹亞+韓國美妝'!E38</f>
        <v>0</v>
      </c>
      <c r="G686" s="397">
        <f t="shared" si="226"/>
        <v>0</v>
      </c>
      <c r="H686" s="397">
        <f t="shared" si="227"/>
        <v>0</v>
      </c>
      <c r="I686" s="398"/>
      <c r="J686" s="84"/>
    </row>
    <row r="687" spans="1:10" ht="20.100000000000001" customHeight="1">
      <c r="A687" s="84"/>
      <c r="B687" s="472" t="str">
        <f>'5-肌研+葵緹亞+韓國美妝'!A39</f>
        <v>E0440332</v>
      </c>
      <c r="C687" s="473" t="str">
        <f>'5-肌研+葵緹亞+韓國美妝'!B39</f>
        <v>葵緹亞 kracie Lamellance 滋潤沐浴乳 480ml-按壓瓶/白花淡香</v>
      </c>
      <c r="D687" s="472">
        <f>'5-肌研+葵緹亞+韓國美妝'!C39</f>
        <v>290</v>
      </c>
      <c r="E687" s="472">
        <f>'5-肌研+葵緹亞+韓國美妝'!D39</f>
        <v>0</v>
      </c>
      <c r="F687" s="472">
        <f>'5-肌研+葵緹亞+韓國美妝'!E39</f>
        <v>0</v>
      </c>
      <c r="G687" s="397">
        <f t="shared" si="226"/>
        <v>0</v>
      </c>
      <c r="H687" s="397">
        <f t="shared" si="227"/>
        <v>0</v>
      </c>
      <c r="I687" s="398"/>
      <c r="J687" s="84"/>
    </row>
    <row r="688" spans="1:10" ht="20.100000000000001" customHeight="1">
      <c r="A688" s="84"/>
      <c r="B688" s="472" t="str">
        <f>'5-肌研+葵緹亞+韓國美妝'!A40</f>
        <v>E0440333</v>
      </c>
      <c r="C688" s="473" t="str">
        <f>'5-肌研+葵緹亞+韓國美妝'!B40</f>
        <v>葵緹亞 kracie Lamellance 滋潤沐浴乳 480ml-按壓瓶/豐盈花香</v>
      </c>
      <c r="D688" s="472">
        <f>'5-肌研+葵緹亞+韓國美妝'!C40</f>
        <v>290</v>
      </c>
      <c r="E688" s="472">
        <f>'5-肌研+葵緹亞+韓國美妝'!D40</f>
        <v>0</v>
      </c>
      <c r="F688" s="472">
        <f>'5-肌研+葵緹亞+韓國美妝'!E40</f>
        <v>0</v>
      </c>
      <c r="G688" s="397">
        <f t="shared" si="226"/>
        <v>0</v>
      </c>
      <c r="H688" s="397">
        <f t="shared" si="227"/>
        <v>0</v>
      </c>
      <c r="I688" s="398"/>
      <c r="J688" s="84"/>
    </row>
    <row r="689" spans="1:10" ht="20.100000000000001" customHeight="1">
      <c r="A689" s="84"/>
      <c r="B689" s="472" t="str">
        <f>'5-肌研+葵緹亞+韓國美妝'!A41</f>
        <v>E0440329</v>
      </c>
      <c r="C689" s="473" t="str">
        <f>'5-肌研+葵緹亞+韓國美妝'!B41</f>
        <v>葵緹亞 kracie 旅之宿日本溫泉名盛-滋潤之湯 25g*13包/盒 (含4種名湯)</v>
      </c>
      <c r="D689" s="472">
        <f>'5-肌研+葵緹亞+韓國美妝'!C41</f>
        <v>380</v>
      </c>
      <c r="E689" s="472">
        <f>'5-肌研+葵緹亞+韓國美妝'!D41</f>
        <v>0</v>
      </c>
      <c r="F689" s="472">
        <f>'5-肌研+葵緹亞+韓國美妝'!E41</f>
        <v>0</v>
      </c>
      <c r="G689" s="397">
        <f t="shared" si="226"/>
        <v>0</v>
      </c>
      <c r="H689" s="397">
        <f t="shared" si="227"/>
        <v>0</v>
      </c>
      <c r="I689" s="398"/>
      <c r="J689" s="84"/>
    </row>
    <row r="690" spans="1:10" ht="20.100000000000001" customHeight="1">
      <c r="A690" s="84"/>
      <c r="B690" s="472" t="str">
        <f>'5-肌研+葵緹亞+韓國美妝'!A42</f>
        <v>E0440330</v>
      </c>
      <c r="C690" s="473" t="str">
        <f>'5-肌研+葵緹亞+韓國美妝'!B42</f>
        <v>葵緹亞 kracie 旅之宿日本溫泉名盛-透明之湯 25g*13包/盒 (含5種名湯)</v>
      </c>
      <c r="D690" s="472">
        <f>'5-肌研+葵緹亞+韓國美妝'!C42</f>
        <v>380</v>
      </c>
      <c r="E690" s="472">
        <f>'5-肌研+葵緹亞+韓國美妝'!D42</f>
        <v>0</v>
      </c>
      <c r="F690" s="472">
        <f>'5-肌研+葵緹亞+韓國美妝'!E42</f>
        <v>0</v>
      </c>
      <c r="G690" s="397">
        <f t="shared" si="226"/>
        <v>0</v>
      </c>
      <c r="H690" s="397">
        <f t="shared" si="227"/>
        <v>0</v>
      </c>
      <c r="I690" s="398"/>
      <c r="J690" s="84"/>
    </row>
    <row r="691" spans="1:10" ht="20.100000000000001" customHeight="1">
      <c r="A691" s="84"/>
      <c r="B691" s="472" t="str">
        <f>'5-肌研+葵緹亞+韓國美妝'!A43</f>
        <v>E0440207</v>
      </c>
      <c r="C691" s="473" t="str">
        <f>'5-肌研+葵緹亞+韓國美妝'!B43</f>
        <v>葵緹亞 kracie 旅之宿日本溫泉名盛-濁之湯 25g*13包/盒 (含4種名湯)</v>
      </c>
      <c r="D691" s="472">
        <f>'5-肌研+葵緹亞+韓國美妝'!C43</f>
        <v>380</v>
      </c>
      <c r="E691" s="472">
        <f>'5-肌研+葵緹亞+韓國美妝'!D43</f>
        <v>0</v>
      </c>
      <c r="F691" s="472">
        <f>'5-肌研+葵緹亞+韓國美妝'!E43</f>
        <v>0</v>
      </c>
      <c r="G691" s="397">
        <f t="shared" si="226"/>
        <v>0</v>
      </c>
      <c r="H691" s="397">
        <f t="shared" si="227"/>
        <v>0</v>
      </c>
      <c r="I691" s="398"/>
      <c r="J691" s="84"/>
    </row>
    <row r="692" spans="1:10" ht="20.100000000000001" customHeight="1">
      <c r="A692" s="84"/>
      <c r="B692" s="472" t="str">
        <f>'5-肌研+葵緹亞+韓國美妝'!F4</f>
        <v>K0010015</v>
      </c>
      <c r="C692" s="473" t="str">
        <f>'5-肌研+葵緹亞+韓國美妝'!G4</f>
        <v>韓國 mise en scene 完美修護護髮精油 80ml-經典款       免沖洗護髮油</v>
      </c>
      <c r="D692" s="472">
        <f>'5-肌研+葵緹亞+韓國美妝'!H4</f>
        <v>220</v>
      </c>
      <c r="E692" s="472">
        <f>'5-肌研+葵緹亞+韓國美妝'!I4</f>
        <v>0</v>
      </c>
      <c r="F692" s="472">
        <f>'5-肌研+葵緹亞+韓國美妝'!J4</f>
        <v>0</v>
      </c>
      <c r="G692" s="397">
        <f t="shared" ref="G692" si="228">F692*0.9</f>
        <v>0</v>
      </c>
      <c r="H692" s="397">
        <f t="shared" ref="H692" si="229">F692*0.85</f>
        <v>0</v>
      </c>
      <c r="I692" s="398"/>
      <c r="J692" s="84"/>
    </row>
    <row r="693" spans="1:10" ht="20.100000000000001" customHeight="1">
      <c r="A693" s="84"/>
      <c r="B693" s="472" t="str">
        <f>'5-肌研+葵緹亞+韓國美妝'!F5</f>
        <v>K0010016</v>
      </c>
      <c r="C693" s="473" t="str">
        <f>'5-肌研+葵緹亞+韓國美妝'!G5</f>
        <v>韓國 mise en scene 完美修護護髮精油 80ml-玫瑰款       免沖洗護髮油</v>
      </c>
      <c r="D693" s="472">
        <f>'5-肌研+葵緹亞+韓國美妝'!H5</f>
        <v>220</v>
      </c>
      <c r="E693" s="472">
        <f>'5-肌研+葵緹亞+韓國美妝'!I5</f>
        <v>0</v>
      </c>
      <c r="F693" s="472">
        <f>'5-肌研+葵緹亞+韓國美妝'!J5</f>
        <v>0</v>
      </c>
      <c r="G693" s="397">
        <f t="shared" ref="G693:G733" si="230">F693*0.9</f>
        <v>0</v>
      </c>
      <c r="H693" s="397">
        <f t="shared" ref="H693:H733" si="231">F693*0.85</f>
        <v>0</v>
      </c>
      <c r="I693" s="398"/>
      <c r="J693" s="84"/>
    </row>
    <row r="694" spans="1:10" ht="20.100000000000001" customHeight="1">
      <c r="A694" s="84"/>
      <c r="B694" s="472" t="str">
        <f>'5-肌研+葵緹亞+韓國美妝'!F6</f>
        <v>K0120000</v>
      </c>
      <c r="C694" s="473" t="str">
        <f>'5-肌研+葵緹亞+韓國美妝'!G6</f>
        <v>韓國 DARKNESS 達克妮絲 暫時瞬間白髮補染劑 13ml*2支/組-黑色   睫毛膏式</v>
      </c>
      <c r="D694" s="472">
        <f>'5-肌研+葵緹亞+韓國美妝'!H6</f>
        <v>290</v>
      </c>
      <c r="E694" s="472">
        <f>'5-肌研+葵緹亞+韓國美妝'!I6</f>
        <v>0</v>
      </c>
      <c r="F694" s="472">
        <f>'5-肌研+葵緹亞+韓國美妝'!J6</f>
        <v>0</v>
      </c>
      <c r="G694" s="397">
        <f t="shared" si="230"/>
        <v>0</v>
      </c>
      <c r="H694" s="397">
        <f t="shared" si="231"/>
        <v>0</v>
      </c>
      <c r="I694" s="398"/>
      <c r="J694" s="84"/>
    </row>
    <row r="695" spans="1:10" ht="20.100000000000001" customHeight="1">
      <c r="A695" s="84"/>
      <c r="B695" s="472" t="str">
        <f>'5-肌研+葵緹亞+韓國美妝'!F7</f>
        <v>K0120001</v>
      </c>
      <c r="C695" s="473" t="str">
        <f>'5-肌研+葵緹亞+韓國美妝'!G7</f>
        <v>韓國 DARKNESS 達克妮絲 暫時瞬間白髮補染劑 13ml*2支/組-棕色   睫毛膏式</v>
      </c>
      <c r="D695" s="472">
        <f>'5-肌研+葵緹亞+韓國美妝'!H7</f>
        <v>290</v>
      </c>
      <c r="E695" s="472">
        <f>'5-肌研+葵緹亞+韓國美妝'!I7</f>
        <v>0</v>
      </c>
      <c r="F695" s="472">
        <f>'5-肌研+葵緹亞+韓國美妝'!J7</f>
        <v>0</v>
      </c>
      <c r="G695" s="397">
        <f t="shared" si="230"/>
        <v>0</v>
      </c>
      <c r="H695" s="397">
        <f t="shared" si="231"/>
        <v>0</v>
      </c>
      <c r="I695" s="398"/>
      <c r="J695" s="84"/>
    </row>
    <row r="696" spans="1:10" ht="20.100000000000001" customHeight="1">
      <c r="A696" s="84"/>
      <c r="B696" s="472" t="str">
        <f>'5-肌研+葵緹亞+韓國美妝'!F8</f>
        <v>K0120006</v>
      </c>
      <c r="C696" s="473" t="str">
        <f>'5-肌研+葵緹亞+韓國美妝'!G8</f>
        <v>韓國 BEAUSKIN 蘋果去角質凝膠 150ml                  臉部專用</v>
      </c>
      <c r="D696" s="472">
        <f>'5-肌研+葵緹亞+韓國美妝'!H8</f>
        <v>440</v>
      </c>
      <c r="E696" s="472">
        <f>'5-肌研+葵緹亞+韓國美妝'!I8</f>
        <v>0</v>
      </c>
      <c r="F696" s="472">
        <f>'5-肌研+葵緹亞+韓國美妝'!J8</f>
        <v>0</v>
      </c>
      <c r="G696" s="397">
        <f t="shared" si="230"/>
        <v>0</v>
      </c>
      <c r="H696" s="397">
        <f t="shared" si="231"/>
        <v>0</v>
      </c>
      <c r="I696" s="398"/>
      <c r="J696" s="84"/>
    </row>
    <row r="697" spans="1:10" ht="20.100000000000001" customHeight="1">
      <c r="A697" s="84"/>
      <c r="B697" s="472" t="str">
        <f>'5-肌研+葵緹亞+韓國美妝'!F9</f>
        <v>K0120004</v>
      </c>
      <c r="C697" s="473" t="str">
        <f>'5-肌研+葵緹亞+韓國美妝'!G9</f>
        <v>韓國 SNAIL 妮爾斯 蝸牛 酵素去角質凝膠 180ml     臉部專用</v>
      </c>
      <c r="D697" s="472">
        <f>'5-肌研+葵緹亞+韓國美妝'!H9</f>
        <v>450</v>
      </c>
      <c r="E697" s="472">
        <f>'5-肌研+葵緹亞+韓國美妝'!I9</f>
        <v>0</v>
      </c>
      <c r="F697" s="472">
        <f>'5-肌研+葵緹亞+韓國美妝'!J9</f>
        <v>0</v>
      </c>
      <c r="G697" s="397">
        <f t="shared" si="230"/>
        <v>0</v>
      </c>
      <c r="H697" s="397">
        <f t="shared" si="231"/>
        <v>0</v>
      </c>
      <c r="I697" s="398"/>
      <c r="J697" s="84"/>
    </row>
    <row r="698" spans="1:10" ht="20.100000000000001" customHeight="1">
      <c r="A698" s="84"/>
      <c r="B698" s="472" t="str">
        <f>'5-肌研+葵緹亞+韓國美妝'!F10</f>
        <v>K0120005</v>
      </c>
      <c r="C698" s="473" t="str">
        <f>'5-肌研+葵緹亞+韓國美妝'!G10</f>
        <v>韓國 TOSOWOONG 晶鑽 酵素去角質凝露 150ml     臉部專用</v>
      </c>
      <c r="D698" s="472">
        <f>'5-肌研+葵緹亞+韓國美妝'!H10</f>
        <v>490</v>
      </c>
      <c r="E698" s="472">
        <f>'5-肌研+葵緹亞+韓國美妝'!I10</f>
        <v>0</v>
      </c>
      <c r="F698" s="472">
        <f>'5-肌研+葵緹亞+韓國美妝'!J10</f>
        <v>0</v>
      </c>
      <c r="G698" s="397">
        <f t="shared" si="230"/>
        <v>0</v>
      </c>
      <c r="H698" s="397">
        <f t="shared" si="231"/>
        <v>0</v>
      </c>
      <c r="I698" s="398"/>
      <c r="J698" s="84"/>
    </row>
    <row r="699" spans="1:10" ht="20.100000000000001" customHeight="1">
      <c r="A699" s="84"/>
      <c r="B699" s="472" t="str">
        <f>'5-肌研+葵緹亞+韓國美妝'!F11</f>
        <v>K0010019</v>
      </c>
      <c r="C699" s="473" t="str">
        <f>'5-肌研+葵緹亞+韓國美妝'!G11</f>
        <v xml:space="preserve">韓國 95%蘆薈舒緩保濕沐浴露 1500ml/按壓瓶                    </v>
      </c>
      <c r="D699" s="472">
        <f>'5-肌研+葵緹亞+韓國美妝'!H11</f>
        <v>590</v>
      </c>
      <c r="E699" s="472">
        <f>'5-肌研+葵緹亞+韓國美妝'!I11</f>
        <v>0</v>
      </c>
      <c r="F699" s="472">
        <f>'5-肌研+葵緹亞+韓國美妝'!J11</f>
        <v>0</v>
      </c>
      <c r="G699" s="397">
        <f t="shared" si="230"/>
        <v>0</v>
      </c>
      <c r="H699" s="397">
        <f t="shared" si="231"/>
        <v>0</v>
      </c>
      <c r="I699" s="398"/>
      <c r="J699" s="84"/>
    </row>
    <row r="700" spans="1:10" ht="20.100000000000001" customHeight="1">
      <c r="A700" s="84"/>
      <c r="B700" s="472" t="str">
        <f>'5-肌研+葵緹亞+韓國美妝'!F12</f>
        <v>K0010017</v>
      </c>
      <c r="C700" s="473" t="str">
        <f>'5-肌研+葵緹亞+韓國美妝'!G12</f>
        <v xml:space="preserve">韓國 BELLMONA 高級專業卸妝乳 1000ml/按壓瓶              </v>
      </c>
      <c r="D700" s="472">
        <f>'5-肌研+葵緹亞+韓國美妝'!H12</f>
        <v>1250</v>
      </c>
      <c r="E700" s="472">
        <f>'5-肌研+葵緹亞+韓國美妝'!I12</f>
        <v>0</v>
      </c>
      <c r="F700" s="472">
        <f>'5-肌研+葵緹亞+韓國美妝'!J12</f>
        <v>0</v>
      </c>
      <c r="G700" s="397">
        <f t="shared" si="230"/>
        <v>0</v>
      </c>
      <c r="H700" s="397">
        <f t="shared" si="231"/>
        <v>0</v>
      </c>
      <c r="I700" s="398"/>
      <c r="J700" s="84"/>
    </row>
    <row r="701" spans="1:10" ht="20.100000000000001" customHeight="1">
      <c r="A701" s="84"/>
      <c r="B701" s="472" t="str">
        <f>'5-肌研+葵緹亞+韓國美妝'!F13</f>
        <v>韓國 MOTO 粉撲</v>
      </c>
      <c r="C701" s="473">
        <f>'5-肌研+葵緹亞+韓國美妝'!G13</f>
        <v>0</v>
      </c>
      <c r="D701" s="472">
        <f>'5-肌研+葵緹亞+韓國美妝'!H13</f>
        <v>0</v>
      </c>
      <c r="E701" s="472">
        <f>'5-肌研+葵緹亞+韓國美妝'!I13</f>
        <v>0</v>
      </c>
      <c r="F701" s="472">
        <f>'5-肌研+葵緹亞+韓國美妝'!J13</f>
        <v>0</v>
      </c>
      <c r="G701" s="397">
        <f t="shared" si="230"/>
        <v>0</v>
      </c>
      <c r="H701" s="397">
        <f t="shared" si="231"/>
        <v>0</v>
      </c>
      <c r="I701" s="398"/>
      <c r="J701" s="84"/>
    </row>
    <row r="702" spans="1:10" ht="20.100000000000001" customHeight="1">
      <c r="A702" s="84"/>
      <c r="B702" s="472" t="str">
        <f>'5-肌研+葵緹亞+韓國美妝'!F14</f>
        <v>K0150000</v>
      </c>
      <c r="C702" s="473" t="str">
        <f>'5-肌研+葵緹亞+韓國美妝'!G14</f>
        <v xml:space="preserve">韓國 MOTO 小絨粉撲 BK-011 直徑42mm/3入/包  </v>
      </c>
      <c r="D702" s="472">
        <f>'5-肌研+葵緹亞+韓國美妝'!H14</f>
        <v>40</v>
      </c>
      <c r="E702" s="472">
        <f>'5-肌研+葵緹亞+韓國美妝'!I14</f>
        <v>0</v>
      </c>
      <c r="F702" s="472">
        <f>'5-肌研+葵緹亞+韓國美妝'!J14</f>
        <v>0</v>
      </c>
      <c r="G702" s="397">
        <f t="shared" si="230"/>
        <v>0</v>
      </c>
      <c r="H702" s="397">
        <f t="shared" si="231"/>
        <v>0</v>
      </c>
      <c r="I702" s="398"/>
      <c r="J702" s="84"/>
    </row>
    <row r="703" spans="1:10" ht="20.100000000000001" customHeight="1">
      <c r="A703" s="84"/>
      <c r="B703" s="472" t="str">
        <f>'5-肌研+葵緹亞+韓國美妝'!F15</f>
        <v>K0150001</v>
      </c>
      <c r="C703" s="473" t="str">
        <f>'5-肌研+葵緹亞+韓國美妝'!G15</f>
        <v xml:space="preserve">韓國 MOTO 小絨粉撲 BK-014 直徑57mm/2入/包  </v>
      </c>
      <c r="D703" s="472">
        <f>'5-肌研+葵緹亞+韓國美妝'!H15</f>
        <v>40</v>
      </c>
      <c r="E703" s="472">
        <f>'5-肌研+葵緹亞+韓國美妝'!I15</f>
        <v>0</v>
      </c>
      <c r="F703" s="472">
        <f>'5-肌研+葵緹亞+韓國美妝'!J15</f>
        <v>0</v>
      </c>
      <c r="G703" s="397">
        <f t="shared" si="230"/>
        <v>0</v>
      </c>
      <c r="H703" s="397">
        <f t="shared" si="231"/>
        <v>0</v>
      </c>
      <c r="I703" s="398"/>
      <c r="J703" s="84"/>
    </row>
    <row r="704" spans="1:10" ht="20.100000000000001" customHeight="1">
      <c r="A704" s="84"/>
      <c r="B704" s="472" t="str">
        <f>'5-肌研+葵緹亞+韓國美妝'!F16</f>
        <v>K0150002</v>
      </c>
      <c r="C704" s="473" t="str">
        <f>'5-肌研+葵緹亞+韓國美妝'!G16</f>
        <v xml:space="preserve">韓國 MOTO 中絨粉撲 BK-015 直徑73mm/1入/包  </v>
      </c>
      <c r="D704" s="472">
        <f>'5-肌研+葵緹亞+韓國美妝'!H16</f>
        <v>40</v>
      </c>
      <c r="E704" s="472">
        <f>'5-肌研+葵緹亞+韓國美妝'!I16</f>
        <v>0</v>
      </c>
      <c r="F704" s="472">
        <f>'5-肌研+葵緹亞+韓國美妝'!J16</f>
        <v>0</v>
      </c>
      <c r="G704" s="397">
        <f t="shared" si="230"/>
        <v>0</v>
      </c>
      <c r="H704" s="397">
        <f t="shared" si="231"/>
        <v>0</v>
      </c>
      <c r="I704" s="398"/>
      <c r="J704" s="84"/>
    </row>
    <row r="705" spans="1:10" ht="20.100000000000001" customHeight="1">
      <c r="A705" s="84"/>
      <c r="B705" s="472" t="str">
        <f>'5-肌研+葵緹亞+韓國美妝'!F17</f>
        <v>K0150003</v>
      </c>
      <c r="C705" s="473" t="str">
        <f>'5-肌研+葵緹亞+韓國美妝'!G17</f>
        <v xml:space="preserve">韓國 MOTO 大絨粉撲 BK-017 直徑85mm/1入/包  </v>
      </c>
      <c r="D705" s="472">
        <f>'5-肌研+葵緹亞+韓國美妝'!H17</f>
        <v>40</v>
      </c>
      <c r="E705" s="472">
        <f>'5-肌研+葵緹亞+韓國美妝'!I17</f>
        <v>0</v>
      </c>
      <c r="F705" s="472">
        <f>'5-肌研+葵緹亞+韓國美妝'!J17</f>
        <v>0</v>
      </c>
      <c r="G705" s="397">
        <f t="shared" si="230"/>
        <v>0</v>
      </c>
      <c r="H705" s="397">
        <f t="shared" si="231"/>
        <v>0</v>
      </c>
      <c r="I705" s="398"/>
      <c r="J705" s="84"/>
    </row>
    <row r="706" spans="1:10" ht="20.100000000000001" customHeight="1">
      <c r="A706" s="84"/>
      <c r="B706" s="472" t="str">
        <f>'5-肌研+葵緹亞+韓國美妝'!F18</f>
        <v>韓國 Moeta</v>
      </c>
      <c r="C706" s="473">
        <f>'5-肌研+葵緹亞+韓國美妝'!G18</f>
        <v>0</v>
      </c>
      <c r="D706" s="472">
        <f>'5-肌研+葵緹亞+韓國美妝'!H18</f>
        <v>0</v>
      </c>
      <c r="E706" s="472">
        <f>'5-肌研+葵緹亞+韓國美妝'!I18</f>
        <v>0</v>
      </c>
      <c r="F706" s="472">
        <f>'5-肌研+葵緹亞+韓國美妝'!J18</f>
        <v>0</v>
      </c>
      <c r="G706" s="397">
        <f t="shared" si="230"/>
        <v>0</v>
      </c>
      <c r="H706" s="397">
        <f t="shared" si="231"/>
        <v>0</v>
      </c>
      <c r="I706" s="398"/>
      <c r="J706" s="84"/>
    </row>
    <row r="707" spans="1:10" ht="20.100000000000001" customHeight="1">
      <c r="A707" s="84"/>
      <c r="B707" s="472" t="str">
        <f>'5-肌研+葵緹亞+韓國美妝'!F19</f>
        <v>K0170000</v>
      </c>
      <c r="C707" s="473" t="str">
        <f>'5-肌研+葵緹亞+韓國美妝'!G19</f>
        <v>韓國 Moeta 遮瑕豐髮粉餅 12g/時尚黑   輕拍、塗抹於毛髮/頭皮/髮際線上</v>
      </c>
      <c r="D707" s="472">
        <f>'5-肌研+葵緹亞+韓國美妝'!H19</f>
        <v>380</v>
      </c>
      <c r="E707" s="472">
        <f>'5-肌研+葵緹亞+韓國美妝'!I19</f>
        <v>0</v>
      </c>
      <c r="F707" s="472">
        <f>'5-肌研+葵緹亞+韓國美妝'!J19</f>
        <v>0</v>
      </c>
      <c r="G707" s="397">
        <f t="shared" si="230"/>
        <v>0</v>
      </c>
      <c r="H707" s="397">
        <f t="shared" si="231"/>
        <v>0</v>
      </c>
      <c r="I707" s="398"/>
      <c r="J707" s="84"/>
    </row>
    <row r="708" spans="1:10" ht="20.100000000000001" customHeight="1">
      <c r="A708" s="84"/>
      <c r="B708" s="472" t="str">
        <f>'5-肌研+葵緹亞+韓國美妝'!F20</f>
        <v>K0170001</v>
      </c>
      <c r="C708" s="473" t="str">
        <f>'5-肌研+葵緹亞+韓國美妝'!G20</f>
        <v>韓國 Moeta 遮瑕豐髮粉餅 12g/琥珀棕   輕拍、塗抹於毛髮/頭皮/髮際線上</v>
      </c>
      <c r="D708" s="472">
        <f>'5-肌研+葵緹亞+韓國美妝'!H20</f>
        <v>380</v>
      </c>
      <c r="E708" s="472">
        <f>'5-肌研+葵緹亞+韓國美妝'!I20</f>
        <v>0</v>
      </c>
      <c r="F708" s="472">
        <f>'5-肌研+葵緹亞+韓國美妝'!J20</f>
        <v>0</v>
      </c>
      <c r="G708" s="397">
        <f t="shared" si="230"/>
        <v>0</v>
      </c>
      <c r="H708" s="397">
        <f t="shared" si="231"/>
        <v>0</v>
      </c>
      <c r="I708" s="398"/>
      <c r="J708" s="84"/>
    </row>
    <row r="709" spans="1:10" ht="20.100000000000001" customHeight="1">
      <c r="A709" s="84"/>
      <c r="B709" s="472" t="str">
        <f>'5-肌研+葵緹亞+韓國美妝'!F21</f>
        <v>K0170002</v>
      </c>
      <c r="C709" s="473" t="str">
        <f>'5-肌研+葵緹亞+韓國美妝'!G21</f>
        <v>韓國 Moeta 遮瑕煥髮粉撲 6g/自然黑      輕拍於毛髮上</v>
      </c>
      <c r="D709" s="472">
        <f>'5-肌研+葵緹亞+韓國美妝'!H21</f>
        <v>350</v>
      </c>
      <c r="E709" s="472">
        <f>'5-肌研+葵緹亞+韓國美妝'!I21</f>
        <v>0</v>
      </c>
      <c r="F709" s="472">
        <f>'5-肌研+葵緹亞+韓國美妝'!J21</f>
        <v>0</v>
      </c>
      <c r="G709" s="397">
        <f t="shared" si="230"/>
        <v>0</v>
      </c>
      <c r="H709" s="397">
        <f t="shared" si="231"/>
        <v>0</v>
      </c>
      <c r="I709" s="398"/>
      <c r="J709" s="84"/>
    </row>
    <row r="710" spans="1:10" ht="20.100000000000001" customHeight="1">
      <c r="A710" s="84"/>
      <c r="B710" s="472" t="str">
        <f>'5-肌研+葵緹亞+韓國美妝'!F22</f>
        <v>K0170003</v>
      </c>
      <c r="C710" s="473" t="str">
        <f>'5-肌研+葵緹亞+韓國美妝'!G22</f>
        <v>韓國 Moeta 遮瑕煥髮粉撲 6g/自然棕      輕拍於毛髮上</v>
      </c>
      <c r="D710" s="472">
        <f>'5-肌研+葵緹亞+韓國美妝'!H22</f>
        <v>350</v>
      </c>
      <c r="E710" s="472">
        <f>'5-肌研+葵緹亞+韓國美妝'!I22</f>
        <v>0</v>
      </c>
      <c r="F710" s="472">
        <f>'5-肌研+葵緹亞+韓國美妝'!J22</f>
        <v>0</v>
      </c>
      <c r="G710" s="397">
        <f t="shared" si="230"/>
        <v>0</v>
      </c>
      <c r="H710" s="397">
        <f t="shared" si="231"/>
        <v>0</v>
      </c>
      <c r="I710" s="398"/>
      <c r="J710" s="84"/>
    </row>
    <row r="711" spans="1:10" ht="20.100000000000001" customHeight="1">
      <c r="A711" s="84"/>
      <c r="B711" s="472" t="str">
        <f>'5-肌研+葵緹亞+韓國美妝'!F23</f>
        <v>韓國 Ottie 歐緹</v>
      </c>
      <c r="C711" s="473">
        <f>'5-肌研+葵緹亞+韓國美妝'!G23</f>
        <v>0</v>
      </c>
      <c r="D711" s="472">
        <f>'5-肌研+葵緹亞+韓國美妝'!H23</f>
        <v>0</v>
      </c>
      <c r="E711" s="472">
        <f>'5-肌研+葵緹亞+韓國美妝'!I23</f>
        <v>0</v>
      </c>
      <c r="F711" s="472">
        <f>'5-肌研+葵緹亞+韓國美妝'!J23</f>
        <v>0</v>
      </c>
      <c r="G711" s="397">
        <f t="shared" si="230"/>
        <v>0</v>
      </c>
      <c r="H711" s="397">
        <f t="shared" si="231"/>
        <v>0</v>
      </c>
      <c r="I711" s="398"/>
      <c r="J711" s="84"/>
    </row>
    <row r="712" spans="1:10" ht="20.100000000000001" customHeight="1">
      <c r="A712" s="84"/>
      <c r="B712" s="472" t="str">
        <f>'5-肌研+葵緹亞+韓國美妝'!F24</f>
        <v>K0020000</v>
      </c>
      <c r="C712" s="473" t="str">
        <f>'5-肌研+葵緹亞+韓國美妝'!G24</f>
        <v>韓國 Ottie 歐緹 眼唇卸妝液 100ml</v>
      </c>
      <c r="D712" s="472">
        <f>'5-肌研+葵緹亞+韓國美妝'!H24</f>
        <v>280</v>
      </c>
      <c r="E712" s="472">
        <f>'5-肌研+葵緹亞+韓國美妝'!I24</f>
        <v>0</v>
      </c>
      <c r="F712" s="472">
        <f>'5-肌研+葵緹亞+韓國美妝'!J24</f>
        <v>0</v>
      </c>
      <c r="G712" s="397">
        <f t="shared" si="230"/>
        <v>0</v>
      </c>
      <c r="H712" s="397">
        <f t="shared" si="231"/>
        <v>0</v>
      </c>
      <c r="I712" s="398"/>
      <c r="J712" s="84"/>
    </row>
    <row r="713" spans="1:10" ht="20.100000000000001" customHeight="1">
      <c r="A713" s="84"/>
      <c r="B713" s="472" t="str">
        <f>'5-肌研+葵緹亞+韓國美妝'!F25</f>
        <v>K0020001</v>
      </c>
      <c r="C713" s="473" t="str">
        <f>'5-肌研+葵緹亞+韓國美妝'!G25</f>
        <v>韓國 Ottie 歐緹 印度櫻桃 去角質凝露 150ml    臉部專用</v>
      </c>
      <c r="D713" s="472">
        <f>'5-肌研+葵緹亞+韓國美妝'!H25</f>
        <v>399</v>
      </c>
      <c r="E713" s="472">
        <f>'5-肌研+葵緹亞+韓國美妝'!I25</f>
        <v>0</v>
      </c>
      <c r="F713" s="472">
        <f>'5-肌研+葵緹亞+韓國美妝'!J25</f>
        <v>0</v>
      </c>
      <c r="G713" s="397">
        <f t="shared" si="230"/>
        <v>0</v>
      </c>
      <c r="H713" s="397">
        <f t="shared" si="231"/>
        <v>0</v>
      </c>
      <c r="I713" s="398"/>
      <c r="J713" s="84"/>
    </row>
    <row r="714" spans="1:10" ht="20.100000000000001" customHeight="1">
      <c r="A714" s="84"/>
      <c r="B714" s="472" t="str">
        <f>'5-肌研+葵緹亞+韓國美妝'!F26</f>
        <v>K0020002</v>
      </c>
      <c r="C714" s="473" t="str">
        <f>'5-肌研+葵緹亞+韓國美妝'!G26</f>
        <v>韓國 Ottie 歐緹 玻尿酸 洗面乳 150ml</v>
      </c>
      <c r="D714" s="472">
        <f>'5-肌研+葵緹亞+韓國美妝'!H26</f>
        <v>620</v>
      </c>
      <c r="E714" s="472">
        <f>'5-肌研+葵緹亞+韓國美妝'!I26</f>
        <v>0</v>
      </c>
      <c r="F714" s="472">
        <f>'5-肌研+葵緹亞+韓國美妝'!J26</f>
        <v>0</v>
      </c>
      <c r="G714" s="397">
        <f t="shared" si="230"/>
        <v>0</v>
      </c>
      <c r="H714" s="397">
        <f t="shared" si="231"/>
        <v>0</v>
      </c>
      <c r="I714" s="398"/>
      <c r="J714" s="84"/>
    </row>
    <row r="715" spans="1:10" ht="20.100000000000001" customHeight="1">
      <c r="A715" s="84"/>
      <c r="B715" s="472" t="str">
        <f>'5-肌研+葵緹亞+韓國美妝'!F27</f>
        <v>K0020003</v>
      </c>
      <c r="C715" s="473" t="str">
        <f>'5-肌研+葵緹亞+韓國美妝'!G27</f>
        <v>韓國 Ottie 歐緹 玻尿酸 化妝水 130ml</v>
      </c>
      <c r="D715" s="472">
        <f>'5-肌研+葵緹亞+韓國美妝'!H27</f>
        <v>1040</v>
      </c>
      <c r="E715" s="472">
        <f>'5-肌研+葵緹亞+韓國美妝'!I27</f>
        <v>0</v>
      </c>
      <c r="F715" s="472">
        <f>'5-肌研+葵緹亞+韓國美妝'!J27</f>
        <v>0</v>
      </c>
      <c r="G715" s="397">
        <f t="shared" si="230"/>
        <v>0</v>
      </c>
      <c r="H715" s="397">
        <f t="shared" si="231"/>
        <v>0</v>
      </c>
      <c r="I715" s="398"/>
      <c r="J715" s="84"/>
    </row>
    <row r="716" spans="1:10" ht="20.100000000000001" customHeight="1">
      <c r="A716" s="84"/>
      <c r="B716" s="472" t="str">
        <f>'5-肌研+葵緹亞+韓國美妝'!F28</f>
        <v>K0020004</v>
      </c>
      <c r="C716" s="473" t="str">
        <f>'5-肌研+葵緹亞+韓國美妝'!G28</f>
        <v>韓國 Ottie 歐緹 玻尿酸 Q彈乳液 130ml</v>
      </c>
      <c r="D716" s="472">
        <f>'5-肌研+葵緹亞+韓國美妝'!H28</f>
        <v>1040</v>
      </c>
      <c r="E716" s="472">
        <f>'5-肌研+葵緹亞+韓國美妝'!I28</f>
        <v>0</v>
      </c>
      <c r="F716" s="472">
        <f>'5-肌研+葵緹亞+韓國美妝'!J28</f>
        <v>0</v>
      </c>
      <c r="G716" s="397">
        <f t="shared" si="230"/>
        <v>0</v>
      </c>
      <c r="H716" s="397">
        <f t="shared" si="231"/>
        <v>0</v>
      </c>
      <c r="I716" s="398"/>
      <c r="J716" s="84"/>
    </row>
    <row r="717" spans="1:10" ht="20.100000000000001" customHeight="1">
      <c r="A717" s="84"/>
      <c r="B717" s="472" t="str">
        <f>'5-肌研+葵緹亞+韓國美妝'!F29</f>
        <v>K0020005</v>
      </c>
      <c r="C717" s="473" t="str">
        <f>'5-肌研+葵緹亞+韓國美妝'!G29</f>
        <v>韓國 Ottie 歐緹 玻尿酸 美顏緊實霜 50ml</v>
      </c>
      <c r="D717" s="472">
        <f>'5-肌研+葵緹亞+韓國美妝'!H29</f>
        <v>1200</v>
      </c>
      <c r="E717" s="472">
        <f>'5-肌研+葵緹亞+韓國美妝'!I29</f>
        <v>0</v>
      </c>
      <c r="F717" s="472">
        <f>'5-肌研+葵緹亞+韓國美妝'!J29</f>
        <v>0</v>
      </c>
      <c r="G717" s="397">
        <f t="shared" si="230"/>
        <v>0</v>
      </c>
      <c r="H717" s="397">
        <f t="shared" si="231"/>
        <v>0</v>
      </c>
      <c r="I717" s="398"/>
      <c r="J717" s="84"/>
    </row>
    <row r="718" spans="1:10" ht="20.100000000000001" customHeight="1">
      <c r="A718" s="84"/>
      <c r="B718" s="472" t="str">
        <f>'5-肌研+葵緹亞+韓國美妝'!F30</f>
        <v>K0020006</v>
      </c>
      <c r="C718" s="473" t="str">
        <f>'5-肌研+葵緹亞+韓國美妝'!G30</f>
        <v>韓國 Ottie 歐緹 玻尿酸 無痕眼霜 30ml</v>
      </c>
      <c r="D718" s="472">
        <f>'5-肌研+葵緹亞+韓國美妝'!H30</f>
        <v>1280</v>
      </c>
      <c r="E718" s="472">
        <f>'5-肌研+葵緹亞+韓國美妝'!I30</f>
        <v>0</v>
      </c>
      <c r="F718" s="472">
        <f>'5-肌研+葵緹亞+韓國美妝'!J30</f>
        <v>0</v>
      </c>
      <c r="G718" s="397">
        <f t="shared" si="230"/>
        <v>0</v>
      </c>
      <c r="H718" s="397">
        <f t="shared" si="231"/>
        <v>0</v>
      </c>
      <c r="I718" s="398"/>
      <c r="J718" s="84"/>
    </row>
    <row r="719" spans="1:10" ht="20.100000000000001" customHeight="1">
      <c r="A719" s="84"/>
      <c r="B719" s="472" t="str">
        <f>'5-肌研+葵緹亞+韓國美妝'!F31</f>
        <v>K0020007</v>
      </c>
      <c r="C719" s="473" t="str">
        <f>'5-肌研+葵緹亞+韓國美妝'!G31</f>
        <v>韓國 Ottie 歐緹 玻尿酸 青春精華液 50ml</v>
      </c>
      <c r="D719" s="472">
        <f>'5-肌研+葵緹亞+韓國美妝'!H31</f>
        <v>1200</v>
      </c>
      <c r="E719" s="472">
        <f>'5-肌研+葵緹亞+韓國美妝'!I31</f>
        <v>0</v>
      </c>
      <c r="F719" s="472">
        <f>'5-肌研+葵緹亞+韓國美妝'!J31</f>
        <v>0</v>
      </c>
      <c r="G719" s="397">
        <f t="shared" si="230"/>
        <v>0</v>
      </c>
      <c r="H719" s="397">
        <f t="shared" si="231"/>
        <v>0</v>
      </c>
      <c r="I719" s="398"/>
      <c r="J719" s="84"/>
    </row>
    <row r="720" spans="1:10" ht="20.100000000000001" customHeight="1">
      <c r="A720" s="84"/>
      <c r="B720" s="472" t="str">
        <f>'5-肌研+葵緹亞+韓國美妝'!F32</f>
        <v>K0020008</v>
      </c>
      <c r="C720" s="473" t="str">
        <f>'5-肌研+葵緹亞+韓國美妝'!G32</f>
        <v>韓國 Ottie 歐緹 白金魚子醬化妝水 120ml</v>
      </c>
      <c r="D720" s="472">
        <f>'5-肌研+葵緹亞+韓國美妝'!H32</f>
        <v>1440</v>
      </c>
      <c r="E720" s="472">
        <f>'5-肌研+葵緹亞+韓國美妝'!I32</f>
        <v>0</v>
      </c>
      <c r="F720" s="472">
        <f>'5-肌研+葵緹亞+韓國美妝'!J32</f>
        <v>0</v>
      </c>
      <c r="G720" s="397">
        <f t="shared" si="230"/>
        <v>0</v>
      </c>
      <c r="H720" s="397">
        <f t="shared" si="231"/>
        <v>0</v>
      </c>
      <c r="I720" s="398"/>
      <c r="J720" s="84"/>
    </row>
    <row r="721" spans="1:10" ht="20.100000000000001" customHeight="1">
      <c r="A721" s="84"/>
      <c r="B721" s="472" t="str">
        <f>'5-肌研+葵緹亞+韓國美妝'!F33</f>
        <v>K0020009</v>
      </c>
      <c r="C721" s="473" t="str">
        <f>'5-肌研+葵緹亞+韓國美妝'!G33</f>
        <v>韓國 Ottie 歐緹 白金魚子醬乳液 120ml</v>
      </c>
      <c r="D721" s="472">
        <f>'5-肌研+葵緹亞+韓國美妝'!H33</f>
        <v>1480</v>
      </c>
      <c r="E721" s="472">
        <f>'5-肌研+葵緹亞+韓國美妝'!I33</f>
        <v>0</v>
      </c>
      <c r="F721" s="472">
        <f>'5-肌研+葵緹亞+韓國美妝'!J33</f>
        <v>0</v>
      </c>
      <c r="G721" s="397">
        <f t="shared" si="230"/>
        <v>0</v>
      </c>
      <c r="H721" s="397">
        <f t="shared" si="231"/>
        <v>0</v>
      </c>
      <c r="I721" s="398"/>
      <c r="J721" s="84"/>
    </row>
    <row r="722" spans="1:10" ht="20.100000000000001" customHeight="1">
      <c r="A722" s="84"/>
      <c r="B722" s="472" t="str">
        <f>'5-肌研+葵緹亞+韓國美妝'!F34</f>
        <v>K0020010</v>
      </c>
      <c r="C722" s="473" t="str">
        <f>'5-肌研+葵緹亞+韓國美妝'!G34</f>
        <v>韓國 Ottie 歐緹 白金魚子醬霜 50ml</v>
      </c>
      <c r="D722" s="472">
        <f>'5-肌研+葵緹亞+韓國美妝'!H34</f>
        <v>1800</v>
      </c>
      <c r="E722" s="472">
        <f>'5-肌研+葵緹亞+韓國美妝'!I34</f>
        <v>0</v>
      </c>
      <c r="F722" s="472">
        <f>'5-肌研+葵緹亞+韓國美妝'!J34</f>
        <v>0</v>
      </c>
      <c r="G722" s="397">
        <f t="shared" si="230"/>
        <v>0</v>
      </c>
      <c r="H722" s="397">
        <f t="shared" si="231"/>
        <v>0</v>
      </c>
      <c r="I722" s="398"/>
      <c r="J722" s="84"/>
    </row>
    <row r="723" spans="1:10" ht="20.100000000000001" customHeight="1">
      <c r="A723" s="84"/>
      <c r="B723" s="472" t="str">
        <f>'5-肌研+葵緹亞+韓國美妝'!F35</f>
        <v>K0020011</v>
      </c>
      <c r="C723" s="473" t="str">
        <f>'5-肌研+葵緹亞+韓國美妝'!G35</f>
        <v>韓國 Ottie 歐緹 白金魚子醬精華液 40ml</v>
      </c>
      <c r="D723" s="472">
        <f>'5-肌研+葵緹亞+韓國美妝'!H35</f>
        <v>1800</v>
      </c>
      <c r="E723" s="472">
        <f>'5-肌研+葵緹亞+韓國美妝'!I35</f>
        <v>0</v>
      </c>
      <c r="F723" s="472">
        <f>'5-肌研+葵緹亞+韓國美妝'!J35</f>
        <v>0</v>
      </c>
      <c r="G723" s="397">
        <f t="shared" si="230"/>
        <v>0</v>
      </c>
      <c r="H723" s="397">
        <f t="shared" si="231"/>
        <v>0</v>
      </c>
      <c r="I723" s="398"/>
      <c r="J723" s="84"/>
    </row>
    <row r="724" spans="1:10" ht="20.100000000000001" customHeight="1">
      <c r="A724" s="84"/>
      <c r="B724" s="472" t="str">
        <f>'5-肌研+葵緹亞+韓國美妝'!F36</f>
        <v>韓國芙羅蘭絲 Prorance</v>
      </c>
      <c r="C724" s="473">
        <f>'5-肌研+葵緹亞+韓國美妝'!G36</f>
        <v>0</v>
      </c>
      <c r="D724" s="472">
        <f>'5-肌研+葵緹亞+韓國美妝'!H36</f>
        <v>0</v>
      </c>
      <c r="E724" s="472">
        <f>'5-肌研+葵緹亞+韓國美妝'!I36</f>
        <v>0</v>
      </c>
      <c r="F724" s="472">
        <f>'5-肌研+葵緹亞+韓國美妝'!J36</f>
        <v>0</v>
      </c>
      <c r="G724" s="397">
        <f t="shared" si="230"/>
        <v>0</v>
      </c>
      <c r="H724" s="397">
        <f t="shared" si="231"/>
        <v>0</v>
      </c>
      <c r="I724" s="398"/>
      <c r="J724" s="84"/>
    </row>
    <row r="725" spans="1:10" ht="20.100000000000001" customHeight="1">
      <c r="A725" s="84"/>
      <c r="B725" s="472" t="str">
        <f>'5-肌研+葵緹亞+韓國美妝'!F37</f>
        <v>K0090011</v>
      </c>
      <c r="C725" s="473" t="str">
        <f>'5-肌研+葵緹亞+韓國美妝'!G37</f>
        <v xml:space="preserve">韓國芙羅蘭絲 指緣油  15ml  </v>
      </c>
      <c r="D725" s="472">
        <f>'5-肌研+葵緹亞+韓國美妝'!H37</f>
        <v>160</v>
      </c>
      <c r="E725" s="472">
        <f>'5-肌研+葵緹亞+韓國美妝'!I37</f>
        <v>0</v>
      </c>
      <c r="F725" s="472">
        <f>'5-肌研+葵緹亞+韓國美妝'!J37</f>
        <v>0</v>
      </c>
      <c r="G725" s="397">
        <f t="shared" si="230"/>
        <v>0</v>
      </c>
      <c r="H725" s="397">
        <f t="shared" si="231"/>
        <v>0</v>
      </c>
      <c r="I725" s="398"/>
      <c r="J725" s="84"/>
    </row>
    <row r="726" spans="1:10" ht="20.100000000000001" customHeight="1">
      <c r="A726" s="84"/>
      <c r="B726" s="472" t="str">
        <f>'5-肌研+葵緹亞+韓國美妝'!F38</f>
        <v>K0090011-2</v>
      </c>
      <c r="C726" s="473" t="str">
        <f>'5-肌研+葵緹亞+韓國美妝'!G38</f>
        <v xml:space="preserve">韓國芙羅蘭絲 硬甲油  15ml  </v>
      </c>
      <c r="D726" s="472">
        <f>'5-肌研+葵緹亞+韓國美妝'!H38</f>
        <v>160</v>
      </c>
      <c r="E726" s="472">
        <f>'5-肌研+葵緹亞+韓國美妝'!I38</f>
        <v>0</v>
      </c>
      <c r="F726" s="472">
        <f>'5-肌研+葵緹亞+韓國美妝'!J38</f>
        <v>0</v>
      </c>
      <c r="G726" s="397">
        <f t="shared" si="230"/>
        <v>0</v>
      </c>
      <c r="H726" s="397">
        <f t="shared" si="231"/>
        <v>0</v>
      </c>
      <c r="I726" s="398"/>
      <c r="J726" s="84"/>
    </row>
    <row r="727" spans="1:10" ht="20.100000000000001" customHeight="1">
      <c r="A727" s="84"/>
      <c r="B727" s="472" t="str">
        <f>'5-肌研+葵緹亞+韓國美妝'!F39</f>
        <v>K0090011-3</v>
      </c>
      <c r="C727" s="473" t="str">
        <f>'5-肌研+葵緹亞+韓國美妝'!G39</f>
        <v xml:space="preserve">韓國芙羅蘭絲 亮光油  15ml  </v>
      </c>
      <c r="D727" s="472">
        <f>'5-肌研+葵緹亞+韓國美妝'!H39</f>
        <v>160</v>
      </c>
      <c r="E727" s="472">
        <f>'5-肌研+葵緹亞+韓國美妝'!I39</f>
        <v>0</v>
      </c>
      <c r="F727" s="472">
        <f>'5-肌研+葵緹亞+韓國美妝'!J39</f>
        <v>0</v>
      </c>
      <c r="G727" s="397">
        <f t="shared" si="230"/>
        <v>0</v>
      </c>
      <c r="H727" s="397">
        <f t="shared" si="231"/>
        <v>0</v>
      </c>
      <c r="I727" s="398"/>
      <c r="J727" s="84"/>
    </row>
    <row r="728" spans="1:10" ht="20.100000000000001" customHeight="1">
      <c r="A728" s="84"/>
      <c r="B728" s="472" t="str">
        <f>'5-肌研+葵緹亞+韓國美妝'!F40</f>
        <v>K0090011-4</v>
      </c>
      <c r="C728" s="473" t="str">
        <f>'5-肌研+葵緹亞+韓國美妝'!G40</f>
        <v xml:space="preserve">韓國芙羅蘭絲 快乾油  15ml  </v>
      </c>
      <c r="D728" s="472">
        <f>'5-肌研+葵緹亞+韓國美妝'!H40</f>
        <v>160</v>
      </c>
      <c r="E728" s="472">
        <f>'5-肌研+葵緹亞+韓國美妝'!I40</f>
        <v>0</v>
      </c>
      <c r="F728" s="472">
        <f>'5-肌研+葵緹亞+韓國美妝'!J40</f>
        <v>0</v>
      </c>
      <c r="G728" s="397">
        <f t="shared" si="230"/>
        <v>0</v>
      </c>
      <c r="H728" s="397">
        <f t="shared" si="231"/>
        <v>0</v>
      </c>
      <c r="I728" s="398"/>
      <c r="J728" s="84"/>
    </row>
    <row r="729" spans="1:10" ht="20.100000000000001" customHeight="1">
      <c r="A729" s="84"/>
      <c r="B729" s="472" t="str">
        <f>'5-肌研+葵緹亞+韓國美妝'!F41</f>
        <v>K0090000</v>
      </c>
      <c r="C729" s="473" t="str">
        <f>'5-肌研+葵緹亞+韓國美妝'!G41</f>
        <v xml:space="preserve">韓國芙羅蘭絲 護甲去光水  80ml/小       (恕不挑色)          </v>
      </c>
      <c r="D729" s="472">
        <f>'5-肌研+葵緹亞+韓國美妝'!H41</f>
        <v>70</v>
      </c>
      <c r="E729" s="472">
        <f>'5-肌研+葵緹亞+韓國美妝'!I41</f>
        <v>0</v>
      </c>
      <c r="F729" s="472">
        <f>'5-肌研+葵緹亞+韓國美妝'!J41</f>
        <v>0</v>
      </c>
      <c r="G729" s="397">
        <f t="shared" si="230"/>
        <v>0</v>
      </c>
      <c r="H729" s="397">
        <f t="shared" si="231"/>
        <v>0</v>
      </c>
      <c r="I729" s="398"/>
      <c r="J729" s="84"/>
    </row>
    <row r="730" spans="1:10" ht="20.100000000000001" customHeight="1">
      <c r="A730" s="84"/>
      <c r="B730" s="472" t="str">
        <f>'5-肌研+葵緹亞+韓國美妝'!F42</f>
        <v>K0090001</v>
      </c>
      <c r="C730" s="473" t="str">
        <f>'5-肌研+葵緹亞+韓國美妝'!G42</f>
        <v xml:space="preserve">韓國芙羅蘭絲 護甲去光水 250ml/大      (恕不挑色)   </v>
      </c>
      <c r="D730" s="472">
        <f>'5-肌研+葵緹亞+韓國美妝'!H42</f>
        <v>130</v>
      </c>
      <c r="E730" s="472">
        <f>'5-肌研+葵緹亞+韓國美妝'!I42</f>
        <v>0</v>
      </c>
      <c r="F730" s="472">
        <f>'5-肌研+葵緹亞+韓國美妝'!J42</f>
        <v>0</v>
      </c>
      <c r="G730" s="397">
        <f t="shared" si="230"/>
        <v>0</v>
      </c>
      <c r="H730" s="397">
        <f t="shared" si="231"/>
        <v>0</v>
      </c>
      <c r="I730" s="398"/>
      <c r="J730" s="84"/>
    </row>
    <row r="731" spans="1:10" ht="20.100000000000001" customHeight="1">
      <c r="A731" s="84"/>
      <c r="B731" s="472" t="str">
        <f>'5-肌研+葵緹亞+韓國美妝'!F43</f>
        <v>K0090012</v>
      </c>
      <c r="C731" s="473" t="str">
        <f>'5-肌研+葵緹亞+韓國美妝'!G43</f>
        <v>韓國芙羅蘭絲 遮瑕膏 3.7g/No. 21 (自然膚)</v>
      </c>
      <c r="D731" s="472">
        <f>'5-肌研+葵緹亞+韓國美妝'!H43</f>
        <v>320</v>
      </c>
      <c r="E731" s="472">
        <f>'5-肌研+葵緹亞+韓國美妝'!I43</f>
        <v>0</v>
      </c>
      <c r="F731" s="472">
        <f>'5-肌研+葵緹亞+韓國美妝'!J43</f>
        <v>0</v>
      </c>
      <c r="G731" s="397">
        <f t="shared" si="230"/>
        <v>0</v>
      </c>
      <c r="H731" s="397">
        <f t="shared" si="231"/>
        <v>0</v>
      </c>
      <c r="I731" s="398"/>
      <c r="J731" s="84"/>
    </row>
    <row r="732" spans="1:10" ht="20.100000000000001" customHeight="1">
      <c r="A732" s="84"/>
      <c r="B732" s="472" t="str">
        <f>'5-肌研+葵緹亞+韓國美妝'!F44</f>
        <v>K0090012-1</v>
      </c>
      <c r="C732" s="473" t="str">
        <f>'5-肌研+葵緹亞+韓國美妝'!G44</f>
        <v>韓國芙羅蘭絲 遮瑕膏 3.7g/No. 23 (深膚色)</v>
      </c>
      <c r="D732" s="472">
        <f>'5-肌研+葵緹亞+韓國美妝'!H44</f>
        <v>320</v>
      </c>
      <c r="E732" s="472">
        <f>'5-肌研+葵緹亞+韓國美妝'!I44</f>
        <v>0</v>
      </c>
      <c r="F732" s="472">
        <f>'5-肌研+葵緹亞+韓國美妝'!J44</f>
        <v>0</v>
      </c>
      <c r="G732" s="397">
        <f t="shared" si="230"/>
        <v>0</v>
      </c>
      <c r="H732" s="397">
        <f t="shared" si="231"/>
        <v>0</v>
      </c>
      <c r="I732" s="398"/>
      <c r="J732" s="84"/>
    </row>
    <row r="733" spans="1:10" ht="20.100000000000001" customHeight="1">
      <c r="A733" s="84"/>
      <c r="B733" s="472" t="str">
        <f>'5-肌研+葵緹亞+韓國美妝'!F45</f>
        <v>K0090002</v>
      </c>
      <c r="C733" s="473" t="str">
        <f>'5-肌研+葵緹亞+韓國美妝'!G45</f>
        <v xml:space="preserve">韓國芙羅蘭絲保濕粉底液 40ml/No.13  (中偏白肌)      </v>
      </c>
      <c r="D733" s="472">
        <f>'5-肌研+葵緹亞+韓國美妝'!H45</f>
        <v>580</v>
      </c>
      <c r="E733" s="472">
        <f>'5-肌研+葵緹亞+韓國美妝'!I45</f>
        <v>0</v>
      </c>
      <c r="F733" s="472">
        <f>'5-肌研+葵緹亞+韓國美妝'!J45</f>
        <v>0</v>
      </c>
      <c r="G733" s="397">
        <f t="shared" si="230"/>
        <v>0</v>
      </c>
      <c r="H733" s="397">
        <f t="shared" si="231"/>
        <v>0</v>
      </c>
      <c r="I733" s="398"/>
      <c r="J733" s="84"/>
    </row>
    <row r="734" spans="1:10" ht="20.100000000000001" customHeight="1">
      <c r="A734" s="84"/>
      <c r="B734" s="472" t="str">
        <f>'5-肌研+葵緹亞+韓國美妝'!F46</f>
        <v>K0090003</v>
      </c>
      <c r="C734" s="473" t="str">
        <f>'5-肌研+葵緹亞+韓國美妝'!G46</f>
        <v xml:space="preserve">韓國芙羅蘭絲保濕粉底液 40ml/No.21  (自然膚)              </v>
      </c>
      <c r="D734" s="472">
        <f>'5-肌研+葵緹亞+韓國美妝'!H46</f>
        <v>580</v>
      </c>
      <c r="E734" s="472">
        <f>'5-肌研+葵緹亞+韓國美妝'!I46</f>
        <v>0</v>
      </c>
      <c r="F734" s="472">
        <f>'5-肌研+葵緹亞+韓國美妝'!J46</f>
        <v>0</v>
      </c>
      <c r="G734" s="397">
        <f t="shared" ref="G734:G746" si="232">F734*0.9</f>
        <v>0</v>
      </c>
      <c r="H734" s="397">
        <f t="shared" ref="H734:H746" si="233">F734*0.85</f>
        <v>0</v>
      </c>
      <c r="I734" s="398"/>
      <c r="J734" s="84"/>
    </row>
    <row r="735" spans="1:10" ht="20.100000000000001" customHeight="1">
      <c r="A735" s="84"/>
      <c r="B735" s="472" t="str">
        <f>'5-肌研+葵緹亞+韓國美妝'!F47</f>
        <v>K0090004</v>
      </c>
      <c r="C735" s="473" t="str">
        <f>'5-肌研+葵緹亞+韓國美妝'!G47</f>
        <v xml:space="preserve">韓國芙羅蘭絲保濕粉底液 40ml/No.23  (自然偏深膚)       </v>
      </c>
      <c r="D735" s="472">
        <f>'5-肌研+葵緹亞+韓國美妝'!H47</f>
        <v>580</v>
      </c>
      <c r="E735" s="472">
        <f>'5-肌研+葵緹亞+韓國美妝'!I47</f>
        <v>0</v>
      </c>
      <c r="F735" s="472">
        <f>'5-肌研+葵緹亞+韓國美妝'!J47</f>
        <v>0</v>
      </c>
      <c r="G735" s="397">
        <f t="shared" si="232"/>
        <v>0</v>
      </c>
      <c r="H735" s="397">
        <f t="shared" si="233"/>
        <v>0</v>
      </c>
      <c r="I735" s="398"/>
      <c r="J735" s="84"/>
    </row>
    <row r="736" spans="1:10" ht="20.100000000000001" customHeight="1">
      <c r="A736" s="84"/>
      <c r="B736" s="472" t="str">
        <f>'5-肌研+葵緹亞+韓國美妝'!F48</f>
        <v>K0090005</v>
      </c>
      <c r="C736" s="473" t="str">
        <f>'5-肌研+葵緹亞+韓國美妝'!G48</f>
        <v xml:space="preserve">韓國芙羅蘭絲兩用粉餅 14g*2個入/No.13  (中偏白肌)    </v>
      </c>
      <c r="D736" s="472">
        <f>'5-肌研+葵緹亞+韓國美妝'!H48</f>
        <v>580</v>
      </c>
      <c r="E736" s="472">
        <f>'5-肌研+葵緹亞+韓國美妝'!I48</f>
        <v>0</v>
      </c>
      <c r="F736" s="472">
        <f>'5-肌研+葵緹亞+韓國美妝'!J48</f>
        <v>0</v>
      </c>
      <c r="G736" s="397">
        <f t="shared" si="232"/>
        <v>0</v>
      </c>
      <c r="H736" s="397">
        <f t="shared" si="233"/>
        <v>0</v>
      </c>
      <c r="I736" s="398"/>
      <c r="J736" s="84"/>
    </row>
    <row r="737" spans="1:10" ht="20.100000000000001" customHeight="1">
      <c r="A737" s="84"/>
      <c r="B737" s="472" t="str">
        <f>'5-肌研+葵緹亞+韓國美妝'!F49</f>
        <v>K0090006</v>
      </c>
      <c r="C737" s="473" t="str">
        <f>'5-肌研+葵緹亞+韓國美妝'!G49</f>
        <v xml:space="preserve">韓國芙羅蘭絲兩用粉餅 14g*2個入/No.21  (自然膚)           </v>
      </c>
      <c r="D737" s="472">
        <f>'5-肌研+葵緹亞+韓國美妝'!H49</f>
        <v>580</v>
      </c>
      <c r="E737" s="472">
        <f>'5-肌研+葵緹亞+韓國美妝'!I49</f>
        <v>0</v>
      </c>
      <c r="F737" s="472">
        <f>'5-肌研+葵緹亞+韓國美妝'!J49</f>
        <v>0</v>
      </c>
      <c r="G737" s="397">
        <f t="shared" si="232"/>
        <v>0</v>
      </c>
      <c r="H737" s="397">
        <f t="shared" si="233"/>
        <v>0</v>
      </c>
      <c r="I737" s="398"/>
      <c r="J737" s="84"/>
    </row>
    <row r="738" spans="1:10" ht="20.100000000000001" customHeight="1">
      <c r="A738" s="84"/>
      <c r="B738" s="472" t="str">
        <f>'5-肌研+葵緹亞+韓國美妝'!F50</f>
        <v>K0090007</v>
      </c>
      <c r="C738" s="473" t="str">
        <f>'5-肌研+葵緹亞+韓國美妝'!G50</f>
        <v xml:space="preserve">韓國芙羅蘭絲兩用粉餅 14g*2個入/No..23  (自然偏深膚)  </v>
      </c>
      <c r="D738" s="472">
        <f>'5-肌研+葵緹亞+韓國美妝'!H50</f>
        <v>580</v>
      </c>
      <c r="E738" s="472">
        <f>'5-肌研+葵緹亞+韓國美妝'!I50</f>
        <v>0</v>
      </c>
      <c r="F738" s="472">
        <f>'5-肌研+葵緹亞+韓國美妝'!J50</f>
        <v>0</v>
      </c>
      <c r="G738" s="397">
        <f t="shared" si="232"/>
        <v>0</v>
      </c>
      <c r="H738" s="397">
        <f t="shared" si="233"/>
        <v>0</v>
      </c>
      <c r="I738" s="398"/>
      <c r="J738" s="84"/>
    </row>
    <row r="739" spans="1:10" ht="20.100000000000001" customHeight="1">
      <c r="A739" s="84"/>
      <c r="B739" s="472" t="str">
        <f>'5-肌研+葵緹亞+韓國美妝'!F51</f>
        <v>K0090008</v>
      </c>
      <c r="C739" s="473" t="str">
        <f>'5-肌研+葵緹亞+韓國美妝'!G51</f>
        <v xml:space="preserve">韓國芙羅蘭絲珊妮 BB透光完美無瑕蜜粉餅 14g*2個入/No.13 (中偏白肌) </v>
      </c>
      <c r="D739" s="472">
        <f>'5-肌研+葵緹亞+韓國美妝'!H51</f>
        <v>580</v>
      </c>
      <c r="E739" s="472">
        <f>'5-肌研+葵緹亞+韓國美妝'!I51</f>
        <v>0</v>
      </c>
      <c r="F739" s="472">
        <f>'5-肌研+葵緹亞+韓國美妝'!J51</f>
        <v>0</v>
      </c>
      <c r="G739" s="397">
        <f t="shared" si="232"/>
        <v>0</v>
      </c>
      <c r="H739" s="397">
        <f t="shared" si="233"/>
        <v>0</v>
      </c>
      <c r="I739" s="398"/>
      <c r="J739" s="84"/>
    </row>
    <row r="740" spans="1:10" ht="20.100000000000001" customHeight="1">
      <c r="A740" s="84"/>
      <c r="B740" s="472" t="str">
        <f>'5-肌研+葵緹亞+韓國美妝'!F52</f>
        <v>K0090009</v>
      </c>
      <c r="C740" s="473" t="str">
        <f>'5-肌研+葵緹亞+韓國美妝'!G52</f>
        <v xml:space="preserve">韓國芙羅蘭絲珊妮 BB透光完美無瑕蜜粉餅 14g*2個入/No.21 (自然膚)      </v>
      </c>
      <c r="D740" s="472">
        <f>'5-肌研+葵緹亞+韓國美妝'!H52</f>
        <v>580</v>
      </c>
      <c r="E740" s="472">
        <f>'5-肌研+葵緹亞+韓國美妝'!I52</f>
        <v>0</v>
      </c>
      <c r="F740" s="472">
        <f>'5-肌研+葵緹亞+韓國美妝'!J52</f>
        <v>0</v>
      </c>
      <c r="G740" s="397">
        <f t="shared" si="232"/>
        <v>0</v>
      </c>
      <c r="H740" s="397">
        <f t="shared" si="233"/>
        <v>0</v>
      </c>
      <c r="I740" s="398"/>
      <c r="J740" s="84"/>
    </row>
    <row r="741" spans="1:10" ht="20.100000000000001" customHeight="1">
      <c r="A741" s="84"/>
      <c r="B741" s="472" t="str">
        <f>'5-肌研+葵緹亞+韓國美妝'!F53</f>
        <v>K0090010</v>
      </c>
      <c r="C741" s="473" t="str">
        <f>'5-肌研+葵緹亞+韓國美妝'!G53</f>
        <v xml:space="preserve">韓國芙羅蘭絲珊妮 BB透光完美無瑕蜜粉餅 14g*2個入/No.23 (自然偏深膚) </v>
      </c>
      <c r="D741" s="472">
        <f>'5-肌研+葵緹亞+韓國美妝'!H53</f>
        <v>580</v>
      </c>
      <c r="E741" s="472">
        <f>'5-肌研+葵緹亞+韓國美妝'!I53</f>
        <v>0</v>
      </c>
      <c r="F741" s="472">
        <f>'5-肌研+葵緹亞+韓國美妝'!J53</f>
        <v>0</v>
      </c>
      <c r="G741" s="397">
        <f t="shared" si="232"/>
        <v>0</v>
      </c>
      <c r="H741" s="397">
        <f t="shared" si="233"/>
        <v>0</v>
      </c>
      <c r="I741" s="398"/>
      <c r="J741" s="84"/>
    </row>
    <row r="742" spans="1:10" ht="20.100000000000001" customHeight="1">
      <c r="A742" s="84"/>
      <c r="B742" s="472" t="str">
        <f>'5-肌研+葵緹亞+韓國美妝'!F54</f>
        <v>K0090006</v>
      </c>
      <c r="C742" s="473" t="str">
        <f>'5-肌研+葵緹亞+韓國美妝'!G54</f>
        <v xml:space="preserve">韓國芙羅蘭絲兩用粉餅 14g*2個入/No.21  (自然膚)           </v>
      </c>
      <c r="D742" s="472">
        <f>'5-肌研+葵緹亞+韓國美妝'!H54</f>
        <v>580</v>
      </c>
      <c r="E742" s="472">
        <f>'5-肌研+葵緹亞+韓國美妝'!I54</f>
        <v>0</v>
      </c>
      <c r="F742" s="472">
        <f>'5-肌研+葵緹亞+韓國美妝'!J54</f>
        <v>0</v>
      </c>
      <c r="G742" s="397">
        <f t="shared" si="232"/>
        <v>0</v>
      </c>
      <c r="H742" s="397">
        <f t="shared" si="233"/>
        <v>0</v>
      </c>
      <c r="I742" s="398"/>
      <c r="J742" s="84"/>
    </row>
    <row r="743" spans="1:10" ht="20.100000000000001" customHeight="1">
      <c r="A743" s="84"/>
      <c r="B743" s="472" t="str">
        <f>'5-肌研+葵緹亞+韓國美妝'!F55</f>
        <v>K0090007</v>
      </c>
      <c r="C743" s="473" t="str">
        <f>'5-肌研+葵緹亞+韓國美妝'!G55</f>
        <v xml:space="preserve">韓國芙羅蘭絲兩用粉餅 14g*2個入/No..23  (自然偏深膚)  </v>
      </c>
      <c r="D743" s="472">
        <f>'5-肌研+葵緹亞+韓國美妝'!H55</f>
        <v>580</v>
      </c>
      <c r="E743" s="472">
        <f>'5-肌研+葵緹亞+韓國美妝'!I55</f>
        <v>0</v>
      </c>
      <c r="F743" s="472">
        <f>'5-肌研+葵緹亞+韓國美妝'!J55</f>
        <v>0</v>
      </c>
      <c r="G743" s="397">
        <f t="shared" si="232"/>
        <v>0</v>
      </c>
      <c r="H743" s="397">
        <f t="shared" si="233"/>
        <v>0</v>
      </c>
      <c r="I743" s="398"/>
      <c r="J743" s="84"/>
    </row>
    <row r="744" spans="1:10" ht="20.100000000000001" customHeight="1">
      <c r="A744" s="84"/>
      <c r="B744" s="472" t="str">
        <f>'5-肌研+葵緹亞+韓國美妝'!F56</f>
        <v>K0090008</v>
      </c>
      <c r="C744" s="473" t="str">
        <f>'5-肌研+葵緹亞+韓國美妝'!G56</f>
        <v xml:space="preserve">韓國芙羅蘭絲珊妮 BB透光完美無瑕蜜粉餅 14g*2個入/No.13 (中偏白肌) </v>
      </c>
      <c r="D744" s="472">
        <f>'5-肌研+葵緹亞+韓國美妝'!H56</f>
        <v>580</v>
      </c>
      <c r="E744" s="472">
        <f>'5-肌研+葵緹亞+韓國美妝'!I56</f>
        <v>0</v>
      </c>
      <c r="F744" s="472">
        <f>'5-肌研+葵緹亞+韓國美妝'!J56</f>
        <v>0</v>
      </c>
      <c r="G744" s="397">
        <f t="shared" si="232"/>
        <v>0</v>
      </c>
      <c r="H744" s="397">
        <f t="shared" si="233"/>
        <v>0</v>
      </c>
      <c r="I744" s="398"/>
      <c r="J744" s="84"/>
    </row>
    <row r="745" spans="1:10" ht="20.100000000000001" customHeight="1">
      <c r="A745" s="84"/>
      <c r="B745" s="472" t="str">
        <f>'5-肌研+葵緹亞+韓國美妝'!F57</f>
        <v>K0090009</v>
      </c>
      <c r="C745" s="473" t="str">
        <f>'5-肌研+葵緹亞+韓國美妝'!G57</f>
        <v xml:space="preserve">韓國芙羅蘭絲珊妮 BB透光完美無瑕蜜粉餅 14g*2個入/No.21 (自然膚)      </v>
      </c>
      <c r="D745" s="472">
        <f>'5-肌研+葵緹亞+韓國美妝'!H57</f>
        <v>580</v>
      </c>
      <c r="E745" s="472">
        <f>'5-肌研+葵緹亞+韓國美妝'!I57</f>
        <v>0</v>
      </c>
      <c r="F745" s="472">
        <f>'5-肌研+葵緹亞+韓國美妝'!J57</f>
        <v>0</v>
      </c>
      <c r="G745" s="397">
        <f t="shared" si="232"/>
        <v>0</v>
      </c>
      <c r="H745" s="397">
        <f t="shared" si="233"/>
        <v>0</v>
      </c>
      <c r="I745" s="398"/>
      <c r="J745" s="84"/>
    </row>
    <row r="746" spans="1:10" ht="20.100000000000001" customHeight="1">
      <c r="A746" s="84"/>
      <c r="B746" s="472" t="str">
        <f>'5-肌研+葵緹亞+韓國美妝'!F58</f>
        <v>K0090010</v>
      </c>
      <c r="C746" s="473" t="str">
        <f>'5-肌研+葵緹亞+韓國美妝'!G58</f>
        <v xml:space="preserve">韓國芙羅蘭絲珊妮 BB透光完美無瑕蜜粉餅 14g*2個入/No.23 (自然偏深膚) </v>
      </c>
      <c r="D746" s="472">
        <f>'5-肌研+葵緹亞+韓國美妝'!H58</f>
        <v>580</v>
      </c>
      <c r="E746" s="472">
        <f>'5-肌研+葵緹亞+韓國美妝'!I58</f>
        <v>0</v>
      </c>
      <c r="F746" s="472">
        <f>'5-肌研+葵緹亞+韓國美妝'!J58</f>
        <v>0</v>
      </c>
      <c r="G746" s="397">
        <f t="shared" si="232"/>
        <v>0</v>
      </c>
      <c r="H746" s="397">
        <f t="shared" si="233"/>
        <v>0</v>
      </c>
      <c r="I746" s="398"/>
      <c r="J746" s="84"/>
    </row>
    <row r="747" spans="1:10" ht="20.100000000000001" customHeight="1">
      <c r="A747" s="84"/>
      <c r="B747" s="472" t="str">
        <f>'6-染髮劑'!A4</f>
        <v>F0120400</v>
      </c>
      <c r="C747" s="473" t="str">
        <f>'6-染髮劑'!B4</f>
        <v xml:space="preserve">倩雅 安芝妮雅 複方護髮染髮乳 20ml*5包/自然黑              </v>
      </c>
      <c r="D747" s="472">
        <f>'6-染髮劑'!C4</f>
        <v>320</v>
      </c>
      <c r="E747" s="472">
        <f>'6-染髮劑'!D4</f>
        <v>0</v>
      </c>
      <c r="F747" s="472">
        <f>'6-染髮劑'!E4</f>
        <v>0</v>
      </c>
      <c r="G747" s="397">
        <f t="shared" ref="G747" si="234">F747*0.9</f>
        <v>0</v>
      </c>
      <c r="H747" s="397">
        <f t="shared" ref="H747" si="235">F747*0.85</f>
        <v>0</v>
      </c>
      <c r="I747" s="398"/>
      <c r="J747" s="84"/>
    </row>
    <row r="748" spans="1:10" ht="20.100000000000001" customHeight="1">
      <c r="A748" s="84"/>
      <c r="B748" s="472" t="str">
        <f>'6-染髮劑'!A5</f>
        <v>F0120401</v>
      </c>
      <c r="C748" s="473" t="str">
        <f>'6-染髮劑'!B5</f>
        <v xml:space="preserve">倩雅 安芝妮雅 複方護髮染髮乳 20ml*5包/深咖啡              </v>
      </c>
      <c r="D748" s="472">
        <f>'6-染髮劑'!C5</f>
        <v>320</v>
      </c>
      <c r="E748" s="472">
        <f>'6-染髮劑'!D5</f>
        <v>0</v>
      </c>
      <c r="F748" s="472">
        <f>'6-染髮劑'!E5</f>
        <v>0</v>
      </c>
      <c r="G748" s="397">
        <f t="shared" ref="G748:G755" si="236">F748*0.9</f>
        <v>0</v>
      </c>
      <c r="H748" s="397">
        <f t="shared" ref="H748:H755" si="237">F748*0.85</f>
        <v>0</v>
      </c>
      <c r="I748" s="398"/>
      <c r="J748" s="84"/>
    </row>
    <row r="749" spans="1:10" ht="20.100000000000001" customHeight="1">
      <c r="A749" s="84"/>
      <c r="B749" s="472" t="str">
        <f>'6-染髮劑'!A6</f>
        <v>F0120402</v>
      </c>
      <c r="C749" s="473" t="str">
        <f>'6-染髮劑'!B6</f>
        <v>倩雅 安芝妮雅 複方護髮染髮乳 20ml*5包/栗子紅</v>
      </c>
      <c r="D749" s="472">
        <f>'6-染髮劑'!C6</f>
        <v>320</v>
      </c>
      <c r="E749" s="472">
        <f>'6-染髮劑'!D6</f>
        <v>0</v>
      </c>
      <c r="F749" s="472">
        <f>'6-染髮劑'!E6</f>
        <v>0</v>
      </c>
      <c r="G749" s="397">
        <f t="shared" si="236"/>
        <v>0</v>
      </c>
      <c r="H749" s="397">
        <f t="shared" si="237"/>
        <v>0</v>
      </c>
      <c r="I749" s="398"/>
      <c r="J749" s="84"/>
    </row>
    <row r="750" spans="1:10" ht="20.100000000000001" customHeight="1">
      <c r="A750" s="84"/>
      <c r="B750" s="472" t="str">
        <f>'6-染髮劑'!A7</f>
        <v>F0120403</v>
      </c>
      <c r="C750" s="473" t="str">
        <f>'6-染髮劑'!B7</f>
        <v xml:space="preserve">倩雅 安芝妮雅 複方護髮染髮乳 20ml*20包/自然黑              </v>
      </c>
      <c r="D750" s="472">
        <f>'6-染髮劑'!C7</f>
        <v>780</v>
      </c>
      <c r="E750" s="472">
        <f>'6-染髮劑'!D7</f>
        <v>0</v>
      </c>
      <c r="F750" s="472">
        <f>'6-染髮劑'!E7</f>
        <v>0</v>
      </c>
      <c r="G750" s="397">
        <f t="shared" si="236"/>
        <v>0</v>
      </c>
      <c r="H750" s="397">
        <f t="shared" si="237"/>
        <v>0</v>
      </c>
      <c r="I750" s="398"/>
      <c r="J750" s="84"/>
    </row>
    <row r="751" spans="1:10" ht="20.100000000000001" customHeight="1">
      <c r="A751" s="84"/>
      <c r="B751" s="472" t="str">
        <f>'6-染髮劑'!A8</f>
        <v>F0120404</v>
      </c>
      <c r="C751" s="473" t="str">
        <f>'6-染髮劑'!B8</f>
        <v xml:space="preserve">倩雅 安芝妮雅 複方護髮染髮乳 20ml*20包/深咖啡              </v>
      </c>
      <c r="D751" s="472">
        <f>'6-染髮劑'!C8</f>
        <v>780</v>
      </c>
      <c r="E751" s="472">
        <f>'6-染髮劑'!D8</f>
        <v>0</v>
      </c>
      <c r="F751" s="472">
        <f>'6-染髮劑'!E8</f>
        <v>0</v>
      </c>
      <c r="G751" s="397">
        <f t="shared" si="236"/>
        <v>0</v>
      </c>
      <c r="H751" s="397">
        <f t="shared" si="237"/>
        <v>0</v>
      </c>
      <c r="I751" s="398"/>
      <c r="J751" s="84"/>
    </row>
    <row r="752" spans="1:10" ht="20.100000000000001" customHeight="1">
      <c r="A752" s="84"/>
      <c r="B752" s="472" t="str">
        <f>'6-染髮劑'!A9</f>
        <v>F0120405</v>
      </c>
      <c r="C752" s="473" t="str">
        <f>'6-染髮劑'!B9</f>
        <v>倩雅 安芝妮雅 複方護髮染髮乳 20ml*20包/栗子紅</v>
      </c>
      <c r="D752" s="472">
        <f>'6-染髮劑'!C9</f>
        <v>780</v>
      </c>
      <c r="E752" s="472">
        <f>'6-染髮劑'!D9</f>
        <v>0</v>
      </c>
      <c r="F752" s="472">
        <f>'6-染髮劑'!E9</f>
        <v>0</v>
      </c>
      <c r="G752" s="397">
        <f t="shared" si="236"/>
        <v>0</v>
      </c>
      <c r="H752" s="397">
        <f t="shared" si="237"/>
        <v>0</v>
      </c>
      <c r="I752" s="398"/>
      <c r="J752" s="84"/>
    </row>
    <row r="753" spans="1:10" ht="20.100000000000001" customHeight="1">
      <c r="A753" s="84"/>
      <c r="B753" s="472" t="str">
        <f>'6-染髮劑'!A10</f>
        <v>F0120406</v>
      </c>
      <c r="C753" s="473" t="str">
        <f>'6-染髮劑'!B10</f>
        <v>倩雅 安芝妮雅 護髮染髮乳 200ml*2/盒/4號自然栗黑  含何首烏/可分次</v>
      </c>
      <c r="D753" s="472">
        <f>'6-染髮劑'!C10</f>
        <v>480</v>
      </c>
      <c r="E753" s="472">
        <f>'6-染髮劑'!D10</f>
        <v>0</v>
      </c>
      <c r="F753" s="472">
        <f>'6-染髮劑'!E10</f>
        <v>0</v>
      </c>
      <c r="G753" s="397">
        <f t="shared" si="236"/>
        <v>0</v>
      </c>
      <c r="H753" s="397">
        <f t="shared" si="237"/>
        <v>0</v>
      </c>
      <c r="I753" s="398"/>
      <c r="J753" s="84"/>
    </row>
    <row r="754" spans="1:10" ht="20.100000000000001" customHeight="1">
      <c r="A754" s="84"/>
      <c r="B754" s="472" t="str">
        <f>'6-染髮劑'!A11</f>
        <v>F0120407</v>
      </c>
      <c r="C754" s="473" t="str">
        <f>'6-染髮劑'!B11</f>
        <v>倩雅 安芝妮雅 護髮染髮乳 200ml*2/盒/5號淺咖啡黑  含何首烏/可分次</v>
      </c>
      <c r="D754" s="472">
        <f>'6-染髮劑'!C11</f>
        <v>480</v>
      </c>
      <c r="E754" s="472">
        <f>'6-染髮劑'!D11</f>
        <v>0</v>
      </c>
      <c r="F754" s="472">
        <f>'6-染髮劑'!E11</f>
        <v>0</v>
      </c>
      <c r="G754" s="397">
        <f t="shared" si="236"/>
        <v>0</v>
      </c>
      <c r="H754" s="397">
        <f t="shared" si="237"/>
        <v>0</v>
      </c>
      <c r="I754" s="398"/>
      <c r="J754" s="84"/>
    </row>
    <row r="755" spans="1:10" ht="20.100000000000001" customHeight="1">
      <c r="A755" s="84"/>
      <c r="B755" s="472" t="str">
        <f>'6-染髮劑'!A12</f>
        <v>F0120408</v>
      </c>
      <c r="C755" s="473" t="str">
        <f>'6-染髮劑'!B12</f>
        <v>倩雅 安芝妮雅 護髮染髮乳 200ml*2/盒/6號深咖啡黑  含何首烏/可分次</v>
      </c>
      <c r="D755" s="472">
        <f>'6-染髮劑'!C12</f>
        <v>480</v>
      </c>
      <c r="E755" s="472">
        <f>'6-染髮劑'!D12</f>
        <v>0</v>
      </c>
      <c r="F755" s="472">
        <f>'6-染髮劑'!E12</f>
        <v>0</v>
      </c>
      <c r="G755" s="397">
        <f t="shared" si="236"/>
        <v>0</v>
      </c>
      <c r="H755" s="397">
        <f t="shared" si="237"/>
        <v>0</v>
      </c>
      <c r="I755" s="398"/>
      <c r="J755" s="84"/>
    </row>
    <row r="756" spans="1:10" ht="20.100000000000001" customHeight="1">
      <c r="A756" s="84"/>
      <c r="B756" s="472" t="str">
        <f>'6-染髮劑'!A13</f>
        <v>F0120409</v>
      </c>
      <c r="C756" s="473" t="str">
        <f>'6-染髮劑'!B13</f>
        <v>倩雅 曼珠莎華丰采 護髮染髮乳 200ml*2/盒/4號自然栗黑 含何首烏/可分次</v>
      </c>
      <c r="D756" s="472">
        <f>'6-染髮劑'!C13</f>
        <v>690</v>
      </c>
      <c r="E756" s="472">
        <f>'6-染髮劑'!D13</f>
        <v>0</v>
      </c>
      <c r="F756" s="472">
        <f>'6-染髮劑'!E13</f>
        <v>0</v>
      </c>
      <c r="G756" s="397">
        <f t="shared" ref="G756:G801" si="238">F756*0.9</f>
        <v>0</v>
      </c>
      <c r="H756" s="397">
        <f t="shared" ref="H756:H801" si="239">F756*0.85</f>
        <v>0</v>
      </c>
      <c r="I756" s="398"/>
      <c r="J756" s="84"/>
    </row>
    <row r="757" spans="1:10" ht="20.100000000000001" customHeight="1">
      <c r="A757" s="84"/>
      <c r="B757" s="472" t="str">
        <f>'6-染髮劑'!A14</f>
        <v>F0120410</v>
      </c>
      <c r="C757" s="473" t="str">
        <f>'6-染髮劑'!B14</f>
        <v>倩雅 曼珠莎華丰采 護髮染髮乳 200ml*2/盒/5號淺咖啡黑 含何首烏/可分次</v>
      </c>
      <c r="D757" s="472">
        <f>'6-染髮劑'!C14</f>
        <v>690</v>
      </c>
      <c r="E757" s="472">
        <f>'6-染髮劑'!D14</f>
        <v>0</v>
      </c>
      <c r="F757" s="472">
        <f>'6-染髮劑'!E14</f>
        <v>0</v>
      </c>
      <c r="G757" s="397">
        <f t="shared" si="238"/>
        <v>0</v>
      </c>
      <c r="H757" s="397">
        <f t="shared" si="239"/>
        <v>0</v>
      </c>
      <c r="I757" s="398"/>
      <c r="J757" s="84"/>
    </row>
    <row r="758" spans="1:10" ht="20.100000000000001" customHeight="1">
      <c r="A758" s="84"/>
      <c r="B758" s="472" t="str">
        <f>'6-染髮劑'!A15</f>
        <v>F0120411</v>
      </c>
      <c r="C758" s="473" t="str">
        <f>'6-染髮劑'!B15</f>
        <v>倩雅 曼珠莎華丰采 護髮染髮乳 200ml*2/盒/6號深咖啡黑 含何首烏/可分次</v>
      </c>
      <c r="D758" s="472">
        <f>'6-染髮劑'!C15</f>
        <v>690</v>
      </c>
      <c r="E758" s="472">
        <f>'6-染髮劑'!D15</f>
        <v>0</v>
      </c>
      <c r="F758" s="472">
        <f>'6-染髮劑'!E15</f>
        <v>0</v>
      </c>
      <c r="G758" s="397">
        <f t="shared" si="238"/>
        <v>0</v>
      </c>
      <c r="H758" s="397">
        <f t="shared" si="239"/>
        <v>0</v>
      </c>
      <c r="I758" s="398"/>
      <c r="J758" s="84"/>
    </row>
    <row r="759" spans="1:10" ht="20.100000000000001" customHeight="1">
      <c r="A759" s="84"/>
      <c r="B759" s="472" t="str">
        <f>'6-染髮劑'!A16</f>
        <v>HAIR MODERN 黑摩登 草本染髮霜 (台灣製) 灰白髮 染彩色專用</v>
      </c>
      <c r="C759" s="473">
        <f>'6-染髮劑'!B16</f>
        <v>0</v>
      </c>
      <c r="D759" s="472">
        <f>'6-染髮劑'!C16</f>
        <v>0</v>
      </c>
      <c r="E759" s="472">
        <f>'6-染髮劑'!D16</f>
        <v>0</v>
      </c>
      <c r="F759" s="472">
        <f>'6-染髮劑'!E16</f>
        <v>0</v>
      </c>
      <c r="G759" s="397">
        <f t="shared" si="238"/>
        <v>0</v>
      </c>
      <c r="H759" s="397">
        <f t="shared" si="239"/>
        <v>0</v>
      </c>
      <c r="I759" s="398"/>
      <c r="J759" s="84"/>
    </row>
    <row r="760" spans="1:10" ht="20.100000000000001" customHeight="1">
      <c r="A760" s="84"/>
      <c r="B760" s="472" t="str">
        <f>'6-染髮劑'!A17</f>
        <v>K0080001</v>
      </c>
      <c r="C760" s="473" t="str">
        <f>'6-染髮劑'!B17</f>
        <v xml:space="preserve">HAIR MODERN 黑摩登 草本染髮霜 100ml*2/雙劑型- 1號 酒紅色        灰白髮專用          </v>
      </c>
      <c r="D760" s="472">
        <f>'6-染髮劑'!C17</f>
        <v>280</v>
      </c>
      <c r="E760" s="472">
        <f>'6-染髮劑'!D17</f>
        <v>0</v>
      </c>
      <c r="F760" s="472">
        <f>'6-染髮劑'!E17</f>
        <v>0</v>
      </c>
      <c r="G760" s="397">
        <f t="shared" si="238"/>
        <v>0</v>
      </c>
      <c r="H760" s="397">
        <f t="shared" si="239"/>
        <v>0</v>
      </c>
      <c r="I760" s="398"/>
      <c r="J760" s="84"/>
    </row>
    <row r="761" spans="1:10" ht="20.100000000000001" customHeight="1">
      <c r="A761" s="84"/>
      <c r="B761" s="472" t="str">
        <f>'6-染髮劑'!A18</f>
        <v>K0080012</v>
      </c>
      <c r="C761" s="473" t="str">
        <f>'6-染髮劑'!B18</f>
        <v xml:space="preserve">HAIR MODERN 黑摩登 草本染髮霜 100ml*2/雙劑型- 2號 葡萄紅        灰白髮專用        </v>
      </c>
      <c r="D761" s="472">
        <f>'6-染髮劑'!C18</f>
        <v>280</v>
      </c>
      <c r="E761" s="472">
        <f>'6-染髮劑'!D18</f>
        <v>0</v>
      </c>
      <c r="F761" s="472">
        <f>'6-染髮劑'!E18</f>
        <v>0</v>
      </c>
      <c r="G761" s="397">
        <f t="shared" si="238"/>
        <v>0</v>
      </c>
      <c r="H761" s="397">
        <f t="shared" si="239"/>
        <v>0</v>
      </c>
      <c r="I761" s="398"/>
      <c r="J761" s="84"/>
    </row>
    <row r="762" spans="1:10" ht="20.100000000000001" customHeight="1">
      <c r="A762" s="84"/>
      <c r="B762" s="472" t="str">
        <f>'6-染髮劑'!A19</f>
        <v>K0080013</v>
      </c>
      <c r="C762" s="473" t="str">
        <f>'6-染髮劑'!B19</f>
        <v xml:space="preserve">HAIR MODERN 黑摩登 草本染髮霜 100ml*2/雙劑型- 3號 深褐金銅    灰白髮專用       </v>
      </c>
      <c r="D762" s="472">
        <f>'6-染髮劑'!C19</f>
        <v>280</v>
      </c>
      <c r="E762" s="472">
        <f>'6-染髮劑'!D19</f>
        <v>0</v>
      </c>
      <c r="F762" s="472">
        <f>'6-染髮劑'!E19</f>
        <v>0</v>
      </c>
      <c r="G762" s="397">
        <f t="shared" si="238"/>
        <v>0</v>
      </c>
      <c r="H762" s="397">
        <f t="shared" si="239"/>
        <v>0</v>
      </c>
      <c r="I762" s="398"/>
      <c r="J762" s="84"/>
    </row>
    <row r="763" spans="1:10" ht="20.100000000000001" customHeight="1">
      <c r="A763" s="84"/>
      <c r="B763" s="472" t="str">
        <f>'6-染髮劑'!A20</f>
        <v>K0080014</v>
      </c>
      <c r="C763" s="473" t="str">
        <f>'6-染髮劑'!B20</f>
        <v xml:space="preserve">HAIR MODERN 黑摩登 草本染髮霜 100ml*2/雙劑型- 4號 咖啡棕       灰白髮專用         </v>
      </c>
      <c r="D763" s="472">
        <f>'6-染髮劑'!C20</f>
        <v>280</v>
      </c>
      <c r="E763" s="472">
        <f>'6-染髮劑'!D20</f>
        <v>0</v>
      </c>
      <c r="F763" s="472">
        <f>'6-染髮劑'!E20</f>
        <v>0</v>
      </c>
      <c r="G763" s="397">
        <f t="shared" si="238"/>
        <v>0</v>
      </c>
      <c r="H763" s="397">
        <f t="shared" si="239"/>
        <v>0</v>
      </c>
      <c r="I763" s="398"/>
      <c r="J763" s="84"/>
    </row>
    <row r="764" spans="1:10" ht="20.100000000000001" customHeight="1">
      <c r="A764" s="84"/>
      <c r="B764" s="472" t="str">
        <f>'6-染髮劑'!A21</f>
        <v>K0080015</v>
      </c>
      <c r="C764" s="473" t="str">
        <f>'6-染髮劑'!B21</f>
        <v xml:space="preserve">HAIR MODERN 黑摩登 草本染髮霜 100ml*2/雙劑型- 5號 深咖啡色    灰白髮專用     </v>
      </c>
      <c r="D764" s="472">
        <f>'6-染髮劑'!C21</f>
        <v>280</v>
      </c>
      <c r="E764" s="472">
        <f>'6-染髮劑'!D21</f>
        <v>0</v>
      </c>
      <c r="F764" s="472">
        <f>'6-染髮劑'!E21</f>
        <v>0</v>
      </c>
      <c r="G764" s="397">
        <f t="shared" si="238"/>
        <v>0</v>
      </c>
      <c r="H764" s="397">
        <f t="shared" si="239"/>
        <v>0</v>
      </c>
      <c r="I764" s="398"/>
      <c r="J764" s="84"/>
    </row>
    <row r="765" spans="1:10" ht="20.100000000000001" customHeight="1">
      <c r="A765" s="84"/>
      <c r="B765" s="472" t="str">
        <f>'6-染髮劑'!A22</f>
        <v>K0080016</v>
      </c>
      <c r="C765" s="473" t="str">
        <f>'6-染髮劑'!B22</f>
        <v xml:space="preserve">HAIR MODERN 黑摩登 草本染髮霜 100ml*2/雙劑型- 6號 自然褐色    灰白髮專用         </v>
      </c>
      <c r="D765" s="472">
        <f>'6-染髮劑'!C22</f>
        <v>280</v>
      </c>
      <c r="E765" s="472">
        <f>'6-染髮劑'!D22</f>
        <v>0</v>
      </c>
      <c r="F765" s="472">
        <f>'6-染髮劑'!E22</f>
        <v>0</v>
      </c>
      <c r="G765" s="397">
        <f t="shared" si="238"/>
        <v>0</v>
      </c>
      <c r="H765" s="397">
        <f t="shared" si="239"/>
        <v>0</v>
      </c>
      <c r="I765" s="398"/>
      <c r="J765" s="84"/>
    </row>
    <row r="766" spans="1:10" ht="20.100000000000001" customHeight="1">
      <c r="A766" s="84"/>
      <c r="B766" s="472" t="str">
        <f>'6-染髮劑'!A23</f>
        <v>K0080017</v>
      </c>
      <c r="C766" s="473" t="str">
        <f>'6-染髮劑'!B23</f>
        <v xml:space="preserve">HAIR MODERN 黑摩登 草本染髮霜 100ml*2/雙劑型- 7號 自然黑        灰白髮專用         </v>
      </c>
      <c r="D766" s="472">
        <f>'6-染髮劑'!C23</f>
        <v>280</v>
      </c>
      <c r="E766" s="472">
        <f>'6-染髮劑'!D23</f>
        <v>0</v>
      </c>
      <c r="F766" s="472">
        <f>'6-染髮劑'!E23</f>
        <v>0</v>
      </c>
      <c r="G766" s="397">
        <f t="shared" si="238"/>
        <v>0</v>
      </c>
      <c r="H766" s="397">
        <f t="shared" si="239"/>
        <v>0</v>
      </c>
      <c r="I766" s="398"/>
      <c r="J766" s="84"/>
    </row>
    <row r="767" spans="1:10" ht="20.100000000000001" customHeight="1">
      <c r="A767" s="84"/>
      <c r="B767" s="472" t="str">
        <f>'6-染髮劑'!A24</f>
        <v>K0080018</v>
      </c>
      <c r="C767" s="473" t="str">
        <f>'6-染髮劑'!B24</f>
        <v xml:space="preserve">HAIR MODERN 黑摩登 草本染髮霜 100ml*2/雙劑型- 4.5號 深紅褐色  灰白髮專用       </v>
      </c>
      <c r="D767" s="472">
        <f>'6-染髮劑'!C24</f>
        <v>280</v>
      </c>
      <c r="E767" s="472">
        <f>'6-染髮劑'!D24</f>
        <v>0</v>
      </c>
      <c r="F767" s="472">
        <f>'6-染髮劑'!E24</f>
        <v>0</v>
      </c>
      <c r="G767" s="397">
        <f t="shared" si="238"/>
        <v>0</v>
      </c>
      <c r="H767" s="397">
        <f t="shared" si="239"/>
        <v>0</v>
      </c>
      <c r="I767" s="398"/>
      <c r="J767" s="84"/>
    </row>
    <row r="768" spans="1:10" ht="20.100000000000001" customHeight="1">
      <c r="A768" s="84"/>
      <c r="B768" s="472" t="str">
        <f>'6-染髮劑'!A25</f>
        <v>K0080019</v>
      </c>
      <c r="C768" s="473" t="str">
        <f>'6-染髮劑'!B25</f>
        <v xml:space="preserve">HAIR MODERN 黑摩登 草本染髮霜 100ml*2/雙劑型- 5.6號 金棗紅     灰白髮專用           </v>
      </c>
      <c r="D768" s="472">
        <f>'6-染髮劑'!C25</f>
        <v>280</v>
      </c>
      <c r="E768" s="472">
        <f>'6-染髮劑'!D25</f>
        <v>0</v>
      </c>
      <c r="F768" s="472">
        <f>'6-染髮劑'!E25</f>
        <v>0</v>
      </c>
      <c r="G768" s="397">
        <f t="shared" si="238"/>
        <v>0</v>
      </c>
      <c r="H768" s="397">
        <f t="shared" si="239"/>
        <v>0</v>
      </c>
      <c r="I768" s="398"/>
      <c r="J768" s="84"/>
    </row>
    <row r="769" spans="1:10" ht="20.100000000000001" customHeight="1">
      <c r="A769" s="84"/>
      <c r="B769" s="472" t="str">
        <f>'6-染髮劑'!A26</f>
        <v>K0080020</v>
      </c>
      <c r="C769" s="473" t="str">
        <f>'6-染髮劑'!B26</f>
        <v xml:space="preserve">HAIR MODERN 黑摩登 草本染髮霜 100ml*2/雙劑型- 5.73號 檀木深棕  灰白髮專用   </v>
      </c>
      <c r="D769" s="472">
        <f>'6-染髮劑'!C26</f>
        <v>280</v>
      </c>
      <c r="E769" s="472">
        <f>'6-染髮劑'!D26</f>
        <v>0</v>
      </c>
      <c r="F769" s="472">
        <f>'6-染髮劑'!E26</f>
        <v>0</v>
      </c>
      <c r="G769" s="397">
        <f t="shared" si="238"/>
        <v>0</v>
      </c>
      <c r="H769" s="397">
        <f t="shared" si="239"/>
        <v>0</v>
      </c>
      <c r="I769" s="398"/>
      <c r="J769" s="84"/>
    </row>
    <row r="770" spans="1:10" ht="20.100000000000001" customHeight="1">
      <c r="A770" s="84"/>
      <c r="B770" s="472" t="str">
        <f>'6-染髮劑'!A27</f>
        <v>K0080021</v>
      </c>
      <c r="C770" s="473" t="str">
        <f>'6-染髮劑'!B27</f>
        <v>HAIR MODERN 黑摩登 草本染髮霜 100ml*2/雙劑型- 6.3號 栗子棕     灰白髮專用</v>
      </c>
      <c r="D770" s="472">
        <f>'6-染髮劑'!C27</f>
        <v>280</v>
      </c>
      <c r="E770" s="472">
        <f>'6-染髮劑'!D27</f>
        <v>0</v>
      </c>
      <c r="F770" s="472">
        <f>'6-染髮劑'!E27</f>
        <v>0</v>
      </c>
      <c r="G770" s="397">
        <f t="shared" si="238"/>
        <v>0</v>
      </c>
      <c r="H770" s="397">
        <f t="shared" si="239"/>
        <v>0</v>
      </c>
      <c r="I770" s="398"/>
      <c r="J770" s="84"/>
    </row>
    <row r="771" spans="1:10" ht="20.100000000000001" customHeight="1">
      <c r="A771" s="84"/>
      <c r="B771" s="472" t="str">
        <f>'6-染髮劑'!A28</f>
        <v>HAIR MODERN 黑摩登 草本染髮霜 (台灣製) 黑髮 染彩色專用</v>
      </c>
      <c r="C771" s="473">
        <f>'6-染髮劑'!B28</f>
        <v>0</v>
      </c>
      <c r="D771" s="472">
        <f>'6-染髮劑'!C28</f>
        <v>0</v>
      </c>
      <c r="E771" s="472">
        <f>'6-染髮劑'!D28</f>
        <v>0</v>
      </c>
      <c r="F771" s="472">
        <f>'6-染髮劑'!E28</f>
        <v>0</v>
      </c>
      <c r="G771" s="397">
        <f t="shared" si="238"/>
        <v>0</v>
      </c>
      <c r="H771" s="397">
        <f t="shared" si="239"/>
        <v>0</v>
      </c>
      <c r="I771" s="398"/>
      <c r="J771" s="84"/>
    </row>
    <row r="772" spans="1:10" ht="20.100000000000001" customHeight="1">
      <c r="A772" s="84"/>
      <c r="B772" s="472" t="str">
        <f>'6-染髮劑'!A29</f>
        <v>K0080002</v>
      </c>
      <c r="C772" s="473" t="str">
        <f>'6-染髮劑'!B29</f>
        <v xml:space="preserve">HAIR MODERN 黑摩登 草本染髮霜 100ml*2/雙劑型- 6.45號 紅金銅       黑髮專用          </v>
      </c>
      <c r="D772" s="472">
        <f>'6-染髮劑'!C29</f>
        <v>280</v>
      </c>
      <c r="E772" s="472">
        <f>'6-染髮劑'!D29</f>
        <v>0</v>
      </c>
      <c r="F772" s="472">
        <f>'6-染髮劑'!E29</f>
        <v>0</v>
      </c>
      <c r="G772" s="397">
        <f t="shared" si="238"/>
        <v>0</v>
      </c>
      <c r="H772" s="397">
        <f t="shared" si="239"/>
        <v>0</v>
      </c>
      <c r="I772" s="398"/>
      <c r="J772" s="84"/>
    </row>
    <row r="773" spans="1:10" ht="20.100000000000001" customHeight="1">
      <c r="A773" s="84"/>
      <c r="B773" s="472" t="str">
        <f>'6-染髮劑'!A30</f>
        <v>K0080022</v>
      </c>
      <c r="C773" s="473" t="str">
        <f>'6-染髮劑'!B30</f>
        <v xml:space="preserve">HAIR MODERN 黑摩登 草本染髮霜 100ml*2/雙劑型- 6.6號 金磚紅        黑髮專用         </v>
      </c>
      <c r="D773" s="472">
        <f>'6-染髮劑'!C30</f>
        <v>280</v>
      </c>
      <c r="E773" s="472">
        <f>'6-染髮劑'!D30</f>
        <v>0</v>
      </c>
      <c r="F773" s="472">
        <f>'6-染髮劑'!E30</f>
        <v>0</v>
      </c>
      <c r="G773" s="397">
        <f t="shared" si="238"/>
        <v>0</v>
      </c>
      <c r="H773" s="397">
        <f t="shared" si="239"/>
        <v>0</v>
      </c>
      <c r="I773" s="398"/>
      <c r="J773" s="84"/>
    </row>
    <row r="774" spans="1:10" ht="20.100000000000001" customHeight="1">
      <c r="A774" s="84"/>
      <c r="B774" s="472" t="str">
        <f>'6-染髮劑'!A31</f>
        <v>K0080023</v>
      </c>
      <c r="C774" s="473" t="str">
        <f>'6-染髮劑'!B31</f>
        <v xml:space="preserve">HAIR MODERN 黑摩登 草本染髮霜 100ml*2/雙劑型- 7.44號 閃亮銅      黑髮專用        </v>
      </c>
      <c r="D774" s="472">
        <f>'6-染髮劑'!C31</f>
        <v>280</v>
      </c>
      <c r="E774" s="472">
        <f>'6-染髮劑'!D31</f>
        <v>0</v>
      </c>
      <c r="F774" s="472">
        <f>'6-染髮劑'!E31</f>
        <v>0</v>
      </c>
      <c r="G774" s="397">
        <f t="shared" si="238"/>
        <v>0</v>
      </c>
      <c r="H774" s="397">
        <f t="shared" si="239"/>
        <v>0</v>
      </c>
      <c r="I774" s="398"/>
      <c r="J774" s="84"/>
    </row>
    <row r="775" spans="1:10" ht="20.100000000000001" customHeight="1">
      <c r="A775" s="84"/>
      <c r="B775" s="472" t="str">
        <f>'6-染髮劑'!A32</f>
        <v>K0080024</v>
      </c>
      <c r="C775" s="473" t="str">
        <f>'6-染髮劑'!B32</f>
        <v xml:space="preserve">HAIR MODERN 黑摩登 草本染髮霜 100ml*2/雙劑型- 7.66號 香檳紅      黑髮專用          </v>
      </c>
      <c r="D775" s="472">
        <f>'6-染髮劑'!C32</f>
        <v>280</v>
      </c>
      <c r="E775" s="472">
        <f>'6-染髮劑'!D32</f>
        <v>0</v>
      </c>
      <c r="F775" s="472">
        <f>'6-染髮劑'!E32</f>
        <v>0</v>
      </c>
      <c r="G775" s="397">
        <f t="shared" si="238"/>
        <v>0</v>
      </c>
      <c r="H775" s="397">
        <f t="shared" si="239"/>
        <v>0</v>
      </c>
      <c r="I775" s="398"/>
      <c r="J775" s="84"/>
    </row>
    <row r="776" spans="1:10" ht="20.100000000000001" customHeight="1">
      <c r="A776" s="84"/>
      <c r="B776" s="472" t="str">
        <f>'6-染髮劑'!A33</f>
        <v>K0080025</v>
      </c>
      <c r="C776" s="473" t="str">
        <f>'6-染髮劑'!B33</f>
        <v xml:space="preserve">HAIR MODERN 黑摩登 草本染髮霜 100ml*2/雙劑型- 7.73號 摩卡棕      黑髮專用      </v>
      </c>
      <c r="D776" s="472">
        <f>'6-染髮劑'!C33</f>
        <v>280</v>
      </c>
      <c r="E776" s="472">
        <f>'6-染髮劑'!D33</f>
        <v>0</v>
      </c>
      <c r="F776" s="472">
        <f>'6-染髮劑'!E33</f>
        <v>0</v>
      </c>
      <c r="G776" s="397">
        <f t="shared" si="238"/>
        <v>0</v>
      </c>
      <c r="H776" s="397">
        <f t="shared" si="239"/>
        <v>0</v>
      </c>
      <c r="I776" s="398"/>
      <c r="J776" s="84"/>
    </row>
    <row r="777" spans="1:10" ht="20.100000000000001" customHeight="1">
      <c r="A777" s="84"/>
      <c r="B777" s="472" t="str">
        <f>'6-染髮劑'!A34</f>
        <v>K0080026</v>
      </c>
      <c r="C777" s="473" t="str">
        <f>'6-染髮劑'!B34</f>
        <v xml:space="preserve">HAIR MODERN 黑摩登 草本染髮霜 100ml*2/雙劑型- 8.07號 亞麻綠      黑髮專用          </v>
      </c>
      <c r="D777" s="472">
        <f>'6-染髮劑'!C34</f>
        <v>280</v>
      </c>
      <c r="E777" s="472">
        <f>'6-染髮劑'!D34</f>
        <v>0</v>
      </c>
      <c r="F777" s="472">
        <f>'6-染髮劑'!E34</f>
        <v>0</v>
      </c>
      <c r="G777" s="397">
        <f t="shared" si="238"/>
        <v>0</v>
      </c>
      <c r="H777" s="397">
        <f t="shared" si="239"/>
        <v>0</v>
      </c>
      <c r="I777" s="398"/>
      <c r="J777" s="84"/>
    </row>
    <row r="778" spans="1:10" ht="20.100000000000001" customHeight="1">
      <c r="A778" s="84"/>
      <c r="B778" s="472" t="str">
        <f>'6-染髮劑'!A35</f>
        <v>K0080027</v>
      </c>
      <c r="C778" s="473" t="str">
        <f>'6-染髮劑'!B35</f>
        <v xml:space="preserve">HAIR MODERN 黑摩登 草本染髮霜 100ml*2/雙劑型- 8.1號 香檳灰        黑髮專用          </v>
      </c>
      <c r="D778" s="472">
        <f>'6-染髮劑'!C35</f>
        <v>280</v>
      </c>
      <c r="E778" s="472">
        <f>'6-染髮劑'!D35</f>
        <v>0</v>
      </c>
      <c r="F778" s="472">
        <f>'6-染髮劑'!E35</f>
        <v>0</v>
      </c>
      <c r="G778" s="397">
        <f t="shared" si="238"/>
        <v>0</v>
      </c>
      <c r="H778" s="397">
        <f t="shared" si="239"/>
        <v>0</v>
      </c>
      <c r="I778" s="398"/>
      <c r="J778" s="84"/>
    </row>
    <row r="779" spans="1:10" ht="20.100000000000001" customHeight="1">
      <c r="A779" s="84"/>
      <c r="B779" s="472" t="str">
        <f>'6-染髮劑'!A36</f>
        <v>K0080028</v>
      </c>
      <c r="C779" s="473" t="str">
        <f>'6-染髮劑'!B36</f>
        <v xml:space="preserve">HAIR MODERN 黑摩登 草本染髮霜 100ml*2/雙劑型- 8.3號 亞麻棕        黑髮專用        </v>
      </c>
      <c r="D779" s="472">
        <f>'6-染髮劑'!C36</f>
        <v>280</v>
      </c>
      <c r="E779" s="472">
        <f>'6-染髮劑'!D36</f>
        <v>0</v>
      </c>
      <c r="F779" s="472">
        <f>'6-染髮劑'!E36</f>
        <v>0</v>
      </c>
      <c r="G779" s="397">
        <f t="shared" si="238"/>
        <v>0</v>
      </c>
      <c r="H779" s="397">
        <f t="shared" si="239"/>
        <v>0</v>
      </c>
      <c r="I779" s="398"/>
      <c r="J779" s="84"/>
    </row>
    <row r="780" spans="1:10" ht="20.100000000000001" customHeight="1">
      <c r="A780" s="84"/>
      <c r="B780" s="472" t="str">
        <f>'6-染髮劑'!A37</f>
        <v>K0080029</v>
      </c>
      <c r="C780" s="473" t="str">
        <f>'6-染髮劑'!B37</f>
        <v xml:space="preserve">HAIR MODERN 黑摩登 草本染髮霜 100ml*2/雙劑型- 8.34號 奶茶棕      黑髮專用            </v>
      </c>
      <c r="D780" s="472">
        <f>'6-染髮劑'!C37</f>
        <v>280</v>
      </c>
      <c r="E780" s="472">
        <f>'6-染髮劑'!D37</f>
        <v>0</v>
      </c>
      <c r="F780" s="472">
        <f>'6-染髮劑'!E37</f>
        <v>0</v>
      </c>
      <c r="G780" s="397">
        <f t="shared" si="238"/>
        <v>0</v>
      </c>
      <c r="H780" s="397">
        <f t="shared" si="239"/>
        <v>0</v>
      </c>
      <c r="I780" s="398"/>
      <c r="J780" s="84"/>
    </row>
    <row r="781" spans="1:10" ht="20.100000000000001" customHeight="1">
      <c r="A781" s="84"/>
      <c r="B781" s="472" t="str">
        <f>'6-染髮劑'!A38</f>
        <v>K0080030</v>
      </c>
      <c r="C781" s="473" t="str">
        <f>'6-染髮劑'!B38</f>
        <v xml:space="preserve">HAIR MODERN 黑摩登 草本染髮霜 100ml*2/雙劑型- 8.6號 火焰紅       黑髮專用    </v>
      </c>
      <c r="D781" s="472">
        <f>'6-染髮劑'!C38</f>
        <v>280</v>
      </c>
      <c r="E781" s="472">
        <f>'6-染髮劑'!D38</f>
        <v>0</v>
      </c>
      <c r="F781" s="472">
        <f>'6-染髮劑'!E38</f>
        <v>0</v>
      </c>
      <c r="G781" s="397">
        <f t="shared" si="238"/>
        <v>0</v>
      </c>
      <c r="H781" s="397">
        <f t="shared" si="239"/>
        <v>0</v>
      </c>
      <c r="I781" s="398"/>
      <c r="J781" s="84"/>
    </row>
    <row r="782" spans="1:10" ht="20.100000000000001" customHeight="1">
      <c r="A782" s="84"/>
      <c r="B782" s="472" t="str">
        <f>'6-染髮劑'!A39</f>
        <v>K0080031</v>
      </c>
      <c r="C782" s="473" t="str">
        <f>'6-染髮劑'!B39</f>
        <v xml:space="preserve">HAIR MODERN 黑摩登 草本染髮霜 100ml*2/雙劑型- 9.3號 亮麗金       黑髮專用 </v>
      </c>
      <c r="D782" s="472">
        <f>'6-染髮劑'!C39</f>
        <v>280</v>
      </c>
      <c r="E782" s="472">
        <f>'6-染髮劑'!D39</f>
        <v>0</v>
      </c>
      <c r="F782" s="472">
        <f>'6-染髮劑'!E39</f>
        <v>0</v>
      </c>
      <c r="G782" s="397">
        <f t="shared" si="238"/>
        <v>0</v>
      </c>
      <c r="H782" s="397">
        <f t="shared" si="239"/>
        <v>0</v>
      </c>
      <c r="I782" s="398"/>
      <c r="J782" s="84"/>
    </row>
    <row r="783" spans="1:10" ht="20.100000000000001" customHeight="1">
      <c r="A783" s="84"/>
      <c r="B783" s="472" t="str">
        <f>'6-染髮劑'!A40</f>
        <v xml:space="preserve">黑又柔染髮乳  (台灣製) </v>
      </c>
      <c r="C783" s="473">
        <f>'6-染髮劑'!B40</f>
        <v>0</v>
      </c>
      <c r="D783" s="472">
        <f>'6-染髮劑'!C40</f>
        <v>0</v>
      </c>
      <c r="E783" s="472">
        <f>'6-染髮劑'!D40</f>
        <v>0</v>
      </c>
      <c r="F783" s="472">
        <f>'6-染髮劑'!E40</f>
        <v>0</v>
      </c>
      <c r="G783" s="397">
        <f t="shared" si="238"/>
        <v>0</v>
      </c>
      <c r="H783" s="397">
        <f t="shared" si="239"/>
        <v>0</v>
      </c>
      <c r="I783" s="398"/>
      <c r="J783" s="84"/>
    </row>
    <row r="784" spans="1:10" ht="20.100000000000001" customHeight="1">
      <c r="A784" s="84"/>
      <c r="B784" s="472" t="str">
        <f>'6-染髮劑'!A41</f>
        <v>洗髮後, 用毛巾擦乾; 再將本品擠出約5cc在髮際或細梳齒上, 梳一梳頭髮即可</v>
      </c>
      <c r="C784" s="473">
        <f>'6-染髮劑'!B41</f>
        <v>0</v>
      </c>
      <c r="D784" s="472">
        <f>'6-染髮劑'!C41</f>
        <v>0</v>
      </c>
      <c r="E784" s="472">
        <f>'6-染髮劑'!D41</f>
        <v>0</v>
      </c>
      <c r="F784" s="472">
        <f>'6-染髮劑'!E41</f>
        <v>0</v>
      </c>
      <c r="G784" s="397">
        <f t="shared" si="238"/>
        <v>0</v>
      </c>
      <c r="H784" s="397">
        <f t="shared" si="239"/>
        <v>0</v>
      </c>
      <c r="I784" s="398"/>
      <c r="J784" s="84"/>
    </row>
    <row r="785" spans="1:10" ht="20.100000000000001" customHeight="1">
      <c r="A785" s="84"/>
      <c r="B785" s="472" t="str">
        <f>'6-染髮劑'!A42</f>
        <v>E0430230</v>
      </c>
      <c r="C785" s="473" t="str">
        <f>'6-染髮劑'!B42</f>
        <v>黑又柔染髮乳/黑髮素系列 110cc-黑咖啡色   (內附梳子, 單劑設計, 直接塗抹)</v>
      </c>
      <c r="D785" s="472">
        <f>'6-染髮劑'!C42</f>
        <v>390</v>
      </c>
      <c r="E785" s="472">
        <f>'6-染髮劑'!D42</f>
        <v>0</v>
      </c>
      <c r="F785" s="472">
        <f>'6-染髮劑'!E42</f>
        <v>0</v>
      </c>
      <c r="G785" s="397">
        <f t="shared" si="238"/>
        <v>0</v>
      </c>
      <c r="H785" s="397">
        <f t="shared" si="239"/>
        <v>0</v>
      </c>
      <c r="I785" s="398"/>
      <c r="J785" s="84"/>
    </row>
    <row r="786" spans="1:10" ht="20.100000000000001" customHeight="1">
      <c r="A786" s="84"/>
      <c r="B786" s="472" t="str">
        <f>'6-染髮劑'!A43</f>
        <v>E0430231</v>
      </c>
      <c r="C786" s="473" t="str">
        <f>'6-染髮劑'!B43</f>
        <v>黑又柔染髮乳/黑髮素系列 110cc-黑色          (內附梳子, 單劑設計, 直接塗抹)</v>
      </c>
      <c r="D786" s="472">
        <f>'6-染髮劑'!C43</f>
        <v>390</v>
      </c>
      <c r="E786" s="472">
        <f>'6-染髮劑'!D43</f>
        <v>0</v>
      </c>
      <c r="F786" s="472">
        <f>'6-染髮劑'!E43</f>
        <v>0</v>
      </c>
      <c r="G786" s="397">
        <f t="shared" si="238"/>
        <v>0</v>
      </c>
      <c r="H786" s="397">
        <f t="shared" si="239"/>
        <v>0</v>
      </c>
      <c r="I786" s="398"/>
      <c r="J786" s="84"/>
    </row>
    <row r="787" spans="1:10" ht="20.100000000000001" customHeight="1">
      <c r="A787" s="84"/>
      <c r="B787" s="472" t="str">
        <f>'6-染髮劑'!A44</f>
        <v xml:space="preserve"> 蕾娜塔 RENATA (台灣製)</v>
      </c>
      <c r="C787" s="473">
        <f>'6-染髮劑'!B44</f>
        <v>0</v>
      </c>
      <c r="D787" s="472">
        <f>'6-染髮劑'!C44</f>
        <v>0</v>
      </c>
      <c r="E787" s="472">
        <f>'6-染髮劑'!D44</f>
        <v>0</v>
      </c>
      <c r="F787" s="472">
        <f>'6-染髮劑'!E44</f>
        <v>0</v>
      </c>
      <c r="G787" s="397">
        <f t="shared" si="238"/>
        <v>0</v>
      </c>
      <c r="H787" s="397">
        <f t="shared" si="239"/>
        <v>0</v>
      </c>
      <c r="I787" s="398"/>
      <c r="J787" s="84"/>
    </row>
    <row r="788" spans="1:10" ht="20.100000000000001" customHeight="1">
      <c r="A788" s="84"/>
      <c r="B788" s="472" t="str">
        <f>'6-染髮劑'!A45</f>
        <v>洗髮精含護色因子,洗髮即染髮-延續染後顏色,維持完美髮色</v>
      </c>
      <c r="C788" s="473">
        <f>'6-染髮劑'!B45</f>
        <v>0</v>
      </c>
      <c r="D788" s="472">
        <f>'6-染髮劑'!C45</f>
        <v>0</v>
      </c>
      <c r="E788" s="472">
        <f>'6-染髮劑'!D45</f>
        <v>0</v>
      </c>
      <c r="F788" s="472">
        <f>'6-染髮劑'!E45</f>
        <v>0</v>
      </c>
      <c r="G788" s="397">
        <f t="shared" si="238"/>
        <v>0</v>
      </c>
      <c r="H788" s="397">
        <f t="shared" si="239"/>
        <v>0</v>
      </c>
      <c r="I788" s="398"/>
      <c r="J788" s="84"/>
    </row>
    <row r="789" spans="1:10" ht="20.100000000000001" customHeight="1">
      <c r="A789" s="84"/>
      <c r="B789" s="472" t="str">
        <f>'6-染髮劑'!A46</f>
        <v>E0380000</v>
      </c>
      <c r="C789" s="473" t="str">
        <f>'6-染髮劑'!B46</f>
        <v>蕾娜塔 RENATA ROCK 彩染補色劑 250ml- 正黃紫正 (冷色調/灰白色系)</v>
      </c>
      <c r="D789" s="472">
        <f>'6-染髮劑'!C46</f>
        <v>450</v>
      </c>
      <c r="E789" s="472">
        <f>'6-染髮劑'!D46</f>
        <v>0</v>
      </c>
      <c r="F789" s="472">
        <f>'6-染髮劑'!E46</f>
        <v>0</v>
      </c>
      <c r="G789" s="397">
        <f t="shared" si="238"/>
        <v>0</v>
      </c>
      <c r="H789" s="397">
        <f t="shared" si="239"/>
        <v>0</v>
      </c>
      <c r="I789" s="398"/>
      <c r="J789" s="84"/>
    </row>
    <row r="790" spans="1:10" ht="20.100000000000001" customHeight="1">
      <c r="A790" s="84"/>
      <c r="B790" s="472" t="str">
        <f>'6-染髮劑'!A47</f>
        <v>E0380000-1</v>
      </c>
      <c r="C790" s="473" t="str">
        <f>'6-染髮劑'!B47</f>
        <v xml:space="preserve">蕾娜塔 RENATA ROCK 彩染補色劑 250ml- 雪紡紗灰 (灰白調性/亞麻色)  </v>
      </c>
      <c r="D790" s="472">
        <f>'6-染髮劑'!C47</f>
        <v>450</v>
      </c>
      <c r="E790" s="472">
        <f>'6-染髮劑'!D47</f>
        <v>0</v>
      </c>
      <c r="F790" s="472">
        <f>'6-染髮劑'!E47</f>
        <v>0</v>
      </c>
      <c r="G790" s="397">
        <f t="shared" si="238"/>
        <v>0</v>
      </c>
      <c r="H790" s="397">
        <f t="shared" si="239"/>
        <v>0</v>
      </c>
      <c r="I790" s="398"/>
      <c r="J790" s="84"/>
    </row>
    <row r="791" spans="1:10" ht="20.100000000000001" customHeight="1">
      <c r="A791" s="84"/>
      <c r="B791" s="472" t="str">
        <f>'6-染髮劑'!A48</f>
        <v>E0380000-2</v>
      </c>
      <c r="C791" s="473" t="str">
        <f>'6-染髮劑'!B48</f>
        <v>蕾娜塔 RENATA ROCK 彩染補色劑 250ml- 淨白霧光 (矯正黃底)</v>
      </c>
      <c r="D791" s="472">
        <f>'6-染髮劑'!C48</f>
        <v>450</v>
      </c>
      <c r="E791" s="472">
        <f>'6-染髮劑'!D48</f>
        <v>0</v>
      </c>
      <c r="F791" s="472">
        <f>'6-染髮劑'!E48</f>
        <v>0</v>
      </c>
      <c r="G791" s="397">
        <f t="shared" si="238"/>
        <v>0</v>
      </c>
      <c r="H791" s="397">
        <f t="shared" si="239"/>
        <v>0</v>
      </c>
      <c r="I791" s="398"/>
      <c r="J791" s="84"/>
    </row>
    <row r="792" spans="1:10" ht="20.100000000000001" customHeight="1">
      <c r="A792" s="84"/>
      <c r="B792" s="472" t="str">
        <f>'6-染髮劑'!A49</f>
        <v>E0380000-3</v>
      </c>
      <c r="C792" s="473" t="str">
        <f>'6-染髮劑'!B49</f>
        <v xml:space="preserve">蕾娜塔 RENATA ROCK 彩染補色劑 250ml- 絲滑奶茶 (霧感棕色/奶茶色)  </v>
      </c>
      <c r="D792" s="472">
        <f>'6-染髮劑'!C49</f>
        <v>450</v>
      </c>
      <c r="E792" s="472">
        <f>'6-染髮劑'!D49</f>
        <v>0</v>
      </c>
      <c r="F792" s="472">
        <f>'6-染髮劑'!E49</f>
        <v>0</v>
      </c>
      <c r="G792" s="397">
        <f t="shared" si="238"/>
        <v>0</v>
      </c>
      <c r="H792" s="397">
        <f t="shared" si="239"/>
        <v>0</v>
      </c>
      <c r="I792" s="398"/>
      <c r="J792" s="84"/>
    </row>
    <row r="793" spans="1:10" ht="20.100000000000001" customHeight="1">
      <c r="A793" s="84"/>
      <c r="B793" s="472" t="str">
        <f>'6-染髮劑'!A50</f>
        <v>E0380000-4</v>
      </c>
      <c r="C793" s="473" t="str">
        <f>'6-染髮劑'!B50</f>
        <v>蕾娜塔 RENATA ROCK 彩染補色劑 250ml- 濃醇咖啡 (適用所有大地色系)</v>
      </c>
      <c r="D793" s="472">
        <f>'6-染髮劑'!C50</f>
        <v>450</v>
      </c>
      <c r="E793" s="472">
        <f>'6-染髮劑'!D50</f>
        <v>0</v>
      </c>
      <c r="F793" s="472">
        <f>'6-染髮劑'!E50</f>
        <v>0</v>
      </c>
      <c r="G793" s="397">
        <f t="shared" si="238"/>
        <v>0</v>
      </c>
      <c r="H793" s="397">
        <f t="shared" si="239"/>
        <v>0</v>
      </c>
      <c r="I793" s="398"/>
      <c r="J793" s="84"/>
    </row>
    <row r="794" spans="1:10" ht="20.100000000000001" customHeight="1">
      <c r="A794" s="84"/>
      <c r="B794" s="472" t="str">
        <f>'6-染髮劑'!A51</f>
        <v>E0380000-5</v>
      </c>
      <c r="C794" s="473" t="str">
        <f>'6-染髮劑'!B51</f>
        <v xml:space="preserve">蕾娜塔 RENATA ROCK 彩染補色劑 250ml- 粉紅泡泡 (適用紅色/紫粉色)  </v>
      </c>
      <c r="D794" s="472">
        <f>'6-染髮劑'!C51</f>
        <v>450</v>
      </c>
      <c r="E794" s="472">
        <f>'6-染髮劑'!D51</f>
        <v>0</v>
      </c>
      <c r="F794" s="472">
        <f>'6-染髮劑'!E51</f>
        <v>0</v>
      </c>
      <c r="G794" s="397">
        <f t="shared" si="238"/>
        <v>0</v>
      </c>
      <c r="H794" s="397">
        <f t="shared" si="239"/>
        <v>0</v>
      </c>
      <c r="I794" s="398"/>
      <c r="J794" s="84"/>
    </row>
    <row r="795" spans="1:10" ht="20.100000000000001" customHeight="1">
      <c r="A795" s="84"/>
      <c r="B795" s="472" t="str">
        <f>'6-染髮劑'!A52</f>
        <v>E0380000-6</v>
      </c>
      <c r="C795" s="473" t="str">
        <f>'6-染髮劑'!B52</f>
        <v>蕾娜塔 RENATA ROCK 彩染補色劑 250ml- 玫瑰酒紅 (適用紅/咖啡/紅銅)</v>
      </c>
      <c r="D795" s="472">
        <f>'6-染髮劑'!C52</f>
        <v>450</v>
      </c>
      <c r="E795" s="472">
        <f>'6-染髮劑'!D52</f>
        <v>0</v>
      </c>
      <c r="F795" s="472">
        <f>'6-染髮劑'!E52</f>
        <v>0</v>
      </c>
      <c r="G795" s="397">
        <f t="shared" si="238"/>
        <v>0</v>
      </c>
      <c r="H795" s="397">
        <f t="shared" si="239"/>
        <v>0</v>
      </c>
      <c r="I795" s="398"/>
      <c r="J795" s="84"/>
    </row>
    <row r="796" spans="1:10" ht="20.100000000000001" customHeight="1">
      <c r="A796" s="84"/>
      <c r="B796" s="472" t="str">
        <f>'6-染髮劑'!A53</f>
        <v>E0380000-7</v>
      </c>
      <c r="C796" s="473" t="str">
        <f>'6-染髮劑'!B53</f>
        <v xml:space="preserve">蕾娜塔 RENATA ROCK 彩染補色劑 250ml- 蜜糖柑橘 (適橘金/橘/橘黃色)  </v>
      </c>
      <c r="D796" s="472">
        <f>'6-染髮劑'!C53</f>
        <v>450</v>
      </c>
      <c r="E796" s="472">
        <f>'6-染髮劑'!D53</f>
        <v>0</v>
      </c>
      <c r="F796" s="472">
        <f>'6-染髮劑'!E53</f>
        <v>0</v>
      </c>
      <c r="G796" s="397">
        <f t="shared" si="238"/>
        <v>0</v>
      </c>
      <c r="H796" s="397">
        <f t="shared" si="239"/>
        <v>0</v>
      </c>
      <c r="I796" s="398"/>
      <c r="J796" s="84"/>
    </row>
    <row r="797" spans="1:10" ht="20.100000000000001" customHeight="1">
      <c r="A797" s="84"/>
      <c r="B797" s="472" t="str">
        <f>'6-染髮劑'!A54</f>
        <v>E0380000-8</v>
      </c>
      <c r="C797" s="473" t="str">
        <f>'6-染髮劑'!B54</f>
        <v>蕾娜塔 RENATA ROCK 彩染補色劑 250ml- 青橄欖綠 (適亞麻綠/綠色調)</v>
      </c>
      <c r="D797" s="472">
        <f>'6-染髮劑'!C54</f>
        <v>450</v>
      </c>
      <c r="E797" s="472">
        <f>'6-染髮劑'!D54</f>
        <v>0</v>
      </c>
      <c r="F797" s="472">
        <f>'6-染髮劑'!E54</f>
        <v>0</v>
      </c>
      <c r="G797" s="397">
        <f t="shared" si="238"/>
        <v>0</v>
      </c>
      <c r="H797" s="397">
        <f t="shared" si="239"/>
        <v>0</v>
      </c>
      <c r="I797" s="398"/>
      <c r="J797" s="84"/>
    </row>
    <row r="798" spans="1:10" ht="20.100000000000001" customHeight="1">
      <c r="A798" s="84"/>
      <c r="B798" s="472" t="str">
        <f>'6-染髮劑'!A55</f>
        <v>E0380000-9</v>
      </c>
      <c r="C798" s="473" t="str">
        <f>'6-染髮劑'!B55</f>
        <v xml:space="preserve">蕾娜塔 RENATA ROCK 彩染補色劑 250ml- 高雅寶藍 (適用所有冷色調)  </v>
      </c>
      <c r="D798" s="472">
        <f>'6-染髮劑'!C55</f>
        <v>450</v>
      </c>
      <c r="E798" s="472">
        <f>'6-染髮劑'!D55</f>
        <v>0</v>
      </c>
      <c r="F798" s="472">
        <f>'6-染髮劑'!E55</f>
        <v>0</v>
      </c>
      <c r="G798" s="397">
        <f t="shared" si="238"/>
        <v>0</v>
      </c>
      <c r="H798" s="397">
        <f t="shared" si="239"/>
        <v>0</v>
      </c>
      <c r="I798" s="398"/>
      <c r="J798" s="84"/>
    </row>
    <row r="799" spans="1:10" ht="20.100000000000001" customHeight="1">
      <c r="A799" s="84"/>
      <c r="B799" s="472" t="str">
        <f>'6-染髮劑'!A56</f>
        <v>E0380000-10</v>
      </c>
      <c r="C799" s="473" t="str">
        <f>'6-染髮劑'!B56</f>
        <v>蕾娜塔 RENATA ROCK 彩染補色劑 250ml- 魅惑紫羅 (適紫/紫紅/霧紫調)</v>
      </c>
      <c r="D799" s="472">
        <f>'6-染髮劑'!C56</f>
        <v>450</v>
      </c>
      <c r="E799" s="472">
        <f>'6-染髮劑'!D56</f>
        <v>0</v>
      </c>
      <c r="F799" s="472">
        <f>'6-染髮劑'!E56</f>
        <v>0</v>
      </c>
      <c r="G799" s="397">
        <f t="shared" si="238"/>
        <v>0</v>
      </c>
      <c r="H799" s="397">
        <f t="shared" si="239"/>
        <v>0</v>
      </c>
      <c r="I799" s="398"/>
      <c r="J799" s="84"/>
    </row>
    <row r="800" spans="1:10" ht="20.100000000000001" customHeight="1">
      <c r="A800" s="84"/>
      <c r="B800" s="472" t="str">
        <f>'6-染髮劑'!A57</f>
        <v>E0380000-11</v>
      </c>
      <c r="C800" s="473" t="str">
        <f>'6-染髮劑'!B57</f>
        <v xml:space="preserve">蕾娜塔 RENATA ROCK 彩染補色劑 250ml- 灰紫桔梗 (適灰紫色/奶茶色)  </v>
      </c>
      <c r="D800" s="472">
        <f>'6-染髮劑'!C57</f>
        <v>450</v>
      </c>
      <c r="E800" s="472">
        <f>'6-染髮劑'!D57</f>
        <v>0</v>
      </c>
      <c r="F800" s="472">
        <f>'6-染髮劑'!E57</f>
        <v>0</v>
      </c>
      <c r="G800" s="397">
        <f t="shared" si="238"/>
        <v>0</v>
      </c>
      <c r="H800" s="397">
        <f t="shared" si="239"/>
        <v>0</v>
      </c>
      <c r="I800" s="398"/>
      <c r="J800" s="84"/>
    </row>
    <row r="801" spans="1:10" ht="20.100000000000001" customHeight="1">
      <c r="A801" s="84"/>
      <c r="B801" s="472" t="str">
        <f>'6-染髮劑'!A58</f>
        <v>E0380001</v>
      </c>
      <c r="C801" s="473" t="str">
        <f>'6-染髮劑'!B58</f>
        <v>蕾娜塔 RENATA ROCK 彩染補色劑 1000ml- 正黃紫正 (冷色調/灰白色系)</v>
      </c>
      <c r="D801" s="472">
        <f>'6-染髮劑'!C58</f>
        <v>1120</v>
      </c>
      <c r="E801" s="472">
        <f>'6-染髮劑'!D58</f>
        <v>0</v>
      </c>
      <c r="F801" s="472">
        <f>'6-染髮劑'!E58</f>
        <v>0</v>
      </c>
      <c r="G801" s="397">
        <f t="shared" si="238"/>
        <v>0</v>
      </c>
      <c r="H801" s="397">
        <f t="shared" si="239"/>
        <v>0</v>
      </c>
      <c r="I801" s="398"/>
      <c r="J801" s="84"/>
    </row>
    <row r="802" spans="1:10" ht="20.100000000000001" customHeight="1">
      <c r="A802" s="84"/>
      <c r="B802" s="472" t="str">
        <f>'6-染髮劑'!A59</f>
        <v>E0380001-1</v>
      </c>
      <c r="C802" s="473" t="str">
        <f>'6-染髮劑'!B59</f>
        <v xml:space="preserve">蕾娜塔 RENATA ROCK 彩染補色劑 1000ml- 雪紡紗灰 (灰白調性/亞麻色)  </v>
      </c>
      <c r="D802" s="472">
        <f>'6-染髮劑'!C59</f>
        <v>1120</v>
      </c>
      <c r="E802" s="472">
        <f>'6-染髮劑'!D59</f>
        <v>0</v>
      </c>
      <c r="F802" s="472">
        <f>'6-染髮劑'!E59</f>
        <v>0</v>
      </c>
      <c r="G802" s="397">
        <f t="shared" ref="G802:G820" si="240">F802*0.9</f>
        <v>0</v>
      </c>
      <c r="H802" s="397">
        <f t="shared" ref="H802:H820" si="241">F802*0.85</f>
        <v>0</v>
      </c>
      <c r="I802" s="398"/>
      <c r="J802" s="84"/>
    </row>
    <row r="803" spans="1:10" ht="20.100000000000001" customHeight="1">
      <c r="A803" s="84"/>
      <c r="B803" s="472" t="str">
        <f>'6-染髮劑'!A60</f>
        <v>E0380001-2</v>
      </c>
      <c r="C803" s="473" t="str">
        <f>'6-染髮劑'!B60</f>
        <v>蕾娜塔 RENATA ROCK 彩染補色劑 1000ml- 淨白霧光 (矯正黃底)</v>
      </c>
      <c r="D803" s="472">
        <f>'6-染髮劑'!C60</f>
        <v>1120</v>
      </c>
      <c r="E803" s="472">
        <f>'6-染髮劑'!D60</f>
        <v>0</v>
      </c>
      <c r="F803" s="472">
        <f>'6-染髮劑'!E60</f>
        <v>0</v>
      </c>
      <c r="G803" s="397">
        <f t="shared" si="240"/>
        <v>0</v>
      </c>
      <c r="H803" s="397">
        <f t="shared" si="241"/>
        <v>0</v>
      </c>
      <c r="I803" s="398"/>
      <c r="J803" s="84"/>
    </row>
    <row r="804" spans="1:10" ht="20.100000000000001" customHeight="1">
      <c r="A804" s="84"/>
      <c r="B804" s="472" t="str">
        <f>'6-染髮劑'!A61</f>
        <v>E0380001-3</v>
      </c>
      <c r="C804" s="473" t="str">
        <f>'6-染髮劑'!B61</f>
        <v xml:space="preserve">蕾娜塔 RENATA ROCK 彩染補色劑 1000ml- 絲滑奶茶 (霧感棕色/奶茶色)  </v>
      </c>
      <c r="D804" s="472">
        <f>'6-染髮劑'!C61</f>
        <v>1120</v>
      </c>
      <c r="E804" s="472">
        <f>'6-染髮劑'!D61</f>
        <v>0</v>
      </c>
      <c r="F804" s="472">
        <f>'6-染髮劑'!E61</f>
        <v>0</v>
      </c>
      <c r="G804" s="397">
        <f t="shared" si="240"/>
        <v>0</v>
      </c>
      <c r="H804" s="397">
        <f t="shared" si="241"/>
        <v>0</v>
      </c>
      <c r="I804" s="398"/>
      <c r="J804" s="84"/>
    </row>
    <row r="805" spans="1:10" ht="20.100000000000001" customHeight="1">
      <c r="A805" s="84"/>
      <c r="B805" s="472" t="str">
        <f>'6-染髮劑'!A62</f>
        <v>E0380001-4</v>
      </c>
      <c r="C805" s="473" t="str">
        <f>'6-染髮劑'!B62</f>
        <v>蕾娜塔 RENATA ROCK 彩染補色劑 1000ml- 濃醇咖啡 (適用所有大地色系)</v>
      </c>
      <c r="D805" s="472">
        <f>'6-染髮劑'!C62</f>
        <v>1120</v>
      </c>
      <c r="E805" s="472">
        <f>'6-染髮劑'!D62</f>
        <v>0</v>
      </c>
      <c r="F805" s="472">
        <f>'6-染髮劑'!E62</f>
        <v>0</v>
      </c>
      <c r="G805" s="397">
        <f t="shared" si="240"/>
        <v>0</v>
      </c>
      <c r="H805" s="397">
        <f t="shared" si="241"/>
        <v>0</v>
      </c>
      <c r="I805" s="398"/>
      <c r="J805" s="84"/>
    </row>
    <row r="806" spans="1:10" ht="20.100000000000001" customHeight="1">
      <c r="A806" s="84"/>
      <c r="B806" s="472" t="str">
        <f>'6-染髮劑'!A63</f>
        <v>E0380001-5</v>
      </c>
      <c r="C806" s="473" t="str">
        <f>'6-染髮劑'!B63</f>
        <v xml:space="preserve">蕾娜塔 RENATA ROCK 彩染補色劑 1000ml- 粉紅泡泡 (適用紅色/紫粉色)  </v>
      </c>
      <c r="D806" s="472">
        <f>'6-染髮劑'!C63</f>
        <v>1120</v>
      </c>
      <c r="E806" s="472">
        <f>'6-染髮劑'!D63</f>
        <v>0</v>
      </c>
      <c r="F806" s="472">
        <f>'6-染髮劑'!E63</f>
        <v>0</v>
      </c>
      <c r="G806" s="397">
        <f t="shared" si="240"/>
        <v>0</v>
      </c>
      <c r="H806" s="397">
        <f t="shared" si="241"/>
        <v>0</v>
      </c>
      <c r="I806" s="398"/>
      <c r="J806" s="84"/>
    </row>
    <row r="807" spans="1:10" ht="20.100000000000001" customHeight="1">
      <c r="A807" s="84"/>
      <c r="B807" s="472" t="str">
        <f>'6-染髮劑'!A64</f>
        <v>E0380001-6</v>
      </c>
      <c r="C807" s="473" t="str">
        <f>'6-染髮劑'!B64</f>
        <v>蕾娜塔 RENATA ROCK 彩染補色劑 1000ml- 玫瑰酒紅 (適用紅/咖啡/紅銅)</v>
      </c>
      <c r="D807" s="472">
        <f>'6-染髮劑'!C64</f>
        <v>1120</v>
      </c>
      <c r="E807" s="472">
        <f>'6-染髮劑'!D64</f>
        <v>0</v>
      </c>
      <c r="F807" s="472">
        <f>'6-染髮劑'!E64</f>
        <v>0</v>
      </c>
      <c r="G807" s="397">
        <f t="shared" si="240"/>
        <v>0</v>
      </c>
      <c r="H807" s="397">
        <f t="shared" si="241"/>
        <v>0</v>
      </c>
      <c r="I807" s="398"/>
      <c r="J807" s="84"/>
    </row>
    <row r="808" spans="1:10" ht="20.100000000000001" customHeight="1">
      <c r="A808" s="84"/>
      <c r="B808" s="472" t="str">
        <f>'6-染髮劑'!A65</f>
        <v>E0380001-7</v>
      </c>
      <c r="C808" s="473" t="str">
        <f>'6-染髮劑'!B65</f>
        <v xml:space="preserve">蕾娜塔 RENATA ROCK 彩染補色劑 1000ml- 蜜糖柑橘 (適橘金/橘/橘黃色)  </v>
      </c>
      <c r="D808" s="472">
        <f>'6-染髮劑'!C65</f>
        <v>1120</v>
      </c>
      <c r="E808" s="472">
        <f>'6-染髮劑'!D65</f>
        <v>0</v>
      </c>
      <c r="F808" s="472">
        <f>'6-染髮劑'!E65</f>
        <v>0</v>
      </c>
      <c r="G808" s="397">
        <f t="shared" si="240"/>
        <v>0</v>
      </c>
      <c r="H808" s="397">
        <f t="shared" si="241"/>
        <v>0</v>
      </c>
      <c r="I808" s="398"/>
      <c r="J808" s="84"/>
    </row>
    <row r="809" spans="1:10" ht="20.100000000000001" customHeight="1">
      <c r="A809" s="84"/>
      <c r="B809" s="472" t="str">
        <f>'6-染髮劑'!A66</f>
        <v>E0380001-8</v>
      </c>
      <c r="C809" s="473" t="str">
        <f>'6-染髮劑'!B66</f>
        <v>蕾娜塔 RENATA ROCK 彩染補色劑 1000ml- 青橄欖綠 (適亞麻綠/綠色調)</v>
      </c>
      <c r="D809" s="472">
        <f>'6-染髮劑'!C66</f>
        <v>1120</v>
      </c>
      <c r="E809" s="472">
        <f>'6-染髮劑'!D66</f>
        <v>0</v>
      </c>
      <c r="F809" s="472">
        <f>'6-染髮劑'!E66</f>
        <v>0</v>
      </c>
      <c r="G809" s="397">
        <f t="shared" si="240"/>
        <v>0</v>
      </c>
      <c r="H809" s="397">
        <f t="shared" si="241"/>
        <v>0</v>
      </c>
      <c r="I809" s="398"/>
      <c r="J809" s="84"/>
    </row>
    <row r="810" spans="1:10" ht="20.100000000000001" customHeight="1">
      <c r="A810" s="84"/>
      <c r="B810" s="472" t="str">
        <f>'6-染髮劑'!A67</f>
        <v>E0380001-9</v>
      </c>
      <c r="C810" s="473" t="str">
        <f>'6-染髮劑'!B67</f>
        <v xml:space="preserve">蕾娜塔 RENATA ROCK 彩染補色劑 1000ml- 高雅寶藍 (適用所有冷色調)  </v>
      </c>
      <c r="D810" s="472">
        <f>'6-染髮劑'!C67</f>
        <v>1120</v>
      </c>
      <c r="E810" s="472">
        <f>'6-染髮劑'!D67</f>
        <v>0</v>
      </c>
      <c r="F810" s="472">
        <f>'6-染髮劑'!E67</f>
        <v>0</v>
      </c>
      <c r="G810" s="397">
        <f t="shared" si="240"/>
        <v>0</v>
      </c>
      <c r="H810" s="397">
        <f t="shared" si="241"/>
        <v>0</v>
      </c>
      <c r="I810" s="398"/>
      <c r="J810" s="84"/>
    </row>
    <row r="811" spans="1:10" ht="20.100000000000001" customHeight="1">
      <c r="A811" s="84"/>
      <c r="B811" s="472" t="str">
        <f>'6-染髮劑'!A68</f>
        <v>E0380001-10</v>
      </c>
      <c r="C811" s="473" t="str">
        <f>'6-染髮劑'!B68</f>
        <v>蕾娜塔 RENATA ROCK 彩染補色劑 1000ml- 魅惑紫羅 (適紫/紫紅/霧紫調)</v>
      </c>
      <c r="D811" s="472">
        <f>'6-染髮劑'!C68</f>
        <v>1120</v>
      </c>
      <c r="E811" s="472">
        <f>'6-染髮劑'!D68</f>
        <v>0</v>
      </c>
      <c r="F811" s="472">
        <f>'6-染髮劑'!E68</f>
        <v>0</v>
      </c>
      <c r="G811" s="397">
        <f t="shared" si="240"/>
        <v>0</v>
      </c>
      <c r="H811" s="397">
        <f t="shared" si="241"/>
        <v>0</v>
      </c>
      <c r="I811" s="398"/>
      <c r="J811" s="84"/>
    </row>
    <row r="812" spans="1:10" ht="20.100000000000001" customHeight="1">
      <c r="A812" s="84"/>
      <c r="B812" s="472" t="str">
        <f>'6-染髮劑'!A69</f>
        <v>E0380001-11</v>
      </c>
      <c r="C812" s="473" t="str">
        <f>'6-染髮劑'!B69</f>
        <v xml:space="preserve">蕾娜塔 RENATA ROCK 彩染補色劑 1000ml- 灰紫桔梗 (適灰紫色/奶茶色)  </v>
      </c>
      <c r="D812" s="472">
        <f>'6-染髮劑'!C69</f>
        <v>1120</v>
      </c>
      <c r="E812" s="472">
        <f>'6-染髮劑'!D69</f>
        <v>0</v>
      </c>
      <c r="F812" s="472">
        <f>'6-染髮劑'!E69</f>
        <v>0</v>
      </c>
      <c r="G812" s="397">
        <f t="shared" si="240"/>
        <v>0</v>
      </c>
      <c r="H812" s="397">
        <f t="shared" si="241"/>
        <v>0</v>
      </c>
      <c r="I812" s="398"/>
      <c r="J812" s="84"/>
    </row>
    <row r="813" spans="1:10" ht="20.100000000000001" customHeight="1">
      <c r="A813" s="84"/>
      <c r="B813" s="472" t="str">
        <f>'6-染髮劑'!A70</f>
        <v>美國 頂豐  TOPPIK (台灣代理商公司貨)</v>
      </c>
      <c r="C813" s="473">
        <f>'6-染髮劑'!B70</f>
        <v>0</v>
      </c>
      <c r="D813" s="472">
        <f>'6-染髮劑'!C70</f>
        <v>0</v>
      </c>
      <c r="E813" s="472">
        <f>'6-染髮劑'!D70</f>
        <v>0</v>
      </c>
      <c r="F813" s="472">
        <f>'6-染髮劑'!E70</f>
        <v>0</v>
      </c>
      <c r="G813" s="397">
        <f t="shared" si="240"/>
        <v>0</v>
      </c>
      <c r="H813" s="397">
        <f t="shared" si="241"/>
        <v>0</v>
      </c>
      <c r="I813" s="398"/>
      <c r="J813" s="84"/>
    </row>
    <row r="814" spans="1:10" ht="20.100000000000001" customHeight="1">
      <c r="A814" s="84"/>
      <c r="B814" s="472" t="str">
        <f>'6-染髮劑'!A71</f>
        <v>粉狀質地,直接使用,適用任何髮型,30秒後頭髮變濃密, 男女老幼均可</v>
      </c>
      <c r="C814" s="473">
        <f>'6-染髮劑'!B71</f>
        <v>0</v>
      </c>
      <c r="D814" s="472">
        <f>'6-染髮劑'!C71</f>
        <v>0</v>
      </c>
      <c r="E814" s="472">
        <f>'6-染髮劑'!D71</f>
        <v>0</v>
      </c>
      <c r="F814" s="472">
        <f>'6-染髮劑'!E71</f>
        <v>0</v>
      </c>
      <c r="G814" s="397">
        <f t="shared" si="240"/>
        <v>0</v>
      </c>
      <c r="H814" s="397">
        <f t="shared" si="241"/>
        <v>0</v>
      </c>
      <c r="I814" s="398"/>
      <c r="J814" s="84"/>
    </row>
    <row r="815" spans="1:10" ht="20.100000000000001" customHeight="1">
      <c r="A815" s="84"/>
      <c r="B815" s="472" t="str">
        <f>'6-染髮劑'!A72</f>
        <v>抗風,抗汗,抗雨水,不沾染衣物,靜電原理附著,不阻塞毛孔,洗髮精即可清洗乾淨</v>
      </c>
      <c r="C815" s="473">
        <f>'6-染髮劑'!B72</f>
        <v>0</v>
      </c>
      <c r="D815" s="472">
        <f>'6-染髮劑'!C72</f>
        <v>0</v>
      </c>
      <c r="E815" s="472">
        <f>'6-染髮劑'!D72</f>
        <v>0</v>
      </c>
      <c r="F815" s="472">
        <f>'6-染髮劑'!E72</f>
        <v>0</v>
      </c>
      <c r="G815" s="397">
        <f t="shared" si="240"/>
        <v>0</v>
      </c>
      <c r="H815" s="397">
        <f t="shared" si="241"/>
        <v>0</v>
      </c>
      <c r="I815" s="398"/>
      <c r="J815" s="84"/>
    </row>
    <row r="816" spans="1:10" ht="20.100000000000001" customHeight="1">
      <c r="A816" s="84"/>
      <c r="B816" s="472" t="str">
        <f>'6-染髮劑'!A73</f>
        <v>A0430000</v>
      </c>
      <c r="C816" s="473" t="str">
        <f>'6-染髮劑'!B73</f>
        <v>美國 頂豐 Toppik 增髮纖維 12g - 黑色</v>
      </c>
      <c r="D816" s="472">
        <f>'6-染髮劑'!C73</f>
        <v>799</v>
      </c>
      <c r="E816" s="472">
        <f>'6-染髮劑'!D73</f>
        <v>0</v>
      </c>
      <c r="F816" s="472">
        <f>'6-染髮劑'!E73</f>
        <v>0</v>
      </c>
      <c r="G816" s="397">
        <f t="shared" si="240"/>
        <v>0</v>
      </c>
      <c r="H816" s="397">
        <f t="shared" si="241"/>
        <v>0</v>
      </c>
      <c r="I816" s="398"/>
      <c r="J816" s="84"/>
    </row>
    <row r="817" spans="1:10" ht="20.100000000000001" customHeight="1">
      <c r="A817" s="84"/>
      <c r="B817" s="472" t="str">
        <f>'6-染髮劑'!A74</f>
        <v>A0430001</v>
      </c>
      <c r="C817" s="473" t="str">
        <f>'6-染髮劑'!B74</f>
        <v>美國 頂豐 Toppik 增髮纖維 12g - 深棕色</v>
      </c>
      <c r="D817" s="472">
        <f>'6-染髮劑'!C74</f>
        <v>799</v>
      </c>
      <c r="E817" s="472">
        <f>'6-染髮劑'!D74</f>
        <v>0</v>
      </c>
      <c r="F817" s="472">
        <f>'6-染髮劑'!E74</f>
        <v>0</v>
      </c>
      <c r="G817" s="397">
        <f t="shared" si="240"/>
        <v>0</v>
      </c>
      <c r="H817" s="397">
        <f t="shared" si="241"/>
        <v>0</v>
      </c>
      <c r="I817" s="398"/>
      <c r="J817" s="84"/>
    </row>
    <row r="818" spans="1:10" ht="20.100000000000001" customHeight="1">
      <c r="A818" s="84"/>
      <c r="B818" s="472" t="str">
        <f>'6-染髮劑'!A75</f>
        <v>A0430002</v>
      </c>
      <c r="C818" s="473" t="str">
        <f>'6-染髮劑'!B75</f>
        <v>美國 頂豐 Toppik 增髮纖維 27.5g - 黑色</v>
      </c>
      <c r="D818" s="472">
        <f>'6-染髮劑'!C75</f>
        <v>1549</v>
      </c>
      <c r="E818" s="472">
        <f>'6-染髮劑'!D75</f>
        <v>0</v>
      </c>
      <c r="F818" s="472">
        <f>'6-染髮劑'!E75</f>
        <v>0</v>
      </c>
      <c r="G818" s="397">
        <f t="shared" si="240"/>
        <v>0</v>
      </c>
      <c r="H818" s="397">
        <f t="shared" si="241"/>
        <v>0</v>
      </c>
      <c r="I818" s="398"/>
      <c r="J818" s="84"/>
    </row>
    <row r="819" spans="1:10" ht="20.100000000000001" customHeight="1">
      <c r="A819" s="84"/>
      <c r="B819" s="472" t="str">
        <f>'6-染髮劑'!A76</f>
        <v>A0430003</v>
      </c>
      <c r="C819" s="473" t="str">
        <f>'6-染髮劑'!B76</f>
        <v>美國 頂豐 Toppik 增髮纖維 27.5g - 深棕色</v>
      </c>
      <c r="D819" s="472">
        <f>'6-染髮劑'!C76</f>
        <v>1549</v>
      </c>
      <c r="E819" s="472">
        <f>'6-染髮劑'!D76</f>
        <v>0</v>
      </c>
      <c r="F819" s="472">
        <f>'6-染髮劑'!E76</f>
        <v>0</v>
      </c>
      <c r="G819" s="397">
        <f t="shared" si="240"/>
        <v>0</v>
      </c>
      <c r="H819" s="397">
        <f t="shared" si="241"/>
        <v>0</v>
      </c>
      <c r="I819" s="398"/>
      <c r="J819" s="84"/>
    </row>
    <row r="820" spans="1:10" ht="20.100000000000001" customHeight="1">
      <c r="A820" s="84"/>
      <c r="B820" s="472" t="str">
        <f>'6-染髮劑'!A77</f>
        <v>A0430005</v>
      </c>
      <c r="C820" s="473" t="str">
        <f>'6-染髮劑'!B77</f>
        <v>美國 頂豐 Toppik 專屬定型液 118ml</v>
      </c>
      <c r="D820" s="472">
        <f>'6-染髮劑'!C77</f>
        <v>379</v>
      </c>
      <c r="E820" s="472">
        <f>'6-染髮劑'!D77</f>
        <v>0</v>
      </c>
      <c r="F820" s="472">
        <f>'6-染髮劑'!E77</f>
        <v>0</v>
      </c>
      <c r="G820" s="397">
        <f t="shared" si="240"/>
        <v>0</v>
      </c>
      <c r="H820" s="397">
        <f t="shared" si="241"/>
        <v>0</v>
      </c>
      <c r="I820" s="398"/>
      <c r="J820" s="84"/>
    </row>
    <row r="821" spans="1:10" ht="20.100000000000001" customHeight="1">
      <c r="A821" s="84"/>
      <c r="B821" s="472" t="str">
        <f>'6-染髮劑'!F5</f>
        <v>E0590000</v>
      </c>
      <c r="C821" s="473" t="str">
        <f>'6-染髮劑'!G5</f>
        <v xml:space="preserve">CIELO 宣若 EX 白髮專用染髮霜 1-亮橙棕        </v>
      </c>
      <c r="D821" s="472">
        <f>'6-染髮劑'!H5</f>
        <v>320</v>
      </c>
      <c r="E821" s="472">
        <f>'6-染髮劑'!I5</f>
        <v>0</v>
      </c>
      <c r="F821" s="472">
        <f>'6-染髮劑'!J5</f>
        <v>0</v>
      </c>
      <c r="G821" s="397">
        <f t="shared" ref="G821" si="242">F821*0.9</f>
        <v>0</v>
      </c>
      <c r="H821" s="397">
        <f t="shared" ref="H821" si="243">F821*0.85</f>
        <v>0</v>
      </c>
      <c r="I821" s="398"/>
      <c r="J821" s="84"/>
    </row>
    <row r="822" spans="1:10" ht="20.100000000000001" customHeight="1">
      <c r="A822" s="84"/>
      <c r="B822" s="472" t="str">
        <f>'6-染髮劑'!F6</f>
        <v>E0590010</v>
      </c>
      <c r="C822" s="473" t="str">
        <f>'6-染髮劑'!G6</f>
        <v xml:space="preserve">CIELO 宣若 EX 白髮專用染髮霜 2-淺橙棕        </v>
      </c>
      <c r="D822" s="472">
        <f>'6-染髮劑'!H6</f>
        <v>320</v>
      </c>
      <c r="E822" s="472">
        <f>'6-染髮劑'!I6</f>
        <v>0</v>
      </c>
      <c r="F822" s="472">
        <f>'6-染髮劑'!J6</f>
        <v>0</v>
      </c>
      <c r="G822" s="397">
        <f t="shared" ref="G822:G833" si="244">F822*0.9</f>
        <v>0</v>
      </c>
      <c r="H822" s="397">
        <f t="shared" ref="H822:H833" si="245">F822*0.85</f>
        <v>0</v>
      </c>
      <c r="I822" s="398"/>
      <c r="J822" s="84"/>
    </row>
    <row r="823" spans="1:10" ht="20.100000000000001" customHeight="1">
      <c r="A823" s="84"/>
      <c r="B823" s="472" t="str">
        <f>'6-染髮劑'!F7</f>
        <v>E0590011</v>
      </c>
      <c r="C823" s="473" t="str">
        <f>'6-染髮劑'!G7</f>
        <v xml:space="preserve">CIELO 宣若 EX 白髮專用染髮霜 3-明亮棕        </v>
      </c>
      <c r="D823" s="472">
        <f>'6-染髮劑'!H7</f>
        <v>320</v>
      </c>
      <c r="E823" s="472">
        <f>'6-染髮劑'!I7</f>
        <v>0</v>
      </c>
      <c r="F823" s="472">
        <f>'6-染髮劑'!J7</f>
        <v>0</v>
      </c>
      <c r="G823" s="397">
        <f t="shared" si="244"/>
        <v>0</v>
      </c>
      <c r="H823" s="397">
        <f t="shared" si="245"/>
        <v>0</v>
      </c>
      <c r="I823" s="398"/>
      <c r="J823" s="84"/>
    </row>
    <row r="824" spans="1:10" ht="20.100000000000001" customHeight="1">
      <c r="A824" s="84"/>
      <c r="B824" s="472" t="str">
        <f>'6-染髮劑'!F8</f>
        <v>E0590001</v>
      </c>
      <c r="C824" s="473" t="str">
        <f>'6-染髮劑'!G8</f>
        <v xml:space="preserve">CIELO 宣若 EX 白髮專用染髮霜 3C-焦糖棕       </v>
      </c>
      <c r="D824" s="472">
        <f>'6-染髮劑'!H8</f>
        <v>320</v>
      </c>
      <c r="E824" s="472">
        <f>'6-染髮劑'!I8</f>
        <v>0</v>
      </c>
      <c r="F824" s="472">
        <f>'6-染髮劑'!J8</f>
        <v>0</v>
      </c>
      <c r="G824" s="397">
        <f t="shared" si="244"/>
        <v>0</v>
      </c>
      <c r="H824" s="397">
        <f t="shared" si="245"/>
        <v>0</v>
      </c>
      <c r="I824" s="398"/>
      <c r="J824" s="84"/>
    </row>
    <row r="825" spans="1:10" ht="20.100000000000001" customHeight="1">
      <c r="A825" s="84"/>
      <c r="B825" s="472" t="str">
        <f>'6-染髮劑'!F9</f>
        <v>E0590002</v>
      </c>
      <c r="C825" s="473" t="str">
        <f>'6-染髮劑'!G9</f>
        <v xml:space="preserve">CIELO 宣若 EX 白髮專用染髮霜 3RO-玫瑰棕   </v>
      </c>
      <c r="D825" s="472">
        <f>'6-染髮劑'!H9</f>
        <v>320</v>
      </c>
      <c r="E825" s="472">
        <f>'6-染髮劑'!I9</f>
        <v>0</v>
      </c>
      <c r="F825" s="472">
        <f>'6-染髮劑'!J9</f>
        <v>0</v>
      </c>
      <c r="G825" s="397">
        <f t="shared" si="244"/>
        <v>0</v>
      </c>
      <c r="H825" s="397">
        <f t="shared" si="245"/>
        <v>0</v>
      </c>
      <c r="I825" s="398"/>
      <c r="J825" s="84"/>
    </row>
    <row r="826" spans="1:10" ht="20.100000000000001" customHeight="1">
      <c r="A826" s="84"/>
      <c r="B826" s="472" t="str">
        <f>'6-染髮劑'!F10</f>
        <v>E0590003</v>
      </c>
      <c r="C826" s="473" t="str">
        <f>'6-染髮劑'!G10</f>
        <v xml:space="preserve">CIELO 宣若 EX 白髮專用染髮霜  4-淺栗棕         </v>
      </c>
      <c r="D826" s="472">
        <f>'6-染髮劑'!H10</f>
        <v>320</v>
      </c>
      <c r="E826" s="472">
        <f>'6-染髮劑'!I10</f>
        <v>0</v>
      </c>
      <c r="F826" s="472">
        <f>'6-染髮劑'!J10</f>
        <v>0</v>
      </c>
      <c r="G826" s="397">
        <f t="shared" si="244"/>
        <v>0</v>
      </c>
      <c r="H826" s="397">
        <f t="shared" si="245"/>
        <v>0</v>
      </c>
      <c r="I826" s="398"/>
      <c r="J826" s="84"/>
    </row>
    <row r="827" spans="1:10" ht="20.100000000000001" customHeight="1">
      <c r="A827" s="84"/>
      <c r="B827" s="472" t="str">
        <f>'6-染髮劑'!F11</f>
        <v>E0590004</v>
      </c>
      <c r="C827" s="473" t="str">
        <f>'6-染髮劑'!G11</f>
        <v xml:space="preserve">CIELO 宣若 EX 白髮專用染髮霜  4A-自然灰棕          </v>
      </c>
      <c r="D827" s="472">
        <f>'6-染髮劑'!H11</f>
        <v>320</v>
      </c>
      <c r="E827" s="472">
        <f>'6-染髮劑'!I11</f>
        <v>0</v>
      </c>
      <c r="F827" s="472">
        <f>'6-染髮劑'!J11</f>
        <v>0</v>
      </c>
      <c r="G827" s="397">
        <f t="shared" si="244"/>
        <v>0</v>
      </c>
      <c r="H827" s="397">
        <f t="shared" si="245"/>
        <v>0</v>
      </c>
      <c r="I827" s="398"/>
      <c r="J827" s="84"/>
    </row>
    <row r="828" spans="1:10" ht="20.100000000000001" customHeight="1">
      <c r="A828" s="84"/>
      <c r="B828" s="472" t="str">
        <f>'6-染髮劑'!F12</f>
        <v>E0590005</v>
      </c>
      <c r="C828" s="473" t="str">
        <f>'6-染髮劑'!G12</f>
        <v xml:space="preserve">CIELO 宣若 EX 白髮專用染髮霜  4P-自然紅棕  </v>
      </c>
      <c r="D828" s="472">
        <f>'6-染髮劑'!H12</f>
        <v>320</v>
      </c>
      <c r="E828" s="472">
        <f>'6-染髮劑'!I12</f>
        <v>0</v>
      </c>
      <c r="F828" s="472">
        <f>'6-染髮劑'!J12</f>
        <v>0</v>
      </c>
      <c r="G828" s="397">
        <f t="shared" si="244"/>
        <v>0</v>
      </c>
      <c r="H828" s="397">
        <f t="shared" si="245"/>
        <v>0</v>
      </c>
      <c r="I828" s="398"/>
      <c r="J828" s="84"/>
    </row>
    <row r="829" spans="1:10" ht="20.100000000000001" customHeight="1">
      <c r="A829" s="84"/>
      <c r="B829" s="472" t="str">
        <f>'6-染髮劑'!F13</f>
        <v>E0590006</v>
      </c>
      <c r="C829" s="473" t="str">
        <f>'6-染髮劑'!G13</f>
        <v xml:space="preserve">CIELO 宣若 EX 白髮專用染髮霜  4MP-紅橙棕   </v>
      </c>
      <c r="D829" s="472">
        <f>'6-染髮劑'!H13</f>
        <v>320</v>
      </c>
      <c r="E829" s="472">
        <f>'6-染髮劑'!I13</f>
        <v>0</v>
      </c>
      <c r="F829" s="472">
        <f>'6-染髮劑'!J13</f>
        <v>0</v>
      </c>
      <c r="G829" s="397">
        <f t="shared" si="244"/>
        <v>0</v>
      </c>
      <c r="H829" s="397">
        <f t="shared" si="245"/>
        <v>0</v>
      </c>
      <c r="I829" s="398"/>
      <c r="J829" s="84"/>
    </row>
    <row r="830" spans="1:10" ht="20.100000000000001" customHeight="1">
      <c r="A830" s="84"/>
      <c r="B830" s="472" t="str">
        <f>'6-染髮劑'!F14</f>
        <v>E0590012</v>
      </c>
      <c r="C830" s="473" t="str">
        <f>'6-染髮劑'!G14</f>
        <v xml:space="preserve">CIELO 宣若 EX 白髮專用染髮霜  4RO-深玫瑰棕         </v>
      </c>
      <c r="D830" s="472">
        <f>'6-染髮劑'!H14</f>
        <v>320</v>
      </c>
      <c r="E830" s="472">
        <f>'6-染髮劑'!I14</f>
        <v>0</v>
      </c>
      <c r="F830" s="472">
        <f>'6-染髮劑'!J14</f>
        <v>0</v>
      </c>
      <c r="G830" s="397">
        <f t="shared" si="244"/>
        <v>0</v>
      </c>
      <c r="H830" s="397">
        <f t="shared" si="245"/>
        <v>0</v>
      </c>
      <c r="I830" s="398"/>
      <c r="J830" s="84"/>
    </row>
    <row r="831" spans="1:10" ht="20.100000000000001" customHeight="1">
      <c r="A831" s="84"/>
      <c r="B831" s="472" t="str">
        <f>'6-染髮劑'!F15</f>
        <v>E0590013</v>
      </c>
      <c r="C831" s="473" t="str">
        <f>'6-染髮劑'!G15</f>
        <v xml:space="preserve">CIELO 宣若 EX 白髮專用染髮霜  4RU 紫棕色                  </v>
      </c>
      <c r="D831" s="472">
        <f>'6-染髮劑'!H15</f>
        <v>320</v>
      </c>
      <c r="E831" s="472">
        <f>'6-染髮劑'!I15</f>
        <v>0</v>
      </c>
      <c r="F831" s="472">
        <f>'6-染髮劑'!J15</f>
        <v>0</v>
      </c>
      <c r="G831" s="397">
        <f t="shared" si="244"/>
        <v>0</v>
      </c>
      <c r="H831" s="397">
        <f t="shared" si="245"/>
        <v>0</v>
      </c>
      <c r="I831" s="398"/>
      <c r="J831" s="84"/>
    </row>
    <row r="832" spans="1:10" ht="20.100000000000001" customHeight="1">
      <c r="A832" s="84"/>
      <c r="B832" s="472" t="str">
        <f>'6-染髮劑'!F16</f>
        <v>E0590007</v>
      </c>
      <c r="C832" s="473" t="str">
        <f>'6-染髮劑'!G16</f>
        <v xml:space="preserve">CIELO 宣若 EX 白髮專用染髮霜  5-自然棕         </v>
      </c>
      <c r="D832" s="472">
        <f>'6-染髮劑'!H16</f>
        <v>320</v>
      </c>
      <c r="E832" s="472">
        <f>'6-染髮劑'!I16</f>
        <v>0</v>
      </c>
      <c r="F832" s="472">
        <f>'6-染髮劑'!J16</f>
        <v>0</v>
      </c>
      <c r="G832" s="397">
        <f t="shared" si="244"/>
        <v>0</v>
      </c>
      <c r="H832" s="397">
        <f t="shared" si="245"/>
        <v>0</v>
      </c>
      <c r="I832" s="398"/>
      <c r="J832" s="84"/>
    </row>
    <row r="833" spans="1:10" ht="20.100000000000001" customHeight="1">
      <c r="A833" s="84"/>
      <c r="B833" s="472" t="str">
        <f>'6-染髮劑'!F17</f>
        <v>E0590008</v>
      </c>
      <c r="C833" s="473" t="str">
        <f>'6-染髮劑'!G17</f>
        <v xml:space="preserve">CIELO 宣若 EX 白髮專用染髮霜  5P-紫紅棕       </v>
      </c>
      <c r="D833" s="472">
        <f>'6-染髮劑'!H17</f>
        <v>320</v>
      </c>
      <c r="E833" s="472">
        <f>'6-染髮劑'!I17</f>
        <v>0</v>
      </c>
      <c r="F833" s="472">
        <f>'6-染髮劑'!J17</f>
        <v>0</v>
      </c>
      <c r="G833" s="397">
        <f t="shared" si="244"/>
        <v>0</v>
      </c>
      <c r="H833" s="397">
        <f t="shared" si="245"/>
        <v>0</v>
      </c>
      <c r="I833" s="398"/>
      <c r="J833" s="84"/>
    </row>
    <row r="834" spans="1:10" ht="20.100000000000001" customHeight="1">
      <c r="A834" s="84"/>
      <c r="B834" s="472" t="str">
        <f>'6-染髮劑'!F18</f>
        <v>E0590014</v>
      </c>
      <c r="C834" s="473" t="str">
        <f>'6-染髮劑'!G18</f>
        <v xml:space="preserve">CIELO 宣若 EX 白髮專用染髮霜  5RU 深紫棕                   </v>
      </c>
      <c r="D834" s="472">
        <f>'6-染髮劑'!H18</f>
        <v>320</v>
      </c>
      <c r="E834" s="472">
        <f>'6-染髮劑'!I18</f>
        <v>0</v>
      </c>
      <c r="F834" s="472">
        <f>'6-染髮劑'!J18</f>
        <v>0</v>
      </c>
      <c r="G834" s="397">
        <f t="shared" ref="G834:G872" si="246">F834*0.9</f>
        <v>0</v>
      </c>
      <c r="H834" s="397">
        <f t="shared" ref="H834:H872" si="247">F834*0.85</f>
        <v>0</v>
      </c>
      <c r="I834" s="398"/>
      <c r="J834" s="84"/>
    </row>
    <row r="835" spans="1:10" ht="20.100000000000001" customHeight="1">
      <c r="A835" s="84"/>
      <c r="B835" s="472" t="str">
        <f>'6-染髮劑'!F19</f>
        <v>E0590009</v>
      </c>
      <c r="C835" s="473" t="str">
        <f>'6-染髮劑'!G19</f>
        <v xml:space="preserve">CIELO 宣若 EX 白髮專用染髮霜  6-深栗棕         </v>
      </c>
      <c r="D835" s="472">
        <f>'6-染髮劑'!H19</f>
        <v>320</v>
      </c>
      <c r="E835" s="472">
        <f>'6-染髮劑'!I19</f>
        <v>0</v>
      </c>
      <c r="F835" s="472">
        <f>'6-染髮劑'!J19</f>
        <v>0</v>
      </c>
      <c r="G835" s="397">
        <f t="shared" si="246"/>
        <v>0</v>
      </c>
      <c r="H835" s="397">
        <f t="shared" si="247"/>
        <v>0</v>
      </c>
      <c r="I835" s="398"/>
      <c r="J835" s="84"/>
    </row>
    <row r="836" spans="1:10" ht="20.100000000000001" customHeight="1">
      <c r="A836" s="84"/>
      <c r="B836" s="472" t="str">
        <f>'6-染髮劑'!F20</f>
        <v>E0590015</v>
      </c>
      <c r="C836" s="473" t="str">
        <f>'6-染髮劑'!G20</f>
        <v xml:space="preserve">CIELO 宣若 EX 白髮專用染髮霜  6P-深紅棕         </v>
      </c>
      <c r="D836" s="472">
        <f>'6-染髮劑'!H20</f>
        <v>320</v>
      </c>
      <c r="E836" s="472">
        <f>'6-染髮劑'!I20</f>
        <v>0</v>
      </c>
      <c r="F836" s="472">
        <f>'6-染髮劑'!J20</f>
        <v>0</v>
      </c>
      <c r="G836" s="397">
        <f t="shared" si="246"/>
        <v>0</v>
      </c>
      <c r="H836" s="397">
        <f t="shared" si="247"/>
        <v>0</v>
      </c>
      <c r="I836" s="398"/>
      <c r="J836" s="84"/>
    </row>
    <row r="837" spans="1:10" ht="20.100000000000001" customHeight="1">
      <c r="A837" s="84"/>
      <c r="B837" s="472" t="str">
        <f>'6-染髮劑'!F21</f>
        <v>E0590016</v>
      </c>
      <c r="C837" s="473" t="str">
        <f>'6-染髮劑'!G21</f>
        <v>CIELO 宣若 一抹遮白補色刷 (補色膏) 15ml/自然黑色     白髮專用</v>
      </c>
      <c r="D837" s="472">
        <f>'6-染髮劑'!H21</f>
        <v>260</v>
      </c>
      <c r="E837" s="472">
        <f>'6-染髮劑'!I21</f>
        <v>0</v>
      </c>
      <c r="F837" s="472">
        <f>'6-染髮劑'!J21</f>
        <v>0</v>
      </c>
      <c r="G837" s="397">
        <f t="shared" si="246"/>
        <v>0</v>
      </c>
      <c r="H837" s="397">
        <f t="shared" si="247"/>
        <v>0</v>
      </c>
      <c r="I837" s="398"/>
      <c r="J837" s="84"/>
    </row>
    <row r="838" spans="1:10" ht="20.100000000000001" customHeight="1">
      <c r="A838" s="84"/>
      <c r="B838" s="472" t="str">
        <f>'6-染髮劑'!F22</f>
        <v>E0590017</v>
      </c>
      <c r="C838" s="473" t="str">
        <f>'6-染髮劑'!G22</f>
        <v>CIELO 宣若 一抹遮白補色刷 (補色膏) 15ml/深棕色         白髮專用</v>
      </c>
      <c r="D838" s="472">
        <f>'6-染髮劑'!H22</f>
        <v>260</v>
      </c>
      <c r="E838" s="472">
        <f>'6-染髮劑'!I22</f>
        <v>0</v>
      </c>
      <c r="F838" s="472">
        <f>'6-染髮劑'!J22</f>
        <v>0</v>
      </c>
      <c r="G838" s="397">
        <f t="shared" si="246"/>
        <v>0</v>
      </c>
      <c r="H838" s="397">
        <f t="shared" si="247"/>
        <v>0</v>
      </c>
      <c r="I838" s="398"/>
      <c r="J838" s="84"/>
    </row>
    <row r="839" spans="1:10" ht="20.100000000000001" customHeight="1">
      <c r="A839" s="84"/>
      <c r="B839" s="472" t="str">
        <f>'6-染髮劑'!F23</f>
        <v xml:space="preserve">DARIYA 塔莉雅白髮染  (內附梳子手套) </v>
      </c>
      <c r="C839" s="473">
        <f>'6-染髮劑'!G23</f>
        <v>0</v>
      </c>
      <c r="D839" s="472">
        <f>'6-染髮劑'!H23</f>
        <v>0</v>
      </c>
      <c r="E839" s="472">
        <f>'6-染髮劑'!I23</f>
        <v>0</v>
      </c>
      <c r="F839" s="472">
        <f>'6-染髮劑'!J23</f>
        <v>0</v>
      </c>
      <c r="G839" s="397">
        <f t="shared" si="246"/>
        <v>0</v>
      </c>
      <c r="H839" s="397">
        <f t="shared" si="247"/>
        <v>0</v>
      </c>
      <c r="I839" s="398"/>
      <c r="J839" s="84"/>
    </row>
    <row r="840" spans="1:10" ht="20.100000000000001" customHeight="1">
      <c r="A840" s="84"/>
      <c r="B840" s="472" t="str">
        <f>'6-染髮劑'!F24</f>
        <v xml:space="preserve"> E0390017</v>
      </c>
      <c r="C840" s="473" t="str">
        <f>'6-染髮劑'!G24</f>
        <v>DARIYA 塔莉雅 沙龍級白髮專用快速染髮霜 No.3 淺棕色 (大容量100g 可分次用)</v>
      </c>
      <c r="D840" s="472">
        <f>'6-染髮劑'!H24</f>
        <v>350</v>
      </c>
      <c r="E840" s="472">
        <f>'6-染髮劑'!I24</f>
        <v>0</v>
      </c>
      <c r="F840" s="472">
        <f>'6-染髮劑'!J24</f>
        <v>0</v>
      </c>
      <c r="G840" s="397">
        <f t="shared" si="246"/>
        <v>0</v>
      </c>
      <c r="H840" s="397">
        <f t="shared" si="247"/>
        <v>0</v>
      </c>
      <c r="I840" s="398"/>
      <c r="J840" s="84"/>
    </row>
    <row r="841" spans="1:10" ht="20.100000000000001" customHeight="1">
      <c r="A841" s="84"/>
      <c r="B841" s="472" t="str">
        <f>'6-染髮劑'!F25</f>
        <v xml:space="preserve"> E0390018</v>
      </c>
      <c r="C841" s="473" t="str">
        <f>'6-染髮劑'!G25</f>
        <v>DARIYA 塔莉雅 沙龍級白髮專用快速染髮霜 No.4 亮澤棕 (大容量100g 可分次用)</v>
      </c>
      <c r="D841" s="472">
        <f>'6-染髮劑'!H25</f>
        <v>350</v>
      </c>
      <c r="E841" s="472">
        <f>'6-染髮劑'!I25</f>
        <v>0</v>
      </c>
      <c r="F841" s="472">
        <f>'6-染髮劑'!J25</f>
        <v>0</v>
      </c>
      <c r="G841" s="397">
        <f t="shared" si="246"/>
        <v>0</v>
      </c>
      <c r="H841" s="397">
        <f t="shared" si="247"/>
        <v>0</v>
      </c>
      <c r="I841" s="398"/>
      <c r="J841" s="84"/>
    </row>
    <row r="842" spans="1:10" ht="20.100000000000001" customHeight="1">
      <c r="A842" s="84"/>
      <c r="B842" s="472" t="str">
        <f>'6-染髮劑'!F26</f>
        <v xml:space="preserve"> E0390019</v>
      </c>
      <c r="C842" s="473" t="str">
        <f>'6-染髮劑'!G26</f>
        <v>DARIYA 塔莉雅 沙龍級白髮專用快速染髮霜 No.5 自然棕 (大容量100g 可分次用)</v>
      </c>
      <c r="D842" s="472">
        <f>'6-染髮劑'!H26</f>
        <v>350</v>
      </c>
      <c r="E842" s="472">
        <f>'6-染髮劑'!I26</f>
        <v>0</v>
      </c>
      <c r="F842" s="472">
        <f>'6-染髮劑'!J26</f>
        <v>0</v>
      </c>
      <c r="G842" s="397">
        <f t="shared" si="246"/>
        <v>0</v>
      </c>
      <c r="H842" s="397">
        <f t="shared" si="247"/>
        <v>0</v>
      </c>
      <c r="I842" s="398"/>
      <c r="J842" s="84"/>
    </row>
    <row r="843" spans="1:10" ht="20.100000000000001" customHeight="1">
      <c r="A843" s="84"/>
      <c r="B843" s="472" t="str">
        <f>'6-染髮劑'!F27</f>
        <v xml:space="preserve"> E0390022</v>
      </c>
      <c r="C843" s="473" t="str">
        <f>'6-染髮劑'!G27</f>
        <v>DARIYA 塔莉雅 沙龍級白髮專用快速染髮霜 No.5A 深亞麻棕 (大容量100g 可分次用)</v>
      </c>
      <c r="D843" s="472">
        <f>'6-染髮劑'!H27</f>
        <v>350</v>
      </c>
      <c r="E843" s="472">
        <f>'6-染髮劑'!I27</f>
        <v>0</v>
      </c>
      <c r="F843" s="472">
        <f>'6-染髮劑'!J27</f>
        <v>0</v>
      </c>
      <c r="G843" s="397">
        <f t="shared" si="246"/>
        <v>0</v>
      </c>
      <c r="H843" s="397">
        <f t="shared" si="247"/>
        <v>0</v>
      </c>
      <c r="I843" s="398"/>
      <c r="J843" s="84"/>
    </row>
    <row r="844" spans="1:10" ht="20.100000000000001" customHeight="1">
      <c r="A844" s="84"/>
      <c r="B844" s="472" t="str">
        <f>'6-染髮劑'!F28</f>
        <v xml:space="preserve"> E0390020</v>
      </c>
      <c r="C844" s="473" t="str">
        <f>'6-染髮劑'!G28</f>
        <v>DARIYA 塔莉雅 沙龍級白髮專用快速染髮霜 No.6 黑褐棕 (大容量100g 可分次用)</v>
      </c>
      <c r="D844" s="472">
        <f>'6-染髮劑'!H28</f>
        <v>350</v>
      </c>
      <c r="E844" s="472">
        <f>'6-染髮劑'!I28</f>
        <v>0</v>
      </c>
      <c r="F844" s="472">
        <f>'6-染髮劑'!J28</f>
        <v>0</v>
      </c>
      <c r="G844" s="397">
        <f t="shared" si="246"/>
        <v>0</v>
      </c>
      <c r="H844" s="397">
        <f t="shared" si="247"/>
        <v>0</v>
      </c>
      <c r="I844" s="398"/>
      <c r="J844" s="84"/>
    </row>
    <row r="845" spans="1:10" ht="20.100000000000001" customHeight="1">
      <c r="A845" s="84"/>
      <c r="B845" s="472" t="str">
        <f>'6-染髮劑'!F29</f>
        <v xml:space="preserve"> E0390001</v>
      </c>
      <c r="C845" s="473" t="str">
        <f>'6-染髮劑'!G29</f>
        <v>DARIYA 塔莉雅 沙龍級無味型專業染髮劑 No.3 明褐色 (雙劑型 40g*2) 白髮用</v>
      </c>
      <c r="D845" s="472">
        <f>'6-染髮劑'!H29</f>
        <v>300</v>
      </c>
      <c r="E845" s="472">
        <f>'6-染髮劑'!I29</f>
        <v>0</v>
      </c>
      <c r="F845" s="472">
        <f>'6-染髮劑'!J29</f>
        <v>0</v>
      </c>
      <c r="G845" s="397">
        <f t="shared" si="246"/>
        <v>0</v>
      </c>
      <c r="H845" s="397">
        <f t="shared" si="247"/>
        <v>0</v>
      </c>
      <c r="I845" s="398"/>
      <c r="J845" s="84"/>
    </row>
    <row r="846" spans="1:10" ht="20.100000000000001" customHeight="1">
      <c r="A846" s="84"/>
      <c r="B846" s="472" t="str">
        <f>'6-染髮劑'!F30</f>
        <v xml:space="preserve"> E0390011</v>
      </c>
      <c r="C846" s="473" t="str">
        <f>'6-染髮劑'!G30</f>
        <v>DARIYA 塔莉雅 沙龍級無味型專業染髮劑 No.4 淺褐色 (雙劑型 40g*2) 白髮用</v>
      </c>
      <c r="D846" s="472">
        <f>'6-染髮劑'!H30</f>
        <v>300</v>
      </c>
      <c r="E846" s="472">
        <f>'6-染髮劑'!I30</f>
        <v>0</v>
      </c>
      <c r="F846" s="472">
        <f>'6-染髮劑'!J30</f>
        <v>0</v>
      </c>
      <c r="G846" s="397">
        <f t="shared" si="246"/>
        <v>0</v>
      </c>
      <c r="H846" s="397">
        <f t="shared" si="247"/>
        <v>0</v>
      </c>
      <c r="I846" s="398"/>
      <c r="J846" s="84"/>
    </row>
    <row r="847" spans="1:10" ht="20.100000000000001" customHeight="1">
      <c r="A847" s="84"/>
      <c r="B847" s="472" t="str">
        <f>'6-染髮劑'!F31</f>
        <v xml:space="preserve"> E0390012</v>
      </c>
      <c r="C847" s="473" t="str">
        <f>'6-染髮劑'!G31</f>
        <v>DARIYA 塔莉雅 沙龍級無味型專業染髮劑 No.5 自然褐 (雙劑型 40g*2) 白髮用</v>
      </c>
      <c r="D847" s="472">
        <f>'6-染髮劑'!H31</f>
        <v>300</v>
      </c>
      <c r="E847" s="472">
        <f>'6-染髮劑'!I31</f>
        <v>0</v>
      </c>
      <c r="F847" s="472">
        <f>'6-染髮劑'!J31</f>
        <v>0</v>
      </c>
      <c r="G847" s="397">
        <f t="shared" si="246"/>
        <v>0</v>
      </c>
      <c r="H847" s="397">
        <f t="shared" si="247"/>
        <v>0</v>
      </c>
      <c r="I847" s="398"/>
      <c r="J847" s="84"/>
    </row>
    <row r="848" spans="1:10" ht="20.100000000000001" customHeight="1">
      <c r="A848" s="84"/>
      <c r="B848" s="472" t="str">
        <f>'6-染髮劑'!F32</f>
        <v xml:space="preserve"> E0390013</v>
      </c>
      <c r="C848" s="473" t="str">
        <f>'6-染髮劑'!G32</f>
        <v>DARIYA 塔莉雅 沙龍級無味型專業染髮劑 No.6 暗褐色 (雙劑型 40g*2) 白髮用</v>
      </c>
      <c r="D848" s="472">
        <f>'6-染髮劑'!H32</f>
        <v>300</v>
      </c>
      <c r="E848" s="472">
        <f>'6-染髮劑'!I32</f>
        <v>0</v>
      </c>
      <c r="F848" s="472">
        <f>'6-染髮劑'!J32</f>
        <v>0</v>
      </c>
      <c r="G848" s="397">
        <f t="shared" si="246"/>
        <v>0</v>
      </c>
      <c r="H848" s="397">
        <f t="shared" si="247"/>
        <v>0</v>
      </c>
      <c r="I848" s="398"/>
      <c r="J848" s="84"/>
    </row>
    <row r="849" spans="1:10" ht="20.100000000000001" customHeight="1">
      <c r="A849" s="84"/>
      <c r="B849" s="472" t="str">
        <f>'6-染髮劑'!F33</f>
        <v xml:space="preserve"> E0390016</v>
      </c>
      <c r="C849" s="473" t="str">
        <f>'6-染髮劑'!G33</f>
        <v xml:space="preserve">DARIYA 塔莉雅 沙龍級白髮遮蓋噴霧 82g  自然黑                           </v>
      </c>
      <c r="D849" s="472">
        <f>'6-染髮劑'!H33</f>
        <v>260</v>
      </c>
      <c r="E849" s="472">
        <f>'6-染髮劑'!I33</f>
        <v>0</v>
      </c>
      <c r="F849" s="472">
        <f>'6-染髮劑'!J33</f>
        <v>0</v>
      </c>
      <c r="G849" s="397">
        <f t="shared" si="246"/>
        <v>0</v>
      </c>
      <c r="H849" s="397">
        <f t="shared" si="247"/>
        <v>0</v>
      </c>
      <c r="I849" s="398"/>
      <c r="J849" s="84"/>
    </row>
    <row r="850" spans="1:10" ht="20.100000000000001" customHeight="1">
      <c r="A850" s="84"/>
      <c r="B850" s="472" t="str">
        <f>'6-染髮劑'!F34</f>
        <v xml:space="preserve"> E0390021</v>
      </c>
      <c r="C850" s="473" t="str">
        <f>'6-染髮劑'!G34</f>
        <v xml:space="preserve">DARIYA 塔莉雅 沙龍級白髮遮蓋噴霧 82g  深棕色                    </v>
      </c>
      <c r="D850" s="472">
        <f>'6-染髮劑'!H34</f>
        <v>260</v>
      </c>
      <c r="E850" s="472">
        <f>'6-染髮劑'!I34</f>
        <v>0</v>
      </c>
      <c r="F850" s="472">
        <f>'6-染髮劑'!J34</f>
        <v>0</v>
      </c>
      <c r="G850" s="397">
        <f t="shared" si="246"/>
        <v>0</v>
      </c>
      <c r="H850" s="397">
        <f t="shared" si="247"/>
        <v>0</v>
      </c>
      <c r="I850" s="398"/>
      <c r="J850" s="84"/>
    </row>
    <row r="851" spans="1:10" ht="20.100000000000001" customHeight="1">
      <c r="A851" s="84"/>
      <c r="B851" s="472" t="str">
        <f>'6-染髮劑'!F35</f>
        <v xml:space="preserve"> E0390024</v>
      </c>
      <c r="C851" s="473" t="str">
        <f>'6-染髮劑'!G35</f>
        <v xml:space="preserve">DARIYA 塔莉雅 沙龍級白髮遮蓋噴霧 82g  自然棕                        </v>
      </c>
      <c r="D851" s="472">
        <f>'6-染髮劑'!H35</f>
        <v>260</v>
      </c>
      <c r="E851" s="472">
        <f>'6-染髮劑'!I35</f>
        <v>0</v>
      </c>
      <c r="F851" s="472">
        <f>'6-染髮劑'!J35</f>
        <v>0</v>
      </c>
      <c r="G851" s="397">
        <f t="shared" si="246"/>
        <v>0</v>
      </c>
      <c r="H851" s="397">
        <f t="shared" si="247"/>
        <v>0</v>
      </c>
      <c r="I851" s="398"/>
      <c r="J851" s="84"/>
    </row>
    <row r="852" spans="1:10" ht="20.100000000000001" customHeight="1">
      <c r="A852" s="84"/>
      <c r="B852" s="472" t="str">
        <f>'6-染髮劑'!F36</f>
        <v>E0390000</v>
      </c>
      <c r="C852" s="473" t="str">
        <f>'6-染髮劑'!G36</f>
        <v>DARIYA 塔莉雅 沙龍級白髮用補染膏 15ml-明亮棕 (睫毛膏式, 適小局部短白髮)</v>
      </c>
      <c r="D852" s="472">
        <f>'6-染髮劑'!H36</f>
        <v>280</v>
      </c>
      <c r="E852" s="472">
        <f>'6-染髮劑'!I36</f>
        <v>0</v>
      </c>
      <c r="F852" s="472">
        <f>'6-染髮劑'!J36</f>
        <v>0</v>
      </c>
      <c r="G852" s="397">
        <f t="shared" si="246"/>
        <v>0</v>
      </c>
      <c r="H852" s="397">
        <f t="shared" si="247"/>
        <v>0</v>
      </c>
      <c r="I852" s="398"/>
      <c r="J852" s="84"/>
    </row>
    <row r="853" spans="1:10" ht="20.100000000000001" customHeight="1">
      <c r="A853" s="84"/>
      <c r="B853" s="472" t="str">
        <f>'6-染髮劑'!F37</f>
        <v>E0390002</v>
      </c>
      <c r="C853" s="473" t="str">
        <f>'6-染髮劑'!G37</f>
        <v>DARIYA 塔莉雅 沙龍級白髮用補染膏 15ml-自然棕 (睫毛膏式, 適小局部短白髮)</v>
      </c>
      <c r="D853" s="472">
        <f>'6-染髮劑'!H37</f>
        <v>280</v>
      </c>
      <c r="E853" s="472">
        <f>'6-染髮劑'!I37</f>
        <v>0</v>
      </c>
      <c r="F853" s="472">
        <f>'6-染髮劑'!J37</f>
        <v>0</v>
      </c>
      <c r="G853" s="397">
        <f t="shared" si="246"/>
        <v>0</v>
      </c>
      <c r="H853" s="397">
        <f t="shared" si="247"/>
        <v>0</v>
      </c>
      <c r="I853" s="398"/>
      <c r="J853" s="84"/>
    </row>
    <row r="854" spans="1:10" ht="20.100000000000001" customHeight="1">
      <c r="A854" s="84"/>
      <c r="B854" s="472" t="str">
        <f>'6-染髮劑'!F38</f>
        <v>E0390003</v>
      </c>
      <c r="C854" s="473" t="str">
        <f>'6-染髮劑'!G38</f>
        <v>DARIYA 塔莉雅 沙龍級白髮用補染膏 15ml-自然黑 (睫毛膏式, 適小局部短白髮)</v>
      </c>
      <c r="D854" s="472">
        <f>'6-染髮劑'!H38</f>
        <v>280</v>
      </c>
      <c r="E854" s="472">
        <f>'6-染髮劑'!I38</f>
        <v>0</v>
      </c>
      <c r="F854" s="472">
        <f>'6-染髮劑'!J38</f>
        <v>0</v>
      </c>
      <c r="G854" s="397">
        <f t="shared" si="246"/>
        <v>0</v>
      </c>
      <c r="H854" s="397">
        <f t="shared" si="247"/>
        <v>0</v>
      </c>
      <c r="I854" s="398"/>
      <c r="J854" s="84"/>
    </row>
    <row r="855" spans="1:10" ht="20.100000000000001" customHeight="1">
      <c r="A855" s="84"/>
      <c r="B855" s="472" t="str">
        <f>'6-染髮劑'!F39</f>
        <v>E0390014</v>
      </c>
      <c r="C855" s="473" t="str">
        <f>'6-染髮劑'!G39</f>
        <v>DARIYA 塔莉雅 沙龍級白髮用補染膏 15ml-黑褐棕 (睫毛膏式, 適小局部短白髮)</v>
      </c>
      <c r="D855" s="472">
        <f>'6-染髮劑'!H39</f>
        <v>280</v>
      </c>
      <c r="E855" s="472">
        <f>'6-染髮劑'!I39</f>
        <v>0</v>
      </c>
      <c r="F855" s="472">
        <f>'6-染髮劑'!J39</f>
        <v>0</v>
      </c>
      <c r="G855" s="397">
        <f t="shared" si="246"/>
        <v>0</v>
      </c>
      <c r="H855" s="397">
        <f t="shared" si="247"/>
        <v>0</v>
      </c>
      <c r="I855" s="398"/>
      <c r="J855" s="84"/>
    </row>
    <row r="856" spans="1:10" ht="20.100000000000001" customHeight="1">
      <c r="A856" s="84"/>
      <c r="B856" s="472" t="str">
        <f>'6-染髮劑'!F40</f>
        <v>日本 HOYU 男士美源 (40g*2劑/盒) 附梳子, 簡單一按即可染色</v>
      </c>
      <c r="C856" s="473">
        <f>'6-染髮劑'!G40</f>
        <v>0</v>
      </c>
      <c r="D856" s="472">
        <f>'6-染髮劑'!H40</f>
        <v>0</v>
      </c>
      <c r="E856" s="472">
        <f>'6-染髮劑'!I40</f>
        <v>0</v>
      </c>
      <c r="F856" s="472">
        <f>'6-染髮劑'!J40</f>
        <v>0</v>
      </c>
      <c r="G856" s="397">
        <f t="shared" si="246"/>
        <v>0</v>
      </c>
      <c r="H856" s="397">
        <f t="shared" si="247"/>
        <v>0</v>
      </c>
      <c r="I856" s="398"/>
      <c r="J856" s="84"/>
    </row>
    <row r="857" spans="1:10" ht="20.100000000000001" customHeight="1">
      <c r="A857" s="84"/>
      <c r="B857" s="472" t="str">
        <f>'6-染髮劑'!F41</f>
        <v>E0830009</v>
      </c>
      <c r="C857" s="473" t="str">
        <f>'6-染髮劑'!G41</f>
        <v xml:space="preserve">日本 HOYU 男士美源 簡單一按白髮專用染髮霜 No.4-亮棕色 </v>
      </c>
      <c r="D857" s="472">
        <f>'6-染髮劑'!H41</f>
        <v>320</v>
      </c>
      <c r="E857" s="472">
        <f>'6-染髮劑'!I41</f>
        <v>0</v>
      </c>
      <c r="F857" s="472">
        <f>'6-染髮劑'!J41</f>
        <v>0</v>
      </c>
      <c r="G857" s="397">
        <f t="shared" si="246"/>
        <v>0</v>
      </c>
      <c r="H857" s="397">
        <f t="shared" si="247"/>
        <v>0</v>
      </c>
      <c r="I857" s="398"/>
      <c r="J857" s="84"/>
    </row>
    <row r="858" spans="1:10" ht="20.100000000000001" customHeight="1">
      <c r="A858" s="84"/>
      <c r="B858" s="472" t="str">
        <f>'6-染髮劑'!F42</f>
        <v>E0830010</v>
      </c>
      <c r="C858" s="473" t="str">
        <f>'6-染髮劑'!G42</f>
        <v xml:space="preserve">日本 HOYU 男士美源 簡單一按白髮專用染髮霜 No.5-自然棕 </v>
      </c>
      <c r="D858" s="472">
        <f>'6-染髮劑'!H42</f>
        <v>320</v>
      </c>
      <c r="E858" s="472">
        <f>'6-染髮劑'!I42</f>
        <v>0</v>
      </c>
      <c r="F858" s="472">
        <f>'6-染髮劑'!J42</f>
        <v>0</v>
      </c>
      <c r="G858" s="397">
        <f t="shared" si="246"/>
        <v>0</v>
      </c>
      <c r="H858" s="397">
        <f t="shared" si="247"/>
        <v>0</v>
      </c>
      <c r="I858" s="398"/>
      <c r="J858" s="84"/>
    </row>
    <row r="859" spans="1:10" ht="20.100000000000001" customHeight="1">
      <c r="A859" s="84"/>
      <c r="B859" s="472" t="str">
        <f>'6-染髮劑'!F43</f>
        <v>E0830011</v>
      </c>
      <c r="C859" s="473" t="str">
        <f>'6-染髮劑'!G43</f>
        <v>日本 HOYU 男士美源 簡單一按白髮專用染髮霜 No.6-深棕色</v>
      </c>
      <c r="D859" s="472">
        <f>'6-染髮劑'!H43</f>
        <v>320</v>
      </c>
      <c r="E859" s="472">
        <f>'6-染髮劑'!I43</f>
        <v>0</v>
      </c>
      <c r="F859" s="472">
        <f>'6-染髮劑'!J43</f>
        <v>0</v>
      </c>
      <c r="G859" s="397">
        <f t="shared" si="246"/>
        <v>0</v>
      </c>
      <c r="H859" s="397">
        <f t="shared" si="247"/>
        <v>0</v>
      </c>
      <c r="I859" s="398"/>
      <c r="J859" s="84"/>
    </row>
    <row r="860" spans="1:10" ht="20.100000000000001" customHeight="1">
      <c r="A860" s="84"/>
      <c r="B860" s="472" t="str">
        <f>'6-染髮劑'!F44</f>
        <v>E0830012</v>
      </c>
      <c r="C860" s="473" t="str">
        <f>'6-染髮劑'!G44</f>
        <v xml:space="preserve">日本 HOYU 男士美源 簡單一按白髮專用染髮霜 No.7-自然黑 </v>
      </c>
      <c r="D860" s="472">
        <f>'6-染髮劑'!H44</f>
        <v>320</v>
      </c>
      <c r="E860" s="472">
        <f>'6-染髮劑'!I44</f>
        <v>0</v>
      </c>
      <c r="F860" s="472">
        <f>'6-染髮劑'!J44</f>
        <v>0</v>
      </c>
      <c r="G860" s="397">
        <f t="shared" si="246"/>
        <v>0</v>
      </c>
      <c r="H860" s="397">
        <f t="shared" si="247"/>
        <v>0</v>
      </c>
      <c r="I860" s="398"/>
      <c r="J860" s="84"/>
    </row>
    <row r="861" spans="1:10" ht="20.100000000000001" customHeight="1">
      <c r="A861" s="84"/>
      <c r="B861" s="472" t="str">
        <f>'6-染髮劑'!F45</f>
        <v>日本 伊露恩 清水拌勻即可使用, 不含阿摩尼亞, 溫和不刺鼻</v>
      </c>
      <c r="C861" s="473">
        <f>'6-染髮劑'!G45</f>
        <v>0</v>
      </c>
      <c r="D861" s="472">
        <f>'6-染髮劑'!H45</f>
        <v>0</v>
      </c>
      <c r="E861" s="472">
        <f>'6-染髮劑'!I45</f>
        <v>0</v>
      </c>
      <c r="F861" s="472">
        <f>'6-染髮劑'!J45</f>
        <v>0</v>
      </c>
      <c r="G861" s="397">
        <f t="shared" si="246"/>
        <v>0</v>
      </c>
      <c r="H861" s="397">
        <f t="shared" si="247"/>
        <v>0</v>
      </c>
      <c r="I861" s="398"/>
      <c r="J861" s="84"/>
    </row>
    <row r="862" spans="1:10" ht="20.100000000000001" customHeight="1">
      <c r="A862" s="84"/>
      <c r="B862" s="472" t="str">
        <f>'6-染髮劑'!F46</f>
        <v>E0000500</v>
      </c>
      <c r="C862" s="473" t="str">
        <f>'6-染髮劑'!G46</f>
        <v>日本 伊露恩 染髮粉劑 6g/黑色              白髮專用染髮粉</v>
      </c>
      <c r="D862" s="472">
        <f>'6-染髮劑'!H46</f>
        <v>70</v>
      </c>
      <c r="E862" s="472">
        <f>'6-染髮劑'!I46</f>
        <v>0</v>
      </c>
      <c r="F862" s="472">
        <f>'6-染髮劑'!J46</f>
        <v>0</v>
      </c>
      <c r="G862" s="397">
        <f t="shared" si="246"/>
        <v>0</v>
      </c>
      <c r="H862" s="397">
        <f t="shared" si="247"/>
        <v>0</v>
      </c>
      <c r="I862" s="398"/>
      <c r="J862" s="84"/>
    </row>
    <row r="863" spans="1:10" ht="20.100000000000001" customHeight="1">
      <c r="A863" s="84"/>
      <c r="B863" s="472" t="str">
        <f>'6-染髮劑'!F47</f>
        <v>E0000501</v>
      </c>
      <c r="C863" s="473" t="str">
        <f>'6-染髮劑'!G47</f>
        <v>日本 伊露恩 染髮粉劑 6g/黑褐色           白髮專用染髮粉</v>
      </c>
      <c r="D863" s="472">
        <f>'6-染髮劑'!H47</f>
        <v>70</v>
      </c>
      <c r="E863" s="472">
        <f>'6-染髮劑'!I47</f>
        <v>0</v>
      </c>
      <c r="F863" s="472">
        <f>'6-染髮劑'!J47</f>
        <v>0</v>
      </c>
      <c r="G863" s="397">
        <f t="shared" si="246"/>
        <v>0</v>
      </c>
      <c r="H863" s="397">
        <f t="shared" si="247"/>
        <v>0</v>
      </c>
      <c r="I863" s="398"/>
      <c r="J863" s="84"/>
    </row>
    <row r="864" spans="1:10" ht="20.100000000000001" customHeight="1">
      <c r="A864" s="84"/>
      <c r="B864" s="472" t="str">
        <f>'6-染髮劑'!F48</f>
        <v>E0000502</v>
      </c>
      <c r="C864" s="473" t="str">
        <f>'6-染髮劑'!G48</f>
        <v>日本 伊露恩 染髮粉劑 6g/栗色               白髮專用染髮粉</v>
      </c>
      <c r="D864" s="472">
        <f>'6-染髮劑'!H48</f>
        <v>70</v>
      </c>
      <c r="E864" s="472">
        <f>'6-染髮劑'!I48</f>
        <v>0</v>
      </c>
      <c r="F864" s="472">
        <f>'6-染髮劑'!J48</f>
        <v>0</v>
      </c>
      <c r="G864" s="397">
        <f t="shared" si="246"/>
        <v>0</v>
      </c>
      <c r="H864" s="397">
        <f t="shared" si="247"/>
        <v>0</v>
      </c>
      <c r="I864" s="398"/>
      <c r="J864" s="84"/>
    </row>
    <row r="865" spans="1:10" ht="20.100000000000001" customHeight="1">
      <c r="A865" s="84"/>
      <c r="B865" s="472" t="str">
        <f>'6-染髮劑'!F49</f>
        <v xml:space="preserve">日本 PAON 寶王 </v>
      </c>
      <c r="C865" s="473">
        <f>'6-染髮劑'!G49</f>
        <v>0</v>
      </c>
      <c r="D865" s="472">
        <f>'6-染髮劑'!H49</f>
        <v>0</v>
      </c>
      <c r="E865" s="472">
        <f>'6-染髮劑'!I49</f>
        <v>0</v>
      </c>
      <c r="F865" s="472">
        <f>'6-染髮劑'!J49</f>
        <v>0</v>
      </c>
      <c r="G865" s="397">
        <f t="shared" si="246"/>
        <v>0</v>
      </c>
      <c r="H865" s="397">
        <f t="shared" si="247"/>
        <v>0</v>
      </c>
      <c r="I865" s="398"/>
      <c r="J865" s="84"/>
    </row>
    <row r="866" spans="1:10" ht="20.100000000000001" customHeight="1">
      <c r="A866" s="84"/>
      <c r="B866" s="472" t="str">
        <f>'6-染髮劑'!F50</f>
        <v>E0020200</v>
      </c>
      <c r="C866" s="473" t="str">
        <f>'6-染髮劑'!G50</f>
        <v>日本 PAON 寶王 護髮式染髮霜 40g*2劑/盒 No. 4G 自然栗色</v>
      </c>
      <c r="D866" s="472">
        <f>'6-染髮劑'!H50</f>
        <v>200</v>
      </c>
      <c r="E866" s="472">
        <f>'6-染髮劑'!I50</f>
        <v>0</v>
      </c>
      <c r="F866" s="472">
        <f>'6-染髮劑'!J50</f>
        <v>0</v>
      </c>
      <c r="G866" s="397">
        <f t="shared" si="246"/>
        <v>0</v>
      </c>
      <c r="H866" s="397">
        <f t="shared" si="247"/>
        <v>0</v>
      </c>
      <c r="I866" s="398"/>
      <c r="J866" s="84"/>
    </row>
    <row r="867" spans="1:10" ht="20.100000000000001" customHeight="1">
      <c r="A867" s="84"/>
      <c r="B867" s="472" t="str">
        <f>'6-染髮劑'!F51</f>
        <v>E0020201</v>
      </c>
      <c r="C867" s="473" t="str">
        <f>'6-染髮劑'!G51</f>
        <v>日本 PAON 寶王 護髮式染髮霜 40g*2劑/盒 No. 5G 深栗色</v>
      </c>
      <c r="D867" s="472">
        <f>'6-染髮劑'!H51</f>
        <v>200</v>
      </c>
      <c r="E867" s="472">
        <f>'6-染髮劑'!I51</f>
        <v>0</v>
      </c>
      <c r="F867" s="472">
        <f>'6-染髮劑'!J51</f>
        <v>0</v>
      </c>
      <c r="G867" s="397">
        <f t="shared" si="246"/>
        <v>0</v>
      </c>
      <c r="H867" s="397">
        <f t="shared" si="247"/>
        <v>0</v>
      </c>
      <c r="I867" s="398"/>
      <c r="J867" s="84"/>
    </row>
    <row r="868" spans="1:10" ht="20.100000000000001" customHeight="1">
      <c r="A868" s="84"/>
      <c r="B868" s="472" t="str">
        <f>'6-染髮劑'!F52</f>
        <v>E0020202</v>
      </c>
      <c r="C868" s="473" t="str">
        <f>'6-染髮劑'!G52</f>
        <v>日本 PAON 寶王 護髮式染髮霜 40g*2劑/盒 No. 5.5G 濃栗色</v>
      </c>
      <c r="D868" s="472">
        <f>'6-染髮劑'!H52</f>
        <v>200</v>
      </c>
      <c r="E868" s="472">
        <f>'6-染髮劑'!I52</f>
        <v>0</v>
      </c>
      <c r="F868" s="472">
        <f>'6-染髮劑'!J52</f>
        <v>0</v>
      </c>
      <c r="G868" s="397">
        <f t="shared" si="246"/>
        <v>0</v>
      </c>
      <c r="H868" s="397">
        <f t="shared" si="247"/>
        <v>0</v>
      </c>
      <c r="I868" s="398"/>
      <c r="J868" s="84"/>
    </row>
    <row r="869" spans="1:10" ht="20.100000000000001" customHeight="1">
      <c r="A869" s="84"/>
      <c r="B869" s="472" t="str">
        <f>'6-染髮劑'!F53</f>
        <v>E0020203</v>
      </c>
      <c r="C869" s="473" t="str">
        <f>'6-染髮劑'!G53</f>
        <v>日本 PAON 寶王 護髮式染髮霜 40g*2劑/盒 No. 6G 自然褐色</v>
      </c>
      <c r="D869" s="472">
        <f>'6-染髮劑'!H53</f>
        <v>200</v>
      </c>
      <c r="E869" s="472">
        <f>'6-染髮劑'!I53</f>
        <v>0</v>
      </c>
      <c r="F869" s="472">
        <f>'6-染髮劑'!J53</f>
        <v>0</v>
      </c>
      <c r="G869" s="397">
        <f t="shared" si="246"/>
        <v>0</v>
      </c>
      <c r="H869" s="397">
        <f t="shared" si="247"/>
        <v>0</v>
      </c>
      <c r="I869" s="398"/>
      <c r="J869" s="84"/>
    </row>
    <row r="870" spans="1:10" ht="20.100000000000001" customHeight="1">
      <c r="A870" s="84"/>
      <c r="B870" s="472" t="str">
        <f>'6-染髮劑'!F54</f>
        <v>E0020204</v>
      </c>
      <c r="C870" s="473" t="str">
        <f>'6-染髮劑'!G54</f>
        <v>日本 PAON 寶王 護髮式染髮霜 40g*2劑/盒 No. 7G 自然黑褐色</v>
      </c>
      <c r="D870" s="472">
        <f>'6-染髮劑'!H54</f>
        <v>200</v>
      </c>
      <c r="E870" s="472">
        <f>'6-染髮劑'!I54</f>
        <v>0</v>
      </c>
      <c r="F870" s="472">
        <f>'6-染髮劑'!J54</f>
        <v>0</v>
      </c>
      <c r="G870" s="397">
        <f t="shared" si="246"/>
        <v>0</v>
      </c>
      <c r="H870" s="397">
        <f t="shared" si="247"/>
        <v>0</v>
      </c>
      <c r="I870" s="398"/>
      <c r="J870" s="84"/>
    </row>
    <row r="871" spans="1:10" ht="20.100000000000001" customHeight="1">
      <c r="A871" s="84"/>
      <c r="B871" s="472" t="str">
        <f>'6-染髮劑'!F55</f>
        <v>E0020205</v>
      </c>
      <c r="C871" s="473" t="str">
        <f>'6-染髮劑'!G55</f>
        <v>日本 PAON 寶王 早染(快染) 染髮霜 40g*2劑/補充包 No. 4 自然栗色</v>
      </c>
      <c r="D871" s="472">
        <f>'6-染髮劑'!H55</f>
        <v>185</v>
      </c>
      <c r="E871" s="472">
        <f>'6-染髮劑'!I55</f>
        <v>0</v>
      </c>
      <c r="F871" s="472">
        <f>'6-染髮劑'!J55</f>
        <v>0</v>
      </c>
      <c r="G871" s="397">
        <f t="shared" si="246"/>
        <v>0</v>
      </c>
      <c r="H871" s="397">
        <f t="shared" si="247"/>
        <v>0</v>
      </c>
      <c r="I871" s="398"/>
      <c r="J871" s="84"/>
    </row>
    <row r="872" spans="1:10" ht="20.100000000000001" customHeight="1">
      <c r="A872" s="84"/>
      <c r="B872" s="472" t="str">
        <f>'6-染髮劑'!F56</f>
        <v>E0020206</v>
      </c>
      <c r="C872" s="473" t="str">
        <f>'6-染髮劑'!G56</f>
        <v>日本 PAON 寶王 早染(快染) 染髮霜 40g*2劑/補充包 No. 5 深栗色</v>
      </c>
      <c r="D872" s="472">
        <f>'6-染髮劑'!H56</f>
        <v>185</v>
      </c>
      <c r="E872" s="472">
        <f>'6-染髮劑'!I56</f>
        <v>0</v>
      </c>
      <c r="F872" s="472">
        <f>'6-染髮劑'!J56</f>
        <v>0</v>
      </c>
      <c r="G872" s="397">
        <f t="shared" si="246"/>
        <v>0</v>
      </c>
      <c r="H872" s="397">
        <f t="shared" si="247"/>
        <v>0</v>
      </c>
      <c r="I872" s="398"/>
      <c r="J872" s="84"/>
    </row>
    <row r="873" spans="1:10" ht="20.100000000000001" customHeight="1">
      <c r="A873" s="84"/>
      <c r="B873" s="472" t="str">
        <f>'6-染髮劑'!F57</f>
        <v>E0020207</v>
      </c>
      <c r="C873" s="473" t="str">
        <f>'6-染髮劑'!G57</f>
        <v>日本 PAON 寶王 早染(快染) 染髮霜 40g*2劑/補充包 No. 6 自然褐色</v>
      </c>
      <c r="D873" s="472">
        <f>'6-染髮劑'!H57</f>
        <v>185</v>
      </c>
      <c r="E873" s="472">
        <f>'6-染髮劑'!I57</f>
        <v>0</v>
      </c>
      <c r="F873" s="472">
        <f>'6-染髮劑'!J57</f>
        <v>0</v>
      </c>
      <c r="G873" s="397">
        <f t="shared" ref="G873:G894" si="248">F873*0.9</f>
        <v>0</v>
      </c>
      <c r="H873" s="397">
        <f t="shared" ref="H873:H894" si="249">F873*0.85</f>
        <v>0</v>
      </c>
      <c r="I873" s="398"/>
      <c r="J873" s="84"/>
    </row>
    <row r="874" spans="1:10" ht="20.100000000000001" customHeight="1">
      <c r="A874" s="84"/>
      <c r="B874" s="472" t="str">
        <f>'6-染髮劑'!F58</f>
        <v>E0020208</v>
      </c>
      <c r="C874" s="473" t="str">
        <f>'6-染髮劑'!G58</f>
        <v>日本 PAON 寶王 早染(快染) 染髮霜 40g*2劑/補充包 No. 7 自然黑褐色</v>
      </c>
      <c r="D874" s="472">
        <f>'6-染髮劑'!H58</f>
        <v>185</v>
      </c>
      <c r="E874" s="472">
        <f>'6-染髮劑'!I58</f>
        <v>0</v>
      </c>
      <c r="F874" s="472">
        <f>'6-染髮劑'!J58</f>
        <v>0</v>
      </c>
      <c r="G874" s="397">
        <f t="shared" si="248"/>
        <v>0</v>
      </c>
      <c r="H874" s="397">
        <f t="shared" si="249"/>
        <v>0</v>
      </c>
      <c r="I874" s="398"/>
      <c r="J874" s="84"/>
    </row>
    <row r="875" spans="1:10" ht="20.100000000000001" customHeight="1">
      <c r="A875" s="84"/>
      <c r="B875" s="472" t="str">
        <f>'6-染髮劑'!F59</f>
        <v>日本 昆布     (天然昆布染髮劑)</v>
      </c>
      <c r="C875" s="473">
        <f>'6-染髮劑'!G59</f>
        <v>0</v>
      </c>
      <c r="D875" s="472">
        <f>'6-染髮劑'!H59</f>
        <v>0</v>
      </c>
      <c r="E875" s="472">
        <f>'6-染髮劑'!I59</f>
        <v>0</v>
      </c>
      <c r="F875" s="472">
        <f>'6-染髮劑'!J59</f>
        <v>0</v>
      </c>
      <c r="G875" s="397">
        <f t="shared" si="248"/>
        <v>0</v>
      </c>
      <c r="H875" s="397">
        <f t="shared" si="249"/>
        <v>0</v>
      </c>
      <c r="I875" s="398"/>
      <c r="J875" s="84"/>
    </row>
    <row r="876" spans="1:10" ht="20.100000000000001" customHeight="1">
      <c r="A876" s="84"/>
      <c r="B876" s="472" t="str">
        <f>'6-染髮劑'!F60</f>
        <v>E0660000</v>
      </c>
      <c r="C876" s="473" t="str">
        <f>'6-染髮劑'!G60</f>
        <v xml:space="preserve">日本 利尻昆布 天然植物無添加 白髮專用 泡沫染髮露 (洗髮精) 200g-黑色 </v>
      </c>
      <c r="D876" s="472">
        <f>'6-染髮劑'!H60</f>
        <v>1280</v>
      </c>
      <c r="E876" s="472">
        <f>'6-染髮劑'!I60</f>
        <v>0</v>
      </c>
      <c r="F876" s="472">
        <f>'6-染髮劑'!J60</f>
        <v>0</v>
      </c>
      <c r="G876" s="397">
        <f t="shared" si="248"/>
        <v>0</v>
      </c>
      <c r="H876" s="397">
        <f t="shared" si="249"/>
        <v>0</v>
      </c>
      <c r="I876" s="398"/>
      <c r="J876" s="84"/>
    </row>
    <row r="877" spans="1:10" ht="20.100000000000001" customHeight="1">
      <c r="A877" s="84"/>
      <c r="B877" s="472" t="str">
        <f>'6-染髮劑'!F61</f>
        <v>E0660001</v>
      </c>
      <c r="C877" s="473" t="str">
        <f>'6-染髮劑'!G61</f>
        <v xml:space="preserve">日本 利尻昆布 天然植物無添加 白髮專用 泡沫染髮露 (洗髮精) 200g-深咖 </v>
      </c>
      <c r="D877" s="472">
        <f>'6-染髮劑'!H61</f>
        <v>1280</v>
      </c>
      <c r="E877" s="472">
        <f>'6-染髮劑'!I61</f>
        <v>0</v>
      </c>
      <c r="F877" s="472">
        <f>'6-染髮劑'!J61</f>
        <v>0</v>
      </c>
      <c r="G877" s="397">
        <f t="shared" si="248"/>
        <v>0</v>
      </c>
      <c r="H877" s="397">
        <f t="shared" si="249"/>
        <v>0</v>
      </c>
      <c r="I877" s="398"/>
      <c r="J877" s="84"/>
    </row>
    <row r="878" spans="1:10" ht="20.100000000000001" customHeight="1">
      <c r="A878" s="84"/>
      <c r="B878" s="472" t="str">
        <f>'6-染髮劑'!F62</f>
        <v>E0660006</v>
      </c>
      <c r="C878" s="473" t="str">
        <f>'6-染髮劑'!G62</f>
        <v xml:space="preserve">日本 利尻昆布 天然植物無添加 白髮專用 泡沫染髮露 (洗髮精) 200g-淺咖 </v>
      </c>
      <c r="D878" s="472">
        <f>'6-染髮劑'!H62</f>
        <v>1280</v>
      </c>
      <c r="E878" s="472">
        <f>'6-染髮劑'!I62</f>
        <v>0</v>
      </c>
      <c r="F878" s="472">
        <f>'6-染髮劑'!J62</f>
        <v>0</v>
      </c>
      <c r="G878" s="397">
        <f t="shared" si="248"/>
        <v>0</v>
      </c>
      <c r="H878" s="397">
        <f t="shared" si="249"/>
        <v>0</v>
      </c>
      <c r="I878" s="398"/>
      <c r="J878" s="84"/>
    </row>
    <row r="879" spans="1:10" ht="20.100000000000001" customHeight="1">
      <c r="A879" s="84"/>
      <c r="B879" s="472" t="str">
        <f>'6-染髮劑'!F63</f>
        <v>E0660007</v>
      </c>
      <c r="C879" s="473" t="str">
        <f>'6-染髮劑'!G63</f>
        <v xml:space="preserve">日本 利尻昆布 天然植物無添加 白髮專用 泡沫染髮露 (洗髮精) 500ml-黑色 </v>
      </c>
      <c r="D879" s="472">
        <f>'6-染髮劑'!H63</f>
        <v>2890</v>
      </c>
      <c r="E879" s="472">
        <f>'6-染髮劑'!I63</f>
        <v>0</v>
      </c>
      <c r="F879" s="472">
        <f>'6-染髮劑'!J63</f>
        <v>0</v>
      </c>
      <c r="G879" s="397">
        <f t="shared" si="248"/>
        <v>0</v>
      </c>
      <c r="H879" s="397">
        <f t="shared" si="249"/>
        <v>0</v>
      </c>
      <c r="I879" s="398"/>
      <c r="J879" s="84"/>
    </row>
    <row r="880" spans="1:10" ht="20.100000000000001" customHeight="1">
      <c r="A880" s="84"/>
      <c r="B880" s="472" t="str">
        <f>'6-染髮劑'!F64</f>
        <v>E0660008</v>
      </c>
      <c r="C880" s="473" t="str">
        <f>'6-染髮劑'!G64</f>
        <v xml:space="preserve">日本 利尻昆布 天然植物無添加 白髮專用 泡沫染髮露 (洗髮精) 500ml-深咖 </v>
      </c>
      <c r="D880" s="472">
        <f>'6-染髮劑'!H64</f>
        <v>2890</v>
      </c>
      <c r="E880" s="472">
        <f>'6-染髮劑'!I64</f>
        <v>0</v>
      </c>
      <c r="F880" s="472">
        <f>'6-染髮劑'!J64</f>
        <v>0</v>
      </c>
      <c r="G880" s="397">
        <f t="shared" si="248"/>
        <v>0</v>
      </c>
      <c r="H880" s="397">
        <f t="shared" si="249"/>
        <v>0</v>
      </c>
      <c r="I880" s="398"/>
      <c r="J880" s="84"/>
    </row>
    <row r="881" spans="1:10" ht="20.100000000000001" customHeight="1">
      <c r="A881" s="84"/>
      <c r="B881" s="472" t="str">
        <f>'6-染髮劑'!F65</f>
        <v>E0660011</v>
      </c>
      <c r="C881" s="473" t="str">
        <f>'6-染髮劑'!G65</f>
        <v xml:space="preserve">日本 利尻昆布 天然植物無添加 白髮專用 泡沫染髮露 (洗髮精) 500ml-淺咖 </v>
      </c>
      <c r="D881" s="472">
        <f>'6-染髮劑'!H65</f>
        <v>2890</v>
      </c>
      <c r="E881" s="472">
        <f>'6-染髮劑'!I65</f>
        <v>0</v>
      </c>
      <c r="F881" s="472">
        <f>'6-染髮劑'!J65</f>
        <v>0</v>
      </c>
      <c r="G881" s="397">
        <f t="shared" si="248"/>
        <v>0</v>
      </c>
      <c r="H881" s="397">
        <f t="shared" si="249"/>
        <v>0</v>
      </c>
      <c r="I881" s="398"/>
      <c r="J881" s="84"/>
    </row>
    <row r="882" spans="1:10" ht="20.100000000000001" customHeight="1">
      <c r="A882" s="84"/>
      <c r="B882" s="472" t="str">
        <f>'6-染髮劑'!F66</f>
        <v>E0660002</v>
      </c>
      <c r="C882" s="473" t="str">
        <f>'6-染髮劑'!G66</f>
        <v xml:space="preserve">日本 利尻昆布 天然植物無添加 白髮專用 染髮護髮乳 200g-黑色 </v>
      </c>
      <c r="D882" s="472">
        <f>'6-染髮劑'!H66</f>
        <v>1090</v>
      </c>
      <c r="E882" s="472">
        <f>'6-染髮劑'!I66</f>
        <v>0</v>
      </c>
      <c r="F882" s="472">
        <f>'6-染髮劑'!J66</f>
        <v>0</v>
      </c>
      <c r="G882" s="397">
        <f t="shared" si="248"/>
        <v>0</v>
      </c>
      <c r="H882" s="397">
        <f t="shared" si="249"/>
        <v>0</v>
      </c>
      <c r="I882" s="398"/>
      <c r="J882" s="84"/>
    </row>
    <row r="883" spans="1:10" ht="20.100000000000001" customHeight="1">
      <c r="A883" s="84"/>
      <c r="B883" s="472" t="str">
        <f>'6-染髮劑'!F67</f>
        <v>E0660003</v>
      </c>
      <c r="C883" s="473" t="str">
        <f>'6-染髮劑'!G67</f>
        <v xml:space="preserve">日本 利尻昆布 天然植物無添加 白髮專用 染髮護髮乳 200g-深咖 </v>
      </c>
      <c r="D883" s="472">
        <f>'6-染髮劑'!H67</f>
        <v>1090</v>
      </c>
      <c r="E883" s="472">
        <f>'6-染髮劑'!I67</f>
        <v>0</v>
      </c>
      <c r="F883" s="472">
        <f>'6-染髮劑'!J67</f>
        <v>0</v>
      </c>
      <c r="G883" s="397">
        <f t="shared" si="248"/>
        <v>0</v>
      </c>
      <c r="H883" s="397">
        <f t="shared" si="249"/>
        <v>0</v>
      </c>
      <c r="I883" s="398"/>
      <c r="J883" s="84"/>
    </row>
    <row r="884" spans="1:10" ht="20.100000000000001" customHeight="1">
      <c r="A884" s="84"/>
      <c r="B884" s="472" t="str">
        <f>'6-染髮劑'!F68</f>
        <v>E0660005</v>
      </c>
      <c r="C884" s="473" t="str">
        <f>'6-染髮劑'!G68</f>
        <v>日本 利尻昆布 天然植物無添加 白髮專用 染髮護髮乳 200g-淺咖</v>
      </c>
      <c r="D884" s="472">
        <f>'6-染髮劑'!H68</f>
        <v>1090</v>
      </c>
      <c r="E884" s="472">
        <f>'6-染髮劑'!I68</f>
        <v>0</v>
      </c>
      <c r="F884" s="472">
        <f>'6-染髮劑'!J68</f>
        <v>0</v>
      </c>
      <c r="G884" s="397">
        <f t="shared" si="248"/>
        <v>0</v>
      </c>
      <c r="H884" s="397">
        <f t="shared" si="249"/>
        <v>0</v>
      </c>
      <c r="I884" s="398"/>
      <c r="J884" s="84"/>
    </row>
    <row r="885" spans="1:10" ht="20.100000000000001" customHeight="1">
      <c r="A885" s="84"/>
      <c r="B885" s="472" t="str">
        <f>'6-染髮劑'!F69</f>
        <v>E0660009</v>
      </c>
      <c r="C885" s="473" t="str">
        <f>'6-染髮劑'!G69</f>
        <v>日本 日高昆布 白髮補染快速染髮筆 20g-黑色</v>
      </c>
      <c r="D885" s="472">
        <f>'6-染髮劑'!H69</f>
        <v>280</v>
      </c>
      <c r="E885" s="472">
        <f>'6-染髮劑'!I69</f>
        <v>0</v>
      </c>
      <c r="F885" s="472">
        <f>'6-染髮劑'!J69</f>
        <v>0</v>
      </c>
      <c r="G885" s="397">
        <f t="shared" si="248"/>
        <v>0</v>
      </c>
      <c r="H885" s="397">
        <f t="shared" si="249"/>
        <v>0</v>
      </c>
      <c r="I885" s="398"/>
      <c r="J885" s="84"/>
    </row>
    <row r="886" spans="1:10" ht="20.100000000000001" customHeight="1">
      <c r="A886" s="84"/>
      <c r="B886" s="472" t="str">
        <f>'6-染髮劑'!F70</f>
        <v>E0660010</v>
      </c>
      <c r="C886" s="473" t="str">
        <f>'6-染髮劑'!G70</f>
        <v>日本 日高昆布 白髮補染快速染髮筆 20g-褐色</v>
      </c>
      <c r="D886" s="472">
        <f>'6-染髮劑'!H70</f>
        <v>280</v>
      </c>
      <c r="E886" s="472">
        <f>'6-染髮劑'!I70</f>
        <v>0</v>
      </c>
      <c r="F886" s="472">
        <f>'6-染髮劑'!J70</f>
        <v>0</v>
      </c>
      <c r="G886" s="397">
        <f t="shared" si="248"/>
        <v>0</v>
      </c>
      <c r="H886" s="397">
        <f t="shared" si="249"/>
        <v>0</v>
      </c>
      <c r="I886" s="398"/>
      <c r="J886" s="84"/>
    </row>
    <row r="887" spans="1:10" ht="20.100000000000001" customHeight="1">
      <c r="A887" s="84"/>
      <c r="B887" s="472" t="str">
        <f>'6-染髮劑'!F71</f>
        <v>巴基斯坦 莎士比亞 增色植物護髮花粉 (純植物花粉, 無添加化學成分)</v>
      </c>
      <c r="C887" s="473">
        <f>'6-染髮劑'!G71</f>
        <v>0</v>
      </c>
      <c r="D887" s="472">
        <f>'6-染髮劑'!H71</f>
        <v>0</v>
      </c>
      <c r="E887" s="472">
        <f>'6-染髮劑'!I71</f>
        <v>0</v>
      </c>
      <c r="F887" s="472">
        <f>'6-染髮劑'!J71</f>
        <v>0</v>
      </c>
      <c r="G887" s="397">
        <f t="shared" si="248"/>
        <v>0</v>
      </c>
      <c r="H887" s="397">
        <f t="shared" si="249"/>
        <v>0</v>
      </c>
      <c r="I887" s="398"/>
      <c r="J887" s="84"/>
    </row>
    <row r="888" spans="1:10" ht="20.100000000000001" customHeight="1">
      <c r="A888" s="84"/>
      <c r="B888" s="472" t="str">
        <f>'6-染髮劑'!F72</f>
        <v>第一次使用時, 白髮會轉為紅褐色, 約使用2~3次後, 髮色才能過色</v>
      </c>
      <c r="C888" s="473">
        <f>'6-染髮劑'!G72</f>
        <v>0</v>
      </c>
      <c r="D888" s="472">
        <f>'6-染髮劑'!H72</f>
        <v>0</v>
      </c>
      <c r="E888" s="472">
        <f>'6-染髮劑'!I72</f>
        <v>0</v>
      </c>
      <c r="F888" s="472">
        <f>'6-染髮劑'!J72</f>
        <v>0</v>
      </c>
      <c r="G888" s="397">
        <f t="shared" si="248"/>
        <v>0</v>
      </c>
      <c r="H888" s="397">
        <f t="shared" si="249"/>
        <v>0</v>
      </c>
      <c r="I888" s="398"/>
      <c r="J888" s="84"/>
    </row>
    <row r="889" spans="1:10" ht="20.100000000000001" customHeight="1">
      <c r="A889" s="84"/>
      <c r="B889" s="472" t="str">
        <f>'6-染髮劑'!F73</f>
        <v>使用方法：依頭髮長短 取適量花粉, 加入90cc的熱開水或紅茶 均勻攪拌至糊狀, 塗抹髮上(約1：3)</v>
      </c>
      <c r="C889" s="473">
        <f>'6-染髮劑'!G73</f>
        <v>0</v>
      </c>
      <c r="D889" s="472">
        <f>'6-染髮劑'!H73</f>
        <v>0</v>
      </c>
      <c r="E889" s="472">
        <f>'6-染髮劑'!I73</f>
        <v>0</v>
      </c>
      <c r="F889" s="472">
        <f>'6-染髮劑'!J73</f>
        <v>0</v>
      </c>
      <c r="G889" s="397">
        <f t="shared" si="248"/>
        <v>0</v>
      </c>
      <c r="H889" s="397">
        <f t="shared" si="249"/>
        <v>0</v>
      </c>
      <c r="I889" s="398"/>
      <c r="J889" s="84"/>
    </row>
    <row r="890" spans="1:10" ht="20.100000000000001" customHeight="1">
      <c r="A890" s="84"/>
      <c r="B890" s="472" t="str">
        <f>'6-染髮劑'!F74</f>
        <v>再用護髮帽或熱毛巾, 蒸30~40分鐘左右, 時間越長越易上色</v>
      </c>
      <c r="C890" s="473">
        <f>'6-染髮劑'!G74</f>
        <v>0</v>
      </c>
      <c r="D890" s="472">
        <f>'6-染髮劑'!H74</f>
        <v>0</v>
      </c>
      <c r="E890" s="472">
        <f>'6-染髮劑'!I74</f>
        <v>0</v>
      </c>
      <c r="F890" s="472">
        <f>'6-染髮劑'!J74</f>
        <v>0</v>
      </c>
      <c r="G890" s="397">
        <f t="shared" si="248"/>
        <v>0</v>
      </c>
      <c r="H890" s="397">
        <f t="shared" si="249"/>
        <v>0</v>
      </c>
      <c r="I890" s="398"/>
      <c r="J890" s="84"/>
    </row>
    <row r="891" spans="1:10" ht="20.100000000000001" customHeight="1">
      <c r="A891" s="84"/>
      <c r="B891" s="472" t="str">
        <f>'6-染髮劑'!F75</f>
        <v>C0020000</v>
      </c>
      <c r="C891" s="473" t="str">
        <f>'6-染髮劑'!G75</f>
        <v>巴基斯坦 莎士比亞 增色植物護髮花粉/自然棕色 250g</v>
      </c>
      <c r="D891" s="472">
        <f>'6-染髮劑'!H75</f>
        <v>760</v>
      </c>
      <c r="E891" s="472">
        <f>'6-染髮劑'!I75</f>
        <v>0</v>
      </c>
      <c r="F891" s="472">
        <f>'6-染髮劑'!J75</f>
        <v>0</v>
      </c>
      <c r="G891" s="397">
        <f t="shared" si="248"/>
        <v>0</v>
      </c>
      <c r="H891" s="397">
        <f t="shared" si="249"/>
        <v>0</v>
      </c>
      <c r="I891" s="398"/>
      <c r="J891" s="84"/>
    </row>
    <row r="892" spans="1:10" ht="20.100000000000001" customHeight="1">
      <c r="A892" s="84"/>
      <c r="B892" s="472" t="str">
        <f>'6-染髮劑'!F76</f>
        <v>C0020001</v>
      </c>
      <c r="C892" s="473" t="str">
        <f>'6-染髮劑'!G76</f>
        <v>巴基斯坦 莎士比亞 增色植物護髮花粉/葡萄紅色 250g</v>
      </c>
      <c r="D892" s="472">
        <f>'6-染髮劑'!H76</f>
        <v>760</v>
      </c>
      <c r="E892" s="472">
        <f>'6-染髮劑'!I76</f>
        <v>0</v>
      </c>
      <c r="F892" s="472">
        <f>'6-染髮劑'!J76</f>
        <v>0</v>
      </c>
      <c r="G892" s="397">
        <f t="shared" si="248"/>
        <v>0</v>
      </c>
      <c r="H892" s="397">
        <f t="shared" si="249"/>
        <v>0</v>
      </c>
      <c r="I892" s="398"/>
      <c r="J892" s="84"/>
    </row>
    <row r="893" spans="1:10" ht="20.100000000000001" customHeight="1">
      <c r="A893" s="84"/>
      <c r="B893" s="472" t="str">
        <f>'6-染髮劑'!F77</f>
        <v>其它</v>
      </c>
      <c r="C893" s="473">
        <f>'6-染髮劑'!G77</f>
        <v>0</v>
      </c>
      <c r="D893" s="472">
        <f>'6-染髮劑'!H77</f>
        <v>0</v>
      </c>
      <c r="E893" s="472">
        <f>'6-染髮劑'!I77</f>
        <v>0</v>
      </c>
      <c r="F893" s="472">
        <f>'6-染髮劑'!J77</f>
        <v>0</v>
      </c>
      <c r="G893" s="397">
        <f t="shared" si="248"/>
        <v>0</v>
      </c>
      <c r="H893" s="397">
        <f t="shared" si="249"/>
        <v>0</v>
      </c>
      <c r="I893" s="398"/>
      <c r="J893" s="84"/>
    </row>
    <row r="894" spans="1:10" ht="20.100000000000001" customHeight="1">
      <c r="A894" s="84"/>
      <c r="B894" s="472" t="str">
        <f>'6-染髮劑'!F78</f>
        <v>A0500000</v>
      </c>
      <c r="C894" s="473" t="str">
        <f>'6-染髮劑'!G78</f>
        <v>美國 Youthair 優絲黑 美髮乳霜 106ml/3.75oz    適灰白髮/免沖洗</v>
      </c>
      <c r="D894" s="472">
        <f>'6-染髮劑'!H78</f>
        <v>390</v>
      </c>
      <c r="E894" s="472">
        <f>'6-染髮劑'!I78</f>
        <v>0</v>
      </c>
      <c r="F894" s="472">
        <f>'6-染髮劑'!J78</f>
        <v>0</v>
      </c>
      <c r="G894" s="397">
        <f t="shared" si="248"/>
        <v>0</v>
      </c>
      <c r="H894" s="397">
        <f t="shared" si="249"/>
        <v>0</v>
      </c>
      <c r="I894" s="398"/>
      <c r="J894" s="84"/>
    </row>
    <row r="895" spans="1:10" ht="20.100000000000001" customHeight="1">
      <c r="A895" s="84"/>
      <c r="B895" s="472" t="str">
        <f>'7-資生堂 SHISEIDO '!A4</f>
        <v>E0410100</v>
      </c>
      <c r="C895" s="473" t="str">
        <f>'7-資生堂 SHISEIDO '!B4</f>
        <v xml:space="preserve">資生堂UV WHITE 優白卸妝霜 135g - 專櫃價 : 900元      </v>
      </c>
      <c r="D895" s="472">
        <f>'7-資生堂 SHISEIDO '!C4</f>
        <v>820</v>
      </c>
      <c r="E895" s="472">
        <f>'7-資生堂 SHISEIDO '!D4</f>
        <v>0</v>
      </c>
      <c r="F895" s="472">
        <f>'7-資生堂 SHISEIDO '!E4</f>
        <v>0</v>
      </c>
      <c r="G895" s="397">
        <f t="shared" ref="G895" si="250">F895*0.9</f>
        <v>0</v>
      </c>
      <c r="H895" s="397">
        <f t="shared" ref="H895" si="251">F895*0.85</f>
        <v>0</v>
      </c>
      <c r="I895" s="398"/>
      <c r="J895" s="84"/>
    </row>
    <row r="896" spans="1:10" ht="20.100000000000001" customHeight="1">
      <c r="A896" s="84"/>
      <c r="B896" s="472" t="str">
        <f>'7-資生堂 SHISEIDO '!A5</f>
        <v>E0410102</v>
      </c>
      <c r="C896" s="473" t="str">
        <f>'7-資生堂 SHISEIDO '!B5</f>
        <v xml:space="preserve">資生堂UV WHITE 優白洗面皂 (乳)  (清爽) 130g - 專櫃價 : 800元      </v>
      </c>
      <c r="D896" s="472">
        <f>'7-資生堂 SHISEIDO '!C5</f>
        <v>720</v>
      </c>
      <c r="E896" s="472">
        <f>'7-資生堂 SHISEIDO '!D5</f>
        <v>0</v>
      </c>
      <c r="F896" s="472">
        <f>'7-資生堂 SHISEIDO '!E5</f>
        <v>0</v>
      </c>
      <c r="G896" s="397">
        <f t="shared" ref="G896:G946" si="252">F896*0.9</f>
        <v>0</v>
      </c>
      <c r="H896" s="397">
        <f t="shared" ref="H896:H946" si="253">F896*0.85</f>
        <v>0</v>
      </c>
      <c r="I896" s="398"/>
      <c r="J896" s="84"/>
    </row>
    <row r="897" spans="1:10" ht="20.100000000000001" customHeight="1">
      <c r="A897" s="84"/>
      <c r="B897" s="472" t="str">
        <f>'7-資生堂 SHISEIDO '!A6</f>
        <v>E0410103</v>
      </c>
      <c r="C897" s="473" t="str">
        <f>'7-資生堂 SHISEIDO '!B6</f>
        <v xml:space="preserve">資生堂UV WHITE 優白洗面皂 (乳)  (滋潤) 130g - 專櫃價 : 800元      </v>
      </c>
      <c r="D897" s="472">
        <f>'7-資生堂 SHISEIDO '!C6</f>
        <v>720</v>
      </c>
      <c r="E897" s="472">
        <f>'7-資生堂 SHISEIDO '!D6</f>
        <v>0</v>
      </c>
      <c r="F897" s="472">
        <f>'7-資生堂 SHISEIDO '!E6</f>
        <v>0</v>
      </c>
      <c r="G897" s="397">
        <f t="shared" si="252"/>
        <v>0</v>
      </c>
      <c r="H897" s="397">
        <f t="shared" si="253"/>
        <v>0</v>
      </c>
      <c r="I897" s="398"/>
      <c r="J897" s="84"/>
    </row>
    <row r="898" spans="1:10" ht="20.100000000000001" customHeight="1">
      <c r="A898" s="84"/>
      <c r="B898" s="472" t="str">
        <f>'7-資生堂 SHISEIDO '!A7</f>
        <v>E0410104</v>
      </c>
      <c r="C898" s="473" t="str">
        <f>'7-資生堂 SHISEIDO '!B7</f>
        <v xml:space="preserve">資生堂UV WHITE 優白柔膚水 (清爽) 150ml - 專櫃價 : 1200元   </v>
      </c>
      <c r="D898" s="472">
        <f>'7-資生堂 SHISEIDO '!C7</f>
        <v>1090</v>
      </c>
      <c r="E898" s="472">
        <f>'7-資生堂 SHISEIDO '!D7</f>
        <v>0</v>
      </c>
      <c r="F898" s="472">
        <f>'7-資生堂 SHISEIDO '!E7</f>
        <v>0</v>
      </c>
      <c r="G898" s="397">
        <f t="shared" si="252"/>
        <v>0</v>
      </c>
      <c r="H898" s="397">
        <f t="shared" si="253"/>
        <v>0</v>
      </c>
      <c r="I898" s="398"/>
      <c r="J898" s="84"/>
    </row>
    <row r="899" spans="1:10" ht="20.100000000000001" customHeight="1">
      <c r="A899" s="84"/>
      <c r="B899" s="472" t="str">
        <f>'7-資生堂 SHISEIDO '!A8</f>
        <v>E0410105</v>
      </c>
      <c r="C899" s="473" t="str">
        <f>'7-資生堂 SHISEIDO '!B8</f>
        <v xml:space="preserve">資生堂UV WHITE 優白柔膚水 (滋潤) 150ml - 專櫃價 : 1200元   </v>
      </c>
      <c r="D899" s="472">
        <f>'7-資生堂 SHISEIDO '!C8</f>
        <v>1090</v>
      </c>
      <c r="E899" s="472">
        <f>'7-資生堂 SHISEIDO '!D8</f>
        <v>0</v>
      </c>
      <c r="F899" s="472">
        <f>'7-資生堂 SHISEIDO '!E8</f>
        <v>0</v>
      </c>
      <c r="G899" s="397">
        <f t="shared" si="252"/>
        <v>0</v>
      </c>
      <c r="H899" s="397">
        <f t="shared" si="253"/>
        <v>0</v>
      </c>
      <c r="I899" s="398"/>
      <c r="J899" s="84"/>
    </row>
    <row r="900" spans="1:10" ht="20.100000000000001" customHeight="1">
      <c r="A900" s="84"/>
      <c r="B900" s="472" t="str">
        <f>'7-資生堂 SHISEIDO '!A9</f>
        <v>E0410106</v>
      </c>
      <c r="C900" s="473" t="str">
        <f>'7-資生堂 SHISEIDO '!B9</f>
        <v xml:space="preserve">資生堂UV WHITE 優白防護乳 75ml/SPF15 PA++ (清爽) - 專櫃價 : 1150元      </v>
      </c>
      <c r="D900" s="472">
        <f>'7-資生堂 SHISEIDO '!C9</f>
        <v>1050</v>
      </c>
      <c r="E900" s="472">
        <f>'7-資生堂 SHISEIDO '!D9</f>
        <v>0</v>
      </c>
      <c r="F900" s="472">
        <f>'7-資生堂 SHISEIDO '!E9</f>
        <v>0</v>
      </c>
      <c r="G900" s="397">
        <f t="shared" si="252"/>
        <v>0</v>
      </c>
      <c r="H900" s="397">
        <f t="shared" si="253"/>
        <v>0</v>
      </c>
      <c r="I900" s="398"/>
      <c r="J900" s="84"/>
    </row>
    <row r="901" spans="1:10" ht="20.100000000000001" customHeight="1">
      <c r="A901" s="84"/>
      <c r="B901" s="472" t="str">
        <f>'7-資生堂 SHISEIDO '!A10</f>
        <v>E0410107</v>
      </c>
      <c r="C901" s="473" t="str">
        <f>'7-資生堂 SHISEIDO '!B10</f>
        <v xml:space="preserve">資生堂UV WHITE 優白防護乳 75ml/SPF15 PA++ (滋潤) - 專櫃價 : 1150元      </v>
      </c>
      <c r="D901" s="472">
        <f>'7-資生堂 SHISEIDO '!C10</f>
        <v>1050</v>
      </c>
      <c r="E901" s="472">
        <f>'7-資生堂 SHISEIDO '!D10</f>
        <v>0</v>
      </c>
      <c r="F901" s="472">
        <f>'7-資生堂 SHISEIDO '!E10</f>
        <v>0</v>
      </c>
      <c r="G901" s="397">
        <f t="shared" si="252"/>
        <v>0</v>
      </c>
      <c r="H901" s="397">
        <f t="shared" si="253"/>
        <v>0</v>
      </c>
      <c r="I901" s="398"/>
      <c r="J901" s="84"/>
    </row>
    <row r="902" spans="1:10" ht="20.100000000000001" customHeight="1">
      <c r="A902" s="84"/>
      <c r="B902" s="472" t="str">
        <f>'7-資生堂 SHISEIDO '!A11</f>
        <v>E0410108</v>
      </c>
      <c r="C902" s="473" t="str">
        <f>'7-資生堂 SHISEIDO '!B11</f>
        <v xml:space="preserve">資生堂UV WHITE 優白活膚乳 (清爽) 100ml- 專櫃價 : 1300元      </v>
      </c>
      <c r="D902" s="472">
        <f>'7-資生堂 SHISEIDO '!C11</f>
        <v>1190</v>
      </c>
      <c r="E902" s="472">
        <f>'7-資生堂 SHISEIDO '!D11</f>
        <v>0</v>
      </c>
      <c r="F902" s="472">
        <f>'7-資生堂 SHISEIDO '!E11</f>
        <v>0</v>
      </c>
      <c r="G902" s="397">
        <f t="shared" si="252"/>
        <v>0</v>
      </c>
      <c r="H902" s="397">
        <f t="shared" si="253"/>
        <v>0</v>
      </c>
      <c r="I902" s="398"/>
      <c r="J902" s="84"/>
    </row>
    <row r="903" spans="1:10" ht="20.100000000000001" customHeight="1">
      <c r="A903" s="84"/>
      <c r="B903" s="472" t="str">
        <f>'7-資生堂 SHISEIDO '!A12</f>
        <v>E0410109</v>
      </c>
      <c r="C903" s="473" t="str">
        <f>'7-資生堂 SHISEIDO '!B12</f>
        <v xml:space="preserve">資生堂UV WHITE 優白活膚乳 (滋潤) 100ml- 專櫃價 : 1300元      </v>
      </c>
      <c r="D903" s="472">
        <f>'7-資生堂 SHISEIDO '!C12</f>
        <v>1190</v>
      </c>
      <c r="E903" s="472">
        <f>'7-資生堂 SHISEIDO '!D12</f>
        <v>0</v>
      </c>
      <c r="F903" s="472">
        <f>'7-資生堂 SHISEIDO '!E12</f>
        <v>0</v>
      </c>
      <c r="G903" s="397">
        <f t="shared" si="252"/>
        <v>0</v>
      </c>
      <c r="H903" s="397">
        <f t="shared" si="253"/>
        <v>0</v>
      </c>
      <c r="I903" s="398"/>
      <c r="J903" s="84"/>
    </row>
    <row r="904" spans="1:10" ht="20.100000000000001" customHeight="1">
      <c r="A904" s="84"/>
      <c r="B904" s="472" t="str">
        <f>'7-資生堂 SHISEIDO '!A13</f>
        <v>E0410101</v>
      </c>
      <c r="C904" s="473" t="str">
        <f>'7-資生堂 SHISEIDO '!B13</f>
        <v xml:space="preserve">資生堂UV WHITE 優白敷容蜜 100g - 專櫃價 : 1500元      </v>
      </c>
      <c r="D904" s="472">
        <f>'7-資生堂 SHISEIDO '!C13</f>
        <v>1360</v>
      </c>
      <c r="E904" s="472">
        <f>'7-資生堂 SHISEIDO '!D13</f>
        <v>0</v>
      </c>
      <c r="F904" s="472">
        <f>'7-資生堂 SHISEIDO '!E13</f>
        <v>0</v>
      </c>
      <c r="G904" s="397">
        <f t="shared" si="252"/>
        <v>0</v>
      </c>
      <c r="H904" s="397">
        <f t="shared" si="253"/>
        <v>0</v>
      </c>
      <c r="I904" s="398"/>
      <c r="J904" s="84"/>
    </row>
    <row r="905" spans="1:10" ht="20.100000000000001" customHeight="1">
      <c r="A905" s="84"/>
      <c r="B905" s="472" t="str">
        <f>'7-資生堂 SHISEIDO '!A14</f>
        <v>E0410112</v>
      </c>
      <c r="C905" s="473" t="str">
        <f>'7-資生堂 SHISEIDO '!B14</f>
        <v>資生堂UV WHITE 優白 光采白皙粉蜜 25ml-OC10 專櫃價 : 1400元    粉底液</v>
      </c>
      <c r="D905" s="472">
        <f>'7-資生堂 SHISEIDO '!C14</f>
        <v>1270</v>
      </c>
      <c r="E905" s="472">
        <f>'7-資生堂 SHISEIDO '!D14</f>
        <v>0</v>
      </c>
      <c r="F905" s="472">
        <f>'7-資生堂 SHISEIDO '!E14</f>
        <v>0</v>
      </c>
      <c r="G905" s="397">
        <f t="shared" si="252"/>
        <v>0</v>
      </c>
      <c r="H905" s="397">
        <f t="shared" si="253"/>
        <v>0</v>
      </c>
      <c r="I905" s="398"/>
      <c r="J905" s="84"/>
    </row>
    <row r="906" spans="1:10" ht="20.100000000000001" customHeight="1">
      <c r="A906" s="84"/>
      <c r="B906" s="472" t="str">
        <f>'7-資生堂 SHISEIDO '!A15</f>
        <v>E0410116</v>
      </c>
      <c r="C906" s="473" t="str">
        <f>'7-資生堂 SHISEIDO '!B15</f>
        <v>資生堂UV WHITE 優白 光采白皙粉蜜 25ml-OC20 專櫃價 : 1400元    粉底液</v>
      </c>
      <c r="D906" s="472">
        <f>'7-資生堂 SHISEIDO '!C15</f>
        <v>1270</v>
      </c>
      <c r="E906" s="472">
        <f>'7-資生堂 SHISEIDO '!D15</f>
        <v>0</v>
      </c>
      <c r="F906" s="472">
        <f>'7-資生堂 SHISEIDO '!E15</f>
        <v>0</v>
      </c>
      <c r="G906" s="397">
        <f t="shared" si="252"/>
        <v>0</v>
      </c>
      <c r="H906" s="397">
        <f t="shared" si="253"/>
        <v>0</v>
      </c>
      <c r="I906" s="398"/>
      <c r="J906" s="84"/>
    </row>
    <row r="907" spans="1:10" ht="20.100000000000001" customHeight="1">
      <c r="A907" s="84"/>
      <c r="B907" s="472" t="str">
        <f>'7-資生堂 SHISEIDO '!A16</f>
        <v xml:space="preserve"> 怡麗絲爾-彈潤系列 -百貨公司專櫃貨</v>
      </c>
      <c r="C907" s="473">
        <f>'7-資生堂 SHISEIDO '!B16</f>
        <v>0</v>
      </c>
      <c r="D907" s="472">
        <f>'7-資生堂 SHISEIDO '!C16</f>
        <v>0</v>
      </c>
      <c r="E907" s="472">
        <f>'7-資生堂 SHISEIDO '!D16</f>
        <v>0</v>
      </c>
      <c r="F907" s="472">
        <f>'7-資生堂 SHISEIDO '!E16</f>
        <v>0</v>
      </c>
      <c r="G907" s="397">
        <f t="shared" si="252"/>
        <v>0</v>
      </c>
      <c r="H907" s="397">
        <f t="shared" si="253"/>
        <v>0</v>
      </c>
      <c r="I907" s="398"/>
      <c r="J907" s="84"/>
    </row>
    <row r="908" spans="1:10" ht="20.100000000000001" customHeight="1">
      <c r="A908" s="84"/>
      <c r="B908" s="472" t="str">
        <f>'7-資生堂 SHISEIDO '!A17</f>
        <v>E0410305</v>
      </c>
      <c r="C908" s="473" t="str">
        <f>'7-資生堂 SHISEIDO '!B17</f>
        <v>資生堂ELIXIR 怡麗絲爾 彈潤洗面乳 N (清爽) 145g-  專櫃價:750元</v>
      </c>
      <c r="D908" s="472">
        <f>'7-資生堂 SHISEIDO '!C17</f>
        <v>680</v>
      </c>
      <c r="E908" s="472">
        <f>'7-資生堂 SHISEIDO '!D17</f>
        <v>0</v>
      </c>
      <c r="F908" s="472">
        <f>'7-資生堂 SHISEIDO '!E17</f>
        <v>0</v>
      </c>
      <c r="G908" s="397">
        <f t="shared" si="252"/>
        <v>0</v>
      </c>
      <c r="H908" s="397">
        <f t="shared" si="253"/>
        <v>0</v>
      </c>
      <c r="I908" s="398"/>
      <c r="J908" s="84"/>
    </row>
    <row r="909" spans="1:10" ht="20.100000000000001" customHeight="1">
      <c r="A909" s="84"/>
      <c r="B909" s="472" t="str">
        <f>'7-資生堂 SHISEIDO '!A18</f>
        <v>E0410322</v>
      </c>
      <c r="C909" s="473" t="str">
        <f>'7-資生堂 SHISEIDO '!B18</f>
        <v>資生堂ELIXIR 怡麗絲爾 彈潤洗面乳 N (滋潤) 145g-  專櫃價:750元</v>
      </c>
      <c r="D909" s="472">
        <f>'7-資生堂 SHISEIDO '!C18</f>
        <v>680</v>
      </c>
      <c r="E909" s="472">
        <f>'7-資生堂 SHISEIDO '!D18</f>
        <v>0</v>
      </c>
      <c r="F909" s="472">
        <f>'7-資生堂 SHISEIDO '!E18</f>
        <v>0</v>
      </c>
      <c r="G909" s="397">
        <f t="shared" si="252"/>
        <v>0</v>
      </c>
      <c r="H909" s="397">
        <f t="shared" si="253"/>
        <v>0</v>
      </c>
      <c r="I909" s="398"/>
      <c r="J909" s="84"/>
    </row>
    <row r="910" spans="1:10" ht="20.100000000000001" customHeight="1">
      <c r="A910" s="84"/>
      <c r="B910" s="472" t="str">
        <f>'7-資生堂 SHISEIDO '!A19</f>
        <v>E0410308</v>
      </c>
      <c r="C910" s="473" t="str">
        <f>'7-資生堂 SHISEIDO '!B19</f>
        <v>資生堂ELIXIR 怡麗絲爾 彈潤保濕水 (清爽) 170ml  - 專櫃價 : 1050元</v>
      </c>
      <c r="D910" s="472">
        <f>'7-資生堂 SHISEIDO '!C19</f>
        <v>950</v>
      </c>
      <c r="E910" s="472">
        <f>'7-資生堂 SHISEIDO '!D19</f>
        <v>0</v>
      </c>
      <c r="F910" s="472">
        <f>'7-資生堂 SHISEIDO '!E19</f>
        <v>0</v>
      </c>
      <c r="G910" s="397">
        <f t="shared" si="252"/>
        <v>0</v>
      </c>
      <c r="H910" s="397">
        <f t="shared" si="253"/>
        <v>0</v>
      </c>
      <c r="I910" s="398"/>
      <c r="J910" s="84"/>
    </row>
    <row r="911" spans="1:10" ht="20.100000000000001" customHeight="1">
      <c r="A911" s="84"/>
      <c r="B911" s="472" t="str">
        <f>'7-資生堂 SHISEIDO '!A20</f>
        <v>E0410309</v>
      </c>
      <c r="C911" s="473" t="str">
        <f>'7-資生堂 SHISEIDO '!B20</f>
        <v>資生堂ELIXIR 怡麗絲爾 彈潤保濕水 (滋潤) 170ml  - 專櫃價 : 1050元</v>
      </c>
      <c r="D911" s="472">
        <f>'7-資生堂 SHISEIDO '!C20</f>
        <v>950</v>
      </c>
      <c r="E911" s="472">
        <f>'7-資生堂 SHISEIDO '!D20</f>
        <v>0</v>
      </c>
      <c r="F911" s="472">
        <f>'7-資生堂 SHISEIDO '!E20</f>
        <v>0</v>
      </c>
      <c r="G911" s="397">
        <f t="shared" si="252"/>
        <v>0</v>
      </c>
      <c r="H911" s="397">
        <f t="shared" si="253"/>
        <v>0</v>
      </c>
      <c r="I911" s="398"/>
      <c r="J911" s="84"/>
    </row>
    <row r="912" spans="1:10" ht="20.100000000000001" customHeight="1">
      <c r="A912" s="84"/>
      <c r="B912" s="472" t="str">
        <f>'7-資生堂 SHISEIDO '!A21</f>
        <v>E0410311</v>
      </c>
      <c r="C912" s="473" t="str">
        <f>'7-資生堂 SHISEIDO '!B21</f>
        <v>資生堂ELIXIR 怡麗絲爾 彈潤保濕乳 (清爽) 130ml - 專櫃價 : 1200元</v>
      </c>
      <c r="D912" s="472">
        <f>'7-資生堂 SHISEIDO '!C21</f>
        <v>1090</v>
      </c>
      <c r="E912" s="472">
        <f>'7-資生堂 SHISEIDO '!D21</f>
        <v>0</v>
      </c>
      <c r="F912" s="472">
        <f>'7-資生堂 SHISEIDO '!E21</f>
        <v>0</v>
      </c>
      <c r="G912" s="397">
        <f t="shared" si="252"/>
        <v>0</v>
      </c>
      <c r="H912" s="397">
        <f t="shared" si="253"/>
        <v>0</v>
      </c>
      <c r="I912" s="398"/>
      <c r="J912" s="84"/>
    </row>
    <row r="913" spans="1:10" ht="20.100000000000001" customHeight="1">
      <c r="A913" s="84"/>
      <c r="B913" s="472" t="str">
        <f>'7-資生堂 SHISEIDO '!A22</f>
        <v>E0410312</v>
      </c>
      <c r="C913" s="473" t="str">
        <f>'7-資生堂 SHISEIDO '!B22</f>
        <v>資生堂ELIXIR 怡麗絲爾 彈潤保濕乳 (滋潤) 130ml - 專櫃價 : 1200元</v>
      </c>
      <c r="D913" s="472">
        <f>'7-資生堂 SHISEIDO '!C22</f>
        <v>1090</v>
      </c>
      <c r="E913" s="472">
        <f>'7-資生堂 SHISEIDO '!D22</f>
        <v>0</v>
      </c>
      <c r="F913" s="472">
        <f>'7-資生堂 SHISEIDO '!E22</f>
        <v>0</v>
      </c>
      <c r="G913" s="397">
        <f t="shared" si="252"/>
        <v>0</v>
      </c>
      <c r="H913" s="397">
        <f t="shared" si="253"/>
        <v>0</v>
      </c>
      <c r="I913" s="398"/>
      <c r="J913" s="84"/>
    </row>
    <row r="914" spans="1:10" ht="20.100000000000001" customHeight="1">
      <c r="A914" s="84"/>
      <c r="B914" s="472" t="str">
        <f>'7-資生堂 SHISEIDO '!A23</f>
        <v>E0410314</v>
      </c>
      <c r="C914" s="473" t="str">
        <f>'7-資生堂 SHISEIDO '!B23</f>
        <v>資生堂ELIXIR 怡麗絲爾 彈潤時控精粹 40ml - 專櫃價 : 2000元</v>
      </c>
      <c r="D914" s="472">
        <f>'7-資生堂 SHISEIDO '!C23</f>
        <v>1820</v>
      </c>
      <c r="E914" s="472">
        <f>'7-資生堂 SHISEIDO '!D23</f>
        <v>0</v>
      </c>
      <c r="F914" s="472">
        <f>'7-資生堂 SHISEIDO '!E23</f>
        <v>0</v>
      </c>
      <c r="G914" s="397">
        <f t="shared" si="252"/>
        <v>0</v>
      </c>
      <c r="H914" s="397">
        <f t="shared" si="253"/>
        <v>0</v>
      </c>
      <c r="I914" s="398"/>
      <c r="J914" s="84"/>
    </row>
    <row r="915" spans="1:10" ht="20.100000000000001" customHeight="1">
      <c r="A915" s="84"/>
      <c r="B915" s="472" t="str">
        <f>'7-資生堂 SHISEIDO '!A24</f>
        <v>E0410200</v>
      </c>
      <c r="C915" s="473" t="str">
        <f>'7-資生堂 SHISEIDO '!B24</f>
        <v xml:space="preserve">資生堂ELIXIR 怡麗絲爾 多效彈潤美肌乳 T+/SPF50+/35ml - 小金管   </v>
      </c>
      <c r="D915" s="472">
        <f>'7-資生堂 SHISEIDO '!C24</f>
        <v>860</v>
      </c>
      <c r="E915" s="472">
        <f>'7-資生堂 SHISEIDO '!D24</f>
        <v>0</v>
      </c>
      <c r="F915" s="472">
        <f>'7-資生堂 SHISEIDO '!E24</f>
        <v>0</v>
      </c>
      <c r="G915" s="397">
        <f t="shared" si="252"/>
        <v>0</v>
      </c>
      <c r="H915" s="397">
        <f t="shared" si="253"/>
        <v>0</v>
      </c>
      <c r="I915" s="398"/>
      <c r="J915" s="84"/>
    </row>
    <row r="916" spans="1:10" ht="20.100000000000001" customHeight="1">
      <c r="A916" s="84"/>
      <c r="B916" s="472" t="str">
        <f>'7-資生堂 SHISEIDO '!A25</f>
        <v>E0410201</v>
      </c>
      <c r="C916" s="473" t="str">
        <f>'7-資生堂 SHISEIDO '!B25</f>
        <v xml:space="preserve">資生堂ELIXIR 怡麗絲爾 極奢潤彈潤隔離霜CB(VI紫色) 30g - 專櫃價 : 1150元      </v>
      </c>
      <c r="D916" s="472">
        <f>'7-資生堂 SHISEIDO '!C25</f>
        <v>1050</v>
      </c>
      <c r="E916" s="472">
        <f>'7-資生堂 SHISEIDO '!D25</f>
        <v>0</v>
      </c>
      <c r="F916" s="472">
        <f>'7-資生堂 SHISEIDO '!E25</f>
        <v>0</v>
      </c>
      <c r="G916" s="397">
        <f t="shared" si="252"/>
        <v>0</v>
      </c>
      <c r="H916" s="397">
        <f t="shared" si="253"/>
        <v>0</v>
      </c>
      <c r="I916" s="398"/>
      <c r="J916" s="84"/>
    </row>
    <row r="917" spans="1:10" ht="20.100000000000001" customHeight="1">
      <c r="A917" s="84"/>
      <c r="B917" s="472" t="str">
        <f>'7-資生堂 SHISEIDO '!A26</f>
        <v xml:space="preserve"> 怡麗絲爾-淨白系列 -百貨公司專櫃貨</v>
      </c>
      <c r="C917" s="473">
        <f>'7-資生堂 SHISEIDO '!B26</f>
        <v>0</v>
      </c>
      <c r="D917" s="472">
        <f>'7-資生堂 SHISEIDO '!C26</f>
        <v>0</v>
      </c>
      <c r="E917" s="472">
        <f>'7-資生堂 SHISEIDO '!D26</f>
        <v>0</v>
      </c>
      <c r="F917" s="472">
        <f>'7-資生堂 SHISEIDO '!E26</f>
        <v>0</v>
      </c>
      <c r="G917" s="397">
        <f t="shared" si="252"/>
        <v>0</v>
      </c>
      <c r="H917" s="397">
        <f t="shared" si="253"/>
        <v>0</v>
      </c>
      <c r="I917" s="398"/>
      <c r="J917" s="84"/>
    </row>
    <row r="918" spans="1:10" ht="20.100000000000001" customHeight="1">
      <c r="A918" s="84"/>
      <c r="B918" s="472" t="str">
        <f>'7-資生堂 SHISEIDO '!A27</f>
        <v>E0410202</v>
      </c>
      <c r="C918" s="473" t="str">
        <f>'7-資生堂 SHISEIDO '!B27</f>
        <v xml:space="preserve">資生堂ELIXIR 怡麗絲爾 淨白洗面乳 N 145g - 專櫃價 : 950元      </v>
      </c>
      <c r="D918" s="472">
        <f>'7-資生堂 SHISEIDO '!C27</f>
        <v>840</v>
      </c>
      <c r="E918" s="472">
        <f>'7-資生堂 SHISEIDO '!D27</f>
        <v>0</v>
      </c>
      <c r="F918" s="472">
        <f>'7-資生堂 SHISEIDO '!E27</f>
        <v>0</v>
      </c>
      <c r="G918" s="397">
        <f t="shared" si="252"/>
        <v>0</v>
      </c>
      <c r="H918" s="397">
        <f t="shared" si="253"/>
        <v>0</v>
      </c>
      <c r="I918" s="398"/>
      <c r="J918" s="84"/>
    </row>
    <row r="919" spans="1:10" ht="20.100000000000001" customHeight="1">
      <c r="A919" s="84"/>
      <c r="B919" s="472" t="str">
        <f>'7-資生堂 SHISEIDO '!A28</f>
        <v>E0410203</v>
      </c>
      <c r="C919" s="473" t="str">
        <f>'7-資生堂 SHISEIDO '!B28</f>
        <v xml:space="preserve">資生堂ELIXIR 怡麗絲爾 淨白柔膚水 (清爽) 170ml - 專櫃價 : 1200元      </v>
      </c>
      <c r="D919" s="472">
        <f>'7-資生堂 SHISEIDO '!C28</f>
        <v>1090</v>
      </c>
      <c r="E919" s="472">
        <f>'7-資生堂 SHISEIDO '!D28</f>
        <v>0</v>
      </c>
      <c r="F919" s="472">
        <f>'7-資生堂 SHISEIDO '!E28</f>
        <v>0</v>
      </c>
      <c r="G919" s="397">
        <f t="shared" si="252"/>
        <v>0</v>
      </c>
      <c r="H919" s="397">
        <f t="shared" si="253"/>
        <v>0</v>
      </c>
      <c r="I919" s="398"/>
      <c r="J919" s="84"/>
    </row>
    <row r="920" spans="1:10" ht="20.100000000000001" customHeight="1">
      <c r="A920" s="84"/>
      <c r="B920" s="472" t="str">
        <f>'7-資生堂 SHISEIDO '!A29</f>
        <v>E0410204</v>
      </c>
      <c r="C920" s="473" t="str">
        <f>'7-資生堂 SHISEIDO '!B29</f>
        <v xml:space="preserve">資生堂ELIXIR 怡麗絲爾 淨白柔膚水 (滋潤) 170ml - 專櫃價 : 1200元   </v>
      </c>
      <c r="D920" s="472">
        <f>'7-資生堂 SHISEIDO '!C29</f>
        <v>1090</v>
      </c>
      <c r="E920" s="472">
        <f>'7-資生堂 SHISEIDO '!D29</f>
        <v>0</v>
      </c>
      <c r="F920" s="472">
        <f>'7-資生堂 SHISEIDO '!E29</f>
        <v>0</v>
      </c>
      <c r="G920" s="397">
        <f t="shared" si="252"/>
        <v>0</v>
      </c>
      <c r="H920" s="397">
        <f t="shared" si="253"/>
        <v>0</v>
      </c>
      <c r="I920" s="398"/>
      <c r="J920" s="84"/>
    </row>
    <row r="921" spans="1:10" ht="20.100000000000001" customHeight="1">
      <c r="A921" s="84"/>
      <c r="B921" s="472" t="str">
        <f>'7-資生堂 SHISEIDO '!A30</f>
        <v>E0410205</v>
      </c>
      <c r="C921" s="473" t="str">
        <f>'7-資生堂 SHISEIDO '!B30</f>
        <v xml:space="preserve">資生堂ELIXIR 怡麗絲爾 淨白柔膚乳 (清爽) 130ml - 專櫃價 : 1350元       </v>
      </c>
      <c r="D921" s="472">
        <f>'7-資生堂 SHISEIDO '!C30</f>
        <v>1220</v>
      </c>
      <c r="E921" s="472">
        <f>'7-資生堂 SHISEIDO '!D30</f>
        <v>0</v>
      </c>
      <c r="F921" s="472">
        <f>'7-資生堂 SHISEIDO '!E30</f>
        <v>0</v>
      </c>
      <c r="G921" s="397">
        <f t="shared" si="252"/>
        <v>0</v>
      </c>
      <c r="H921" s="397">
        <f t="shared" si="253"/>
        <v>0</v>
      </c>
      <c r="I921" s="398"/>
      <c r="J921" s="84"/>
    </row>
    <row r="922" spans="1:10" ht="20.100000000000001" customHeight="1">
      <c r="A922" s="84"/>
      <c r="B922" s="472" t="str">
        <f>'7-資生堂 SHISEIDO '!A31</f>
        <v>E0410206</v>
      </c>
      <c r="C922" s="473" t="str">
        <f>'7-資生堂 SHISEIDO '!B31</f>
        <v xml:space="preserve">資生堂ELIXIR 怡麗絲爾 淨白柔膚乳 (滋潤) 130ml - 專櫃價 : 1350元      </v>
      </c>
      <c r="D922" s="472">
        <f>'7-資生堂 SHISEIDO '!C31</f>
        <v>1220</v>
      </c>
      <c r="E922" s="472">
        <f>'7-資生堂 SHISEIDO '!D31</f>
        <v>0</v>
      </c>
      <c r="F922" s="472">
        <f>'7-資生堂 SHISEIDO '!E31</f>
        <v>0</v>
      </c>
      <c r="G922" s="397">
        <f t="shared" si="252"/>
        <v>0</v>
      </c>
      <c r="H922" s="397">
        <f t="shared" si="253"/>
        <v>0</v>
      </c>
      <c r="I922" s="398"/>
      <c r="J922" s="84"/>
    </row>
    <row r="923" spans="1:10" ht="20.100000000000001" customHeight="1">
      <c r="A923" s="84"/>
      <c r="B923" s="472" t="str">
        <f>'7-資生堂 SHISEIDO '!A32</f>
        <v>E0410209</v>
      </c>
      <c r="C923" s="473" t="str">
        <f>'7-資生堂 SHISEIDO '!B32</f>
        <v>資生堂ELIXIR 怡麗絲爾 淨白多效日間美肌乳 C+/SPF50+/35ml - 小銀管</v>
      </c>
      <c r="D923" s="472">
        <f>'7-資生堂 SHISEIDO '!C32</f>
        <v>1040</v>
      </c>
      <c r="E923" s="472">
        <f>'7-資生堂 SHISEIDO '!D32</f>
        <v>0</v>
      </c>
      <c r="F923" s="472">
        <f>'7-資生堂 SHISEIDO '!E32</f>
        <v>0</v>
      </c>
      <c r="G923" s="397">
        <f t="shared" si="252"/>
        <v>0</v>
      </c>
      <c r="H923" s="397">
        <f t="shared" si="253"/>
        <v>0</v>
      </c>
      <c r="I923" s="398"/>
      <c r="J923" s="84"/>
    </row>
    <row r="924" spans="1:10" ht="20.100000000000001" customHeight="1">
      <c r="A924" s="84"/>
      <c r="B924" s="472" t="str">
        <f>'7-資生堂 SHISEIDO '!A33</f>
        <v xml:space="preserve"> REVITAL 莉薇特麗保養系列 (改善老化3D:黯沉.皺紋.斑點, 創造完美肌膚)-百貨公司專櫃貨</v>
      </c>
      <c r="C924" s="473">
        <f>'7-資生堂 SHISEIDO '!B33</f>
        <v>0</v>
      </c>
      <c r="D924" s="472">
        <f>'7-資生堂 SHISEIDO '!C33</f>
        <v>0</v>
      </c>
      <c r="E924" s="472">
        <f>'7-資生堂 SHISEIDO '!D33</f>
        <v>0</v>
      </c>
      <c r="F924" s="472">
        <f>'7-資生堂 SHISEIDO '!E33</f>
        <v>0</v>
      </c>
      <c r="G924" s="397">
        <f t="shared" si="252"/>
        <v>0</v>
      </c>
      <c r="H924" s="397">
        <f t="shared" si="253"/>
        <v>0</v>
      </c>
      <c r="I924" s="398"/>
      <c r="J924" s="84"/>
    </row>
    <row r="925" spans="1:10" ht="20.100000000000001" customHeight="1">
      <c r="A925" s="84"/>
      <c r="B925" s="472" t="str">
        <f>'7-資生堂 SHISEIDO '!A34</f>
        <v>E0410401</v>
      </c>
      <c r="C925" s="473" t="str">
        <f>'7-資生堂 SHISEIDO '!B34</f>
        <v>資生堂REVITAL 莉薇特麗調理潤膚皂 (清爽型) 125g-專櫃價 : 1050元</v>
      </c>
      <c r="D925" s="472">
        <f>'7-資生堂 SHISEIDO '!C34</f>
        <v>950</v>
      </c>
      <c r="E925" s="472">
        <f>'7-資生堂 SHISEIDO '!D34</f>
        <v>0</v>
      </c>
      <c r="F925" s="472">
        <f>'7-資生堂 SHISEIDO '!E34</f>
        <v>0</v>
      </c>
      <c r="G925" s="397">
        <f t="shared" si="252"/>
        <v>0</v>
      </c>
      <c r="H925" s="397">
        <f t="shared" si="253"/>
        <v>0</v>
      </c>
      <c r="I925" s="398"/>
      <c r="J925" s="84"/>
    </row>
    <row r="926" spans="1:10" ht="20.100000000000001" customHeight="1">
      <c r="A926" s="84"/>
      <c r="B926" s="472" t="str">
        <f>'7-資生堂 SHISEIDO '!A35</f>
        <v>E0410402</v>
      </c>
      <c r="C926" s="473" t="str">
        <f>'7-資生堂 SHISEIDO '!B35</f>
        <v xml:space="preserve">資生堂REVITAL 莉薇特麗調理潤膚皂 (滋潤型) 125g-專櫃價 : 1050元 </v>
      </c>
      <c r="D926" s="472">
        <f>'7-資生堂 SHISEIDO '!C35</f>
        <v>950</v>
      </c>
      <c r="E926" s="472">
        <f>'7-資生堂 SHISEIDO '!D35</f>
        <v>0</v>
      </c>
      <c r="F926" s="472">
        <f>'7-資生堂 SHISEIDO '!E35</f>
        <v>0</v>
      </c>
      <c r="G926" s="397">
        <f t="shared" si="252"/>
        <v>0</v>
      </c>
      <c r="H926" s="397">
        <f t="shared" si="253"/>
        <v>0</v>
      </c>
      <c r="I926" s="398"/>
      <c r="J926" s="84"/>
    </row>
    <row r="927" spans="1:10" ht="20.100000000000001" customHeight="1">
      <c r="A927" s="84"/>
      <c r="B927" s="472" t="str">
        <f>'7-資生堂 SHISEIDO '!A36</f>
        <v>E0410403</v>
      </c>
      <c r="C927" s="473" t="str">
        <f>'7-資生堂 SHISEIDO '!B36</f>
        <v xml:space="preserve">資生堂REVITAL 莉薇特麗全效化妝水 EX (清爽型) 130ml-專櫃價 : 2000元                         </v>
      </c>
      <c r="D927" s="472">
        <f>'7-資生堂 SHISEIDO '!C36</f>
        <v>1820</v>
      </c>
      <c r="E927" s="472">
        <f>'7-資生堂 SHISEIDO '!D36</f>
        <v>0</v>
      </c>
      <c r="F927" s="472">
        <f>'7-資生堂 SHISEIDO '!E36</f>
        <v>0</v>
      </c>
      <c r="G927" s="397">
        <f t="shared" si="252"/>
        <v>0</v>
      </c>
      <c r="H927" s="397">
        <f t="shared" si="253"/>
        <v>0</v>
      </c>
      <c r="I927" s="398"/>
      <c r="J927" s="84"/>
    </row>
    <row r="928" spans="1:10" ht="20.100000000000001" customHeight="1">
      <c r="A928" s="84"/>
      <c r="B928" s="472" t="str">
        <f>'7-資生堂 SHISEIDO '!A37</f>
        <v>E0410404</v>
      </c>
      <c r="C928" s="473" t="str">
        <f>'7-資生堂 SHISEIDO '!B37</f>
        <v xml:space="preserve">資生堂REVITAL 莉薇特麗全效化妝水 EX (滋潤型) 130ml-專櫃價 : 2000元                     </v>
      </c>
      <c r="D928" s="472">
        <f>'7-資生堂 SHISEIDO '!C37</f>
        <v>1820</v>
      </c>
      <c r="E928" s="472">
        <f>'7-資生堂 SHISEIDO '!D37</f>
        <v>0</v>
      </c>
      <c r="F928" s="472">
        <f>'7-資生堂 SHISEIDO '!E37</f>
        <v>0</v>
      </c>
      <c r="G928" s="397">
        <f t="shared" si="252"/>
        <v>0</v>
      </c>
      <c r="H928" s="397">
        <f t="shared" si="253"/>
        <v>0</v>
      </c>
      <c r="I928" s="398"/>
      <c r="J928" s="84"/>
    </row>
    <row r="929" spans="1:10" ht="20.100000000000001" customHeight="1">
      <c r="A929" s="84"/>
      <c r="B929" s="472" t="str">
        <f>'7-資生堂 SHISEIDO '!A38</f>
        <v>E0410408</v>
      </c>
      <c r="C929" s="473" t="str">
        <f>'7-資生堂 SHISEIDO '!B38</f>
        <v xml:space="preserve">資生堂REVITAL 莉薇特麗全效乳液 EX (清爽型) 100ml-專櫃價 : 2300元                         </v>
      </c>
      <c r="D929" s="472">
        <f>'7-資生堂 SHISEIDO '!C38</f>
        <v>2090</v>
      </c>
      <c r="E929" s="472">
        <f>'7-資生堂 SHISEIDO '!D38</f>
        <v>0</v>
      </c>
      <c r="F929" s="472">
        <f>'7-資生堂 SHISEIDO '!E38</f>
        <v>0</v>
      </c>
      <c r="G929" s="397">
        <f t="shared" si="252"/>
        <v>0</v>
      </c>
      <c r="H929" s="397">
        <f t="shared" si="253"/>
        <v>0</v>
      </c>
      <c r="I929" s="398"/>
      <c r="J929" s="84"/>
    </row>
    <row r="930" spans="1:10" ht="20.100000000000001" customHeight="1">
      <c r="A930" s="84"/>
      <c r="B930" s="472" t="str">
        <f>'7-資生堂 SHISEIDO '!A39</f>
        <v>E0410409</v>
      </c>
      <c r="C930" s="473" t="str">
        <f>'7-資生堂 SHISEIDO '!B39</f>
        <v xml:space="preserve">資生堂REVITAL 莉薇特麗全效乳液 EX (滋潤型) 100ml-專櫃價 : 2300元                                 </v>
      </c>
      <c r="D930" s="472">
        <f>'7-資生堂 SHISEIDO '!C39</f>
        <v>2090</v>
      </c>
      <c r="E930" s="472">
        <f>'7-資生堂 SHISEIDO '!D39</f>
        <v>0</v>
      </c>
      <c r="F930" s="472">
        <f>'7-資生堂 SHISEIDO '!E39</f>
        <v>0</v>
      </c>
      <c r="G930" s="397">
        <f t="shared" si="252"/>
        <v>0</v>
      </c>
      <c r="H930" s="397">
        <f t="shared" si="253"/>
        <v>0</v>
      </c>
      <c r="I930" s="398"/>
      <c r="J930" s="84"/>
    </row>
    <row r="931" spans="1:10" ht="20.100000000000001" customHeight="1">
      <c r="A931" s="84"/>
      <c r="B931" s="472" t="str">
        <f>'7-資生堂 SHISEIDO '!A40</f>
        <v>E0410416</v>
      </c>
      <c r="C931" s="473" t="str">
        <f>'7-資生堂 SHISEIDO '!B40</f>
        <v xml:space="preserve">資生堂REVITAL 莉薇特麗除皺晶露AA 125ml - 專櫃價 : 2600元 </v>
      </c>
      <c r="D931" s="472">
        <f>'7-資生堂 SHISEIDO '!C40</f>
        <v>2360</v>
      </c>
      <c r="E931" s="472">
        <f>'7-資生堂 SHISEIDO '!D40</f>
        <v>0</v>
      </c>
      <c r="F931" s="472">
        <f>'7-資生堂 SHISEIDO '!E40</f>
        <v>0</v>
      </c>
      <c r="G931" s="397">
        <f t="shared" si="252"/>
        <v>0</v>
      </c>
      <c r="H931" s="397">
        <f t="shared" si="253"/>
        <v>0</v>
      </c>
      <c r="I931" s="398"/>
      <c r="J931" s="84"/>
    </row>
    <row r="932" spans="1:10" ht="20.100000000000001" customHeight="1">
      <c r="A932" s="84"/>
      <c r="B932" s="472" t="str">
        <f>'7-資生堂 SHISEIDO '!A41</f>
        <v>E0410415</v>
      </c>
      <c r="C932" s="473" t="str">
        <f>'7-資生堂 SHISEIDO '!B41</f>
        <v xml:space="preserve">資生堂REVITAL 莉薇特麗美頸緊實精華 75g - 專櫃價 : 1500元          </v>
      </c>
      <c r="D932" s="472">
        <f>'7-資生堂 SHISEIDO '!C41</f>
        <v>1360</v>
      </c>
      <c r="E932" s="472">
        <f>'7-資生堂 SHISEIDO '!D41</f>
        <v>0</v>
      </c>
      <c r="F932" s="472">
        <f>'7-資生堂 SHISEIDO '!E41</f>
        <v>0</v>
      </c>
      <c r="G932" s="397">
        <f t="shared" si="252"/>
        <v>0</v>
      </c>
      <c r="H932" s="397">
        <f t="shared" si="253"/>
        <v>0</v>
      </c>
      <c r="I932" s="398"/>
      <c r="J932" s="84"/>
    </row>
    <row r="933" spans="1:10" ht="20.100000000000001" customHeight="1">
      <c r="A933" s="84"/>
      <c r="B933" s="472" t="str">
        <f>'7-資生堂 SHISEIDO '!A42</f>
        <v>E0410410</v>
      </c>
      <c r="C933" s="473" t="str">
        <f>'7-資生堂 SHISEIDO '!B42</f>
        <v xml:space="preserve">資生堂REVITAL 莉薇特麗緊緻兩用粉餅餅蕊(不含盒) 12g/OC00-專櫃價:1500元                                 </v>
      </c>
      <c r="D933" s="472">
        <f>'7-資生堂 SHISEIDO '!C42</f>
        <v>1360</v>
      </c>
      <c r="E933" s="472">
        <f>'7-資生堂 SHISEIDO '!D42</f>
        <v>0</v>
      </c>
      <c r="F933" s="472">
        <f>'7-資生堂 SHISEIDO '!E42</f>
        <v>0</v>
      </c>
      <c r="G933" s="397">
        <f t="shared" si="252"/>
        <v>0</v>
      </c>
      <c r="H933" s="397">
        <f t="shared" si="253"/>
        <v>0</v>
      </c>
      <c r="I933" s="398"/>
      <c r="J933" s="84"/>
    </row>
    <row r="934" spans="1:10" ht="20.100000000000001" customHeight="1">
      <c r="A934" s="84"/>
      <c r="B934" s="472" t="str">
        <f>'7-資生堂 SHISEIDO '!A43</f>
        <v>E0410410-1</v>
      </c>
      <c r="C934" s="473" t="str">
        <f>'7-資生堂 SHISEIDO '!B43</f>
        <v xml:space="preserve">資生堂REVITAL 莉薇特麗緊緻兩用粉餅餅蕊(不含盒) 12g/OC10-專櫃價:1500元                                 </v>
      </c>
      <c r="D934" s="472">
        <f>'7-資生堂 SHISEIDO '!C43</f>
        <v>1360</v>
      </c>
      <c r="E934" s="472">
        <f>'7-資生堂 SHISEIDO '!D43</f>
        <v>0</v>
      </c>
      <c r="F934" s="472">
        <f>'7-資生堂 SHISEIDO '!E43</f>
        <v>0</v>
      </c>
      <c r="G934" s="397">
        <f t="shared" si="252"/>
        <v>0</v>
      </c>
      <c r="H934" s="397">
        <f t="shared" si="253"/>
        <v>0</v>
      </c>
      <c r="I934" s="398"/>
      <c r="J934" s="84"/>
    </row>
    <row r="935" spans="1:10" ht="20.100000000000001" customHeight="1">
      <c r="A935" s="84"/>
      <c r="B935" s="472" t="str">
        <f>'7-資生堂 SHISEIDO '!A44</f>
        <v>E0410410-2</v>
      </c>
      <c r="C935" s="473" t="str">
        <f>'7-資生堂 SHISEIDO '!B44</f>
        <v xml:space="preserve">資生堂REVITAL 莉薇特麗緊緻兩用粉餅餅蕊(不含盒) 12g/OC20-專櫃價:1500元                                 </v>
      </c>
      <c r="D935" s="472">
        <f>'7-資生堂 SHISEIDO '!C44</f>
        <v>1360</v>
      </c>
      <c r="E935" s="472">
        <f>'7-資生堂 SHISEIDO '!D44</f>
        <v>0</v>
      </c>
      <c r="F935" s="472">
        <f>'7-資生堂 SHISEIDO '!E44</f>
        <v>0</v>
      </c>
      <c r="G935" s="397">
        <f t="shared" si="252"/>
        <v>0</v>
      </c>
      <c r="H935" s="397">
        <f t="shared" si="253"/>
        <v>0</v>
      </c>
      <c r="I935" s="398"/>
      <c r="J935" s="84"/>
    </row>
    <row r="936" spans="1:10" ht="20.100000000000001" customHeight="1">
      <c r="A936" s="84"/>
      <c r="B936" s="472" t="str">
        <f>'7-資生堂 SHISEIDO '!A45</f>
        <v>資生堂沙龍專業美髮 芯之麗 系列</v>
      </c>
      <c r="C936" s="473">
        <f>'7-資生堂 SHISEIDO '!B45</f>
        <v>0</v>
      </c>
      <c r="D936" s="472">
        <f>'7-資生堂 SHISEIDO '!C45</f>
        <v>0</v>
      </c>
      <c r="E936" s="472">
        <f>'7-資生堂 SHISEIDO '!D45</f>
        <v>0</v>
      </c>
      <c r="F936" s="472">
        <f>'7-資生堂 SHISEIDO '!E45</f>
        <v>0</v>
      </c>
      <c r="G936" s="397">
        <f t="shared" si="252"/>
        <v>0</v>
      </c>
      <c r="H936" s="397">
        <f t="shared" si="253"/>
        <v>0</v>
      </c>
      <c r="I936" s="398"/>
      <c r="J936" s="84"/>
    </row>
    <row r="937" spans="1:10" ht="20.100000000000001" customHeight="1">
      <c r="A937" s="84"/>
      <c r="B937" s="472" t="str">
        <f>'7-資生堂 SHISEIDO '!A46</f>
        <v>台灣代理商公司貨:法倈麗國際(股)公司</v>
      </c>
      <c r="C937" s="473">
        <f>'7-資生堂 SHISEIDO '!B46</f>
        <v>0</v>
      </c>
      <c r="D937" s="472">
        <f>'7-資生堂 SHISEIDO '!C46</f>
        <v>0</v>
      </c>
      <c r="E937" s="472">
        <f>'7-資生堂 SHISEIDO '!D46</f>
        <v>0</v>
      </c>
      <c r="F937" s="472">
        <f>'7-資生堂 SHISEIDO '!E46</f>
        <v>0</v>
      </c>
      <c r="G937" s="397">
        <f t="shared" si="252"/>
        <v>0</v>
      </c>
      <c r="H937" s="397">
        <f t="shared" si="253"/>
        <v>0</v>
      </c>
      <c r="I937" s="398"/>
      <c r="J937" s="84"/>
    </row>
    <row r="938" spans="1:10" ht="20.100000000000001" customHeight="1">
      <c r="A938" s="84"/>
      <c r="B938" s="472" t="str">
        <f>'7-資生堂 SHISEIDO '!A47</f>
        <v>芯之麗 優源舒活系列 (頭皮問題)</v>
      </c>
      <c r="C938" s="473">
        <f>'7-資生堂 SHISEIDO '!B47</f>
        <v>0</v>
      </c>
      <c r="D938" s="472">
        <f>'7-資生堂 SHISEIDO '!C47</f>
        <v>0</v>
      </c>
      <c r="E938" s="472">
        <f>'7-資生堂 SHISEIDO '!D47</f>
        <v>0</v>
      </c>
      <c r="F938" s="472">
        <f>'7-資生堂 SHISEIDO '!E47</f>
        <v>0</v>
      </c>
      <c r="G938" s="397">
        <f t="shared" si="252"/>
        <v>0</v>
      </c>
      <c r="H938" s="397">
        <f t="shared" si="253"/>
        <v>0</v>
      </c>
      <c r="I938" s="398"/>
      <c r="J938" s="84"/>
    </row>
    <row r="939" spans="1:10" ht="20.100000000000001" customHeight="1">
      <c r="A939" s="84"/>
      <c r="B939" s="472" t="str">
        <f>'7-資生堂 SHISEIDO '!A48</f>
        <v>E0410741</v>
      </c>
      <c r="C939" s="473" t="str">
        <f>'7-資生堂 SHISEIDO '!B48</f>
        <v xml:space="preserve">資生堂 芯之麗 優源舒活洗髮露 (淨化) 500ml/按壓瓶     頭皮搔癢, 皮屑問題                   </v>
      </c>
      <c r="D939" s="472">
        <f>'7-資生堂 SHISEIDO '!C48</f>
        <v>1050</v>
      </c>
      <c r="E939" s="472">
        <f>'7-資生堂 SHISEIDO '!D48</f>
        <v>0</v>
      </c>
      <c r="F939" s="472">
        <f>'7-資生堂 SHISEIDO '!E48</f>
        <v>0</v>
      </c>
      <c r="G939" s="397">
        <f t="shared" si="252"/>
        <v>0</v>
      </c>
      <c r="H939" s="397">
        <f t="shared" si="253"/>
        <v>0</v>
      </c>
      <c r="I939" s="398"/>
      <c r="J939" s="84"/>
    </row>
    <row r="940" spans="1:10" ht="20.100000000000001" customHeight="1">
      <c r="A940" s="84"/>
      <c r="B940" s="472" t="str">
        <f>'7-資生堂 SHISEIDO '!A49</f>
        <v>E0410746</v>
      </c>
      <c r="C940" s="473" t="str">
        <f>'7-資生堂 SHISEIDO '!B49</f>
        <v xml:space="preserve">資生堂 芯之麗 優源舒活洗髮露 (淨化) 1000ml/按壓瓶   頭皮搔癢, 皮屑問題                   </v>
      </c>
      <c r="D940" s="472">
        <f>'7-資生堂 SHISEIDO '!C49</f>
        <v>1750</v>
      </c>
      <c r="E940" s="472">
        <f>'7-資生堂 SHISEIDO '!D49</f>
        <v>0</v>
      </c>
      <c r="F940" s="472">
        <f>'7-資生堂 SHISEIDO '!E49</f>
        <v>0</v>
      </c>
      <c r="G940" s="397">
        <f t="shared" si="252"/>
        <v>0</v>
      </c>
      <c r="H940" s="397">
        <f t="shared" si="253"/>
        <v>0</v>
      </c>
      <c r="I940" s="398"/>
      <c r="J940" s="84"/>
    </row>
    <row r="941" spans="1:10" ht="20.100000000000001" customHeight="1">
      <c r="A941" s="84"/>
      <c r="B941" s="472" t="str">
        <f>'7-資生堂 SHISEIDO '!A50</f>
        <v>E0410717</v>
      </c>
      <c r="C941" s="473" t="str">
        <f>'7-資生堂 SHISEIDO '!B50</f>
        <v xml:space="preserve">資生堂 芯之麗 優源舒活洗髮露 (乾性) 500ml/按壓瓶     乾性頭皮, 同時保水                  </v>
      </c>
      <c r="D941" s="472">
        <f>'7-資生堂 SHISEIDO '!C50</f>
        <v>1050</v>
      </c>
      <c r="E941" s="472">
        <f>'7-資生堂 SHISEIDO '!D50</f>
        <v>0</v>
      </c>
      <c r="F941" s="472">
        <f>'7-資生堂 SHISEIDO '!E50</f>
        <v>0</v>
      </c>
      <c r="G941" s="397">
        <f t="shared" si="252"/>
        <v>0</v>
      </c>
      <c r="H941" s="397">
        <f t="shared" si="253"/>
        <v>0</v>
      </c>
      <c r="I941" s="398"/>
      <c r="J941" s="84"/>
    </row>
    <row r="942" spans="1:10" ht="20.100000000000001" customHeight="1">
      <c r="A942" s="84"/>
      <c r="B942" s="472" t="str">
        <f>'7-資生堂 SHISEIDO '!A51</f>
        <v>E0410745</v>
      </c>
      <c r="C942" s="473" t="str">
        <f>'7-資生堂 SHISEIDO '!B51</f>
        <v xml:space="preserve">資生堂 芯之麗 優源舒活洗髮露 (乾性) 1000ml/按壓瓶   乾性頭皮, 同時保水                  </v>
      </c>
      <c r="D942" s="472">
        <f>'7-資生堂 SHISEIDO '!C51</f>
        <v>1750</v>
      </c>
      <c r="E942" s="472">
        <f>'7-資生堂 SHISEIDO '!D51</f>
        <v>0</v>
      </c>
      <c r="F942" s="472">
        <f>'7-資生堂 SHISEIDO '!E51</f>
        <v>0</v>
      </c>
      <c r="G942" s="397">
        <f t="shared" si="252"/>
        <v>0</v>
      </c>
      <c r="H942" s="397">
        <f t="shared" si="253"/>
        <v>0</v>
      </c>
      <c r="I942" s="398"/>
      <c r="J942" s="84"/>
    </row>
    <row r="943" spans="1:10" ht="20.100000000000001" customHeight="1">
      <c r="A943" s="84"/>
      <c r="B943" s="472" t="str">
        <f>'7-資生堂 SHISEIDO '!A52</f>
        <v>E0410700</v>
      </c>
      <c r="C943" s="473" t="str">
        <f>'7-資生堂 SHISEIDO '!B52</f>
        <v xml:space="preserve">資生堂 芯之麗 優源舒活洗髮露 (油性) 500ml/按壓瓶     油性頭皮, 去除異味                 </v>
      </c>
      <c r="D943" s="472">
        <f>'7-資生堂 SHISEIDO '!C52</f>
        <v>1050</v>
      </c>
      <c r="E943" s="472">
        <f>'7-資生堂 SHISEIDO '!D52</f>
        <v>0</v>
      </c>
      <c r="F943" s="472">
        <f>'7-資生堂 SHISEIDO '!E52</f>
        <v>0</v>
      </c>
      <c r="G943" s="397">
        <f t="shared" si="252"/>
        <v>0</v>
      </c>
      <c r="H943" s="397">
        <f t="shared" si="253"/>
        <v>0</v>
      </c>
      <c r="I943" s="398"/>
      <c r="J943" s="84"/>
    </row>
    <row r="944" spans="1:10" ht="20.100000000000001" customHeight="1">
      <c r="A944" s="84"/>
      <c r="B944" s="472" t="str">
        <f>'7-資生堂 SHISEIDO '!A53</f>
        <v>E0410701</v>
      </c>
      <c r="C944" s="473" t="str">
        <f>'7-資生堂 SHISEIDO '!B53</f>
        <v xml:space="preserve">資生堂 芯之麗 優源舒活洗髮露 (油性) 1000ml/按壓瓶   油性頭皮, 去除異味                 </v>
      </c>
      <c r="D944" s="472">
        <f>'7-資生堂 SHISEIDO '!C53</f>
        <v>1750</v>
      </c>
      <c r="E944" s="472">
        <f>'7-資生堂 SHISEIDO '!D53</f>
        <v>0</v>
      </c>
      <c r="F944" s="472">
        <f>'7-資生堂 SHISEIDO '!E53</f>
        <v>0</v>
      </c>
      <c r="G944" s="397">
        <f t="shared" si="252"/>
        <v>0</v>
      </c>
      <c r="H944" s="397">
        <f t="shared" si="253"/>
        <v>0</v>
      </c>
      <c r="I944" s="398"/>
      <c r="J944" s="84"/>
    </row>
    <row r="945" spans="1:10" ht="20.100000000000001" customHeight="1">
      <c r="A945" s="84"/>
      <c r="B945" s="472" t="str">
        <f>'7-資生堂 SHISEIDO '!A54</f>
        <v>E0411158</v>
      </c>
      <c r="C945" s="473" t="str">
        <f>'7-資生堂 SHISEIDO '!B54</f>
        <v xml:space="preserve">資生堂 芯之麗 優源舒活修護乳 1000g/按壓瓶   適所有髮質, 調理頭皮平衡              </v>
      </c>
      <c r="D945" s="472">
        <f>'7-資生堂 SHISEIDO '!C54</f>
        <v>2160</v>
      </c>
      <c r="E945" s="472">
        <f>'7-資生堂 SHISEIDO '!D54</f>
        <v>0</v>
      </c>
      <c r="F945" s="472">
        <f>'7-資生堂 SHISEIDO '!E54</f>
        <v>0</v>
      </c>
      <c r="G945" s="397">
        <f t="shared" si="252"/>
        <v>0</v>
      </c>
      <c r="H945" s="397">
        <f t="shared" si="253"/>
        <v>0</v>
      </c>
      <c r="I945" s="398"/>
      <c r="J945" s="84"/>
    </row>
    <row r="946" spans="1:10" ht="20.100000000000001" customHeight="1">
      <c r="A946" s="84"/>
      <c r="B946" s="472" t="str">
        <f>'7-資生堂 SHISEIDO '!A55</f>
        <v>芯之麗 輕縈柔波系列 (捲髮用, 柔軟彈性 )</v>
      </c>
      <c r="C946" s="473">
        <f>'7-資生堂 SHISEIDO '!B55</f>
        <v>0</v>
      </c>
      <c r="D946" s="472">
        <f>'7-資生堂 SHISEIDO '!C55</f>
        <v>0</v>
      </c>
      <c r="E946" s="472">
        <f>'7-資生堂 SHISEIDO '!D55</f>
        <v>0</v>
      </c>
      <c r="F946" s="472">
        <f>'7-資生堂 SHISEIDO '!E55</f>
        <v>0</v>
      </c>
      <c r="G946" s="397">
        <f t="shared" si="252"/>
        <v>0</v>
      </c>
      <c r="H946" s="397">
        <f t="shared" si="253"/>
        <v>0</v>
      </c>
      <c r="I946" s="398"/>
      <c r="J946" s="84"/>
    </row>
    <row r="947" spans="1:10" ht="20.100000000000001" customHeight="1">
      <c r="A947" s="84"/>
      <c r="B947" s="472" t="str">
        <f>'7-資生堂 SHISEIDO '!A56</f>
        <v>E0411148</v>
      </c>
      <c r="C947" s="473" t="str">
        <f>'7-資生堂 SHISEIDO '!B56</f>
        <v xml:space="preserve">資生堂 芯之麗 輕縈柔波洗髮露 500ml/按壓瓶                 捲髮用, 柔軟彈性       </v>
      </c>
      <c r="D947" s="472">
        <f>'7-資生堂 SHISEIDO '!C56</f>
        <v>1080</v>
      </c>
      <c r="E947" s="472">
        <f>'7-資生堂 SHISEIDO '!D56</f>
        <v>0</v>
      </c>
      <c r="F947" s="472">
        <f>'7-資生堂 SHISEIDO '!E56</f>
        <v>0</v>
      </c>
      <c r="G947" s="397">
        <f t="shared" ref="G947:G974" si="254">F947*0.9</f>
        <v>0</v>
      </c>
      <c r="H947" s="397">
        <f t="shared" ref="H947:H974" si="255">F947*0.85</f>
        <v>0</v>
      </c>
      <c r="I947" s="398"/>
      <c r="J947" s="84"/>
    </row>
    <row r="948" spans="1:10" ht="20.100000000000001" customHeight="1">
      <c r="A948" s="84"/>
      <c r="B948" s="472" t="str">
        <f>'7-資生堂 SHISEIDO '!A57</f>
        <v>E0411149</v>
      </c>
      <c r="C948" s="473" t="str">
        <f>'7-資生堂 SHISEIDO '!B57</f>
        <v xml:space="preserve">資生堂 芯之麗 輕縈柔波洗髮露 1000ml/按壓瓶               捲髮用, 柔軟彈性       </v>
      </c>
      <c r="D948" s="472">
        <f>'7-資生堂 SHISEIDO '!C57</f>
        <v>1750</v>
      </c>
      <c r="E948" s="472">
        <f>'7-資生堂 SHISEIDO '!D57</f>
        <v>0</v>
      </c>
      <c r="F948" s="472">
        <f>'7-資生堂 SHISEIDO '!E57</f>
        <v>0</v>
      </c>
      <c r="G948" s="397">
        <f t="shared" si="254"/>
        <v>0</v>
      </c>
      <c r="H948" s="397">
        <f t="shared" si="255"/>
        <v>0</v>
      </c>
      <c r="I948" s="398"/>
      <c r="J948" s="84"/>
    </row>
    <row r="949" spans="1:10" ht="20.100000000000001" customHeight="1">
      <c r="A949" s="84"/>
      <c r="B949" s="472" t="str">
        <f>'7-資生堂 SHISEIDO '!A58</f>
        <v>E0411155</v>
      </c>
      <c r="C949" s="473" t="str">
        <f>'7-資生堂 SHISEIDO '!B58</f>
        <v xml:space="preserve">資生堂 芯之麗 輕縈柔波護髮乳 500g/按壓瓶                   捲髮用, 柔軟彈性      </v>
      </c>
      <c r="D949" s="472">
        <f>'7-資生堂 SHISEIDO '!C58</f>
        <v>1390</v>
      </c>
      <c r="E949" s="472">
        <f>'7-資生堂 SHISEIDO '!D58</f>
        <v>0</v>
      </c>
      <c r="F949" s="472">
        <f>'7-資生堂 SHISEIDO '!E58</f>
        <v>0</v>
      </c>
      <c r="G949" s="397">
        <f t="shared" si="254"/>
        <v>0</v>
      </c>
      <c r="H949" s="397">
        <f t="shared" si="255"/>
        <v>0</v>
      </c>
      <c r="I949" s="398"/>
      <c r="J949" s="84"/>
    </row>
    <row r="950" spans="1:10" ht="20.100000000000001" customHeight="1">
      <c r="A950" s="84"/>
      <c r="B950" s="472" t="str">
        <f>'7-資生堂 SHISEIDO '!A59</f>
        <v>芯之麗 盈潤新生系列 (乾燥/脆弱受損髮)</v>
      </c>
      <c r="C950" s="473">
        <f>'7-資生堂 SHISEIDO '!B59</f>
        <v>0</v>
      </c>
      <c r="D950" s="472">
        <f>'7-資生堂 SHISEIDO '!C59</f>
        <v>0</v>
      </c>
      <c r="E950" s="472">
        <f>'7-資生堂 SHISEIDO '!D59</f>
        <v>0</v>
      </c>
      <c r="F950" s="472">
        <f>'7-資生堂 SHISEIDO '!E59</f>
        <v>0</v>
      </c>
      <c r="G950" s="397">
        <f t="shared" si="254"/>
        <v>0</v>
      </c>
      <c r="H950" s="397">
        <f t="shared" si="255"/>
        <v>0</v>
      </c>
      <c r="I950" s="398"/>
      <c r="J950" s="84"/>
    </row>
    <row r="951" spans="1:10" ht="20.100000000000001" customHeight="1">
      <c r="A951" s="84"/>
      <c r="B951" s="472" t="str">
        <f>'7-資生堂 SHISEIDO '!A60</f>
        <v>E0410702</v>
      </c>
      <c r="C951" s="473" t="str">
        <f>'7-資生堂 SHISEIDO '!B60</f>
        <v xml:space="preserve">資生堂 芯之麗 盈潤新生洗髮露 1000ml/按壓瓶      乾燥/脆弱受損髮 修護補水                    </v>
      </c>
      <c r="D951" s="472">
        <f>'7-資生堂 SHISEIDO '!C60</f>
        <v>1750</v>
      </c>
      <c r="E951" s="472">
        <f>'7-資生堂 SHISEIDO '!D60</f>
        <v>0</v>
      </c>
      <c r="F951" s="472">
        <f>'7-資生堂 SHISEIDO '!E60</f>
        <v>0</v>
      </c>
      <c r="G951" s="397">
        <f t="shared" si="254"/>
        <v>0</v>
      </c>
      <c r="H951" s="397">
        <f t="shared" si="255"/>
        <v>0</v>
      </c>
      <c r="I951" s="398"/>
      <c r="J951" s="84"/>
    </row>
    <row r="952" spans="1:10" ht="20.100000000000001" customHeight="1">
      <c r="A952" s="84"/>
      <c r="B952" s="472" t="str">
        <f>'7-資生堂 SHISEIDO '!A61</f>
        <v>E0410716</v>
      </c>
      <c r="C952" s="473" t="str">
        <f>'7-資生堂 SHISEIDO '!B61</f>
        <v xml:space="preserve">資生堂 芯之麗 盈潤新生護髮乳 (脆弱受損) 500g/按壓瓶  脆弱受損髮修護補水                   </v>
      </c>
      <c r="D952" s="472">
        <f>'7-資生堂 SHISEIDO '!C61</f>
        <v>1390</v>
      </c>
      <c r="E952" s="472">
        <f>'7-資生堂 SHISEIDO '!D61</f>
        <v>0</v>
      </c>
      <c r="F952" s="472">
        <f>'7-資生堂 SHISEIDO '!E61</f>
        <v>0</v>
      </c>
      <c r="G952" s="397">
        <f t="shared" si="254"/>
        <v>0</v>
      </c>
      <c r="H952" s="397">
        <f t="shared" si="255"/>
        <v>0</v>
      </c>
      <c r="I952" s="398"/>
      <c r="J952" s="84"/>
    </row>
    <row r="953" spans="1:10" ht="20.100000000000001" customHeight="1">
      <c r="A953" s="84"/>
      <c r="B953" s="472" t="str">
        <f>'7-資生堂 SHISEIDO '!A62</f>
        <v>E0410704</v>
      </c>
      <c r="C953" s="473" t="str">
        <f>'7-資生堂 SHISEIDO '!B62</f>
        <v xml:space="preserve">資生堂 芯之麗 盈潤新生護髮乳 (乾燥受損) 500g/按壓瓶  乾燥受損髮修護補水                   </v>
      </c>
      <c r="D953" s="472">
        <f>'7-資生堂 SHISEIDO '!C62</f>
        <v>1390</v>
      </c>
      <c r="E953" s="472">
        <f>'7-資生堂 SHISEIDO '!D62</f>
        <v>0</v>
      </c>
      <c r="F953" s="472">
        <f>'7-資生堂 SHISEIDO '!E62</f>
        <v>0</v>
      </c>
      <c r="G953" s="397">
        <f t="shared" si="254"/>
        <v>0</v>
      </c>
      <c r="H953" s="397">
        <f t="shared" si="255"/>
        <v>0</v>
      </c>
      <c r="I953" s="398"/>
      <c r="J953" s="84"/>
    </row>
    <row r="954" spans="1:10" ht="20.100000000000001" customHeight="1">
      <c r="A954" s="84"/>
      <c r="B954" s="472" t="str">
        <f>'7-資生堂 SHISEIDO '!A63</f>
        <v>芯之麗 活耀未來系列  (稀疏易落髮, 細軟扁塌髮)</v>
      </c>
      <c r="C954" s="473">
        <f>'7-資生堂 SHISEIDO '!B63</f>
        <v>0</v>
      </c>
      <c r="D954" s="472">
        <f>'7-資生堂 SHISEIDO '!C63</f>
        <v>0</v>
      </c>
      <c r="E954" s="472">
        <f>'7-資生堂 SHISEIDO '!D63</f>
        <v>0</v>
      </c>
      <c r="F954" s="472">
        <f>'7-資生堂 SHISEIDO '!E63</f>
        <v>0</v>
      </c>
      <c r="G954" s="397">
        <f t="shared" si="254"/>
        <v>0</v>
      </c>
      <c r="H954" s="397">
        <f t="shared" si="255"/>
        <v>0</v>
      </c>
      <c r="I954" s="398"/>
      <c r="J954" s="84"/>
    </row>
    <row r="955" spans="1:10" ht="20.100000000000001" customHeight="1">
      <c r="A955" s="84"/>
      <c r="B955" s="472" t="str">
        <f>'7-資生堂 SHISEIDO '!A64</f>
        <v>E0411175</v>
      </c>
      <c r="C955" s="473" t="str">
        <f>'7-資生堂 SHISEIDO '!B64</f>
        <v>資生堂 芯之麗 活耀未來洗髮露 500ml/按壓瓶       適稀疏易落髮, 細軟扁塌髮</v>
      </c>
      <c r="D955" s="472">
        <f>'7-資生堂 SHISEIDO '!C64</f>
        <v>1280</v>
      </c>
      <c r="E955" s="472">
        <f>'7-資生堂 SHISEIDO '!D64</f>
        <v>0</v>
      </c>
      <c r="F955" s="472">
        <f>'7-資生堂 SHISEIDO '!E64</f>
        <v>0</v>
      </c>
      <c r="G955" s="397">
        <f t="shared" si="254"/>
        <v>0</v>
      </c>
      <c r="H955" s="397">
        <f t="shared" si="255"/>
        <v>0</v>
      </c>
      <c r="I955" s="398"/>
      <c r="J955" s="84"/>
    </row>
    <row r="956" spans="1:10" ht="20.100000000000001" customHeight="1">
      <c r="A956" s="84"/>
      <c r="B956" s="472" t="str">
        <f>'7-資生堂 SHISEIDO '!A65</f>
        <v>E0411170</v>
      </c>
      <c r="C956" s="473" t="str">
        <f>'7-資生堂 SHISEIDO '!B65</f>
        <v>資生堂 芯之麗 活耀未來洗髮露 1000ml/按壓瓶      適稀疏易落髮, 細軟扁塌髮</v>
      </c>
      <c r="D956" s="472">
        <f>'7-資生堂 SHISEIDO '!C65</f>
        <v>2160</v>
      </c>
      <c r="E956" s="472">
        <f>'7-資生堂 SHISEIDO '!D65</f>
        <v>0</v>
      </c>
      <c r="F956" s="472">
        <f>'7-資生堂 SHISEIDO '!E65</f>
        <v>0</v>
      </c>
      <c r="G956" s="397">
        <f t="shared" si="254"/>
        <v>0</v>
      </c>
      <c r="H956" s="397">
        <f t="shared" si="255"/>
        <v>0</v>
      </c>
      <c r="I956" s="398"/>
      <c r="J956" s="84"/>
    </row>
    <row r="957" spans="1:10" ht="20.100000000000001" customHeight="1">
      <c r="A957" s="84"/>
      <c r="B957" s="472" t="str">
        <f>'7-資生堂 SHISEIDO '!A66</f>
        <v>E0410721</v>
      </c>
      <c r="C957" s="473" t="str">
        <f>'7-資生堂 SHISEIDO '!B66</f>
        <v>資生堂 芯之麗 活耀未來修護乳 1000g/按壓瓶        適稀疏易落髮, 細軟扁塌髮</v>
      </c>
      <c r="D957" s="472">
        <f>'7-資生堂 SHISEIDO '!C66</f>
        <v>2620</v>
      </c>
      <c r="E957" s="472">
        <f>'7-資生堂 SHISEIDO '!D66</f>
        <v>0</v>
      </c>
      <c r="F957" s="472">
        <f>'7-資生堂 SHISEIDO '!E66</f>
        <v>0</v>
      </c>
      <c r="G957" s="397">
        <f t="shared" si="254"/>
        <v>0</v>
      </c>
      <c r="H957" s="397">
        <f t="shared" si="255"/>
        <v>0</v>
      </c>
      <c r="I957" s="398"/>
      <c r="J957" s="84"/>
    </row>
    <row r="958" spans="1:10" ht="20.100000000000001" customHeight="1">
      <c r="A958" s="84"/>
      <c r="B958" s="472" t="str">
        <f>'7-資生堂 SHISEIDO '!A67</f>
        <v>E0410705</v>
      </c>
      <c r="C958" s="473" t="str">
        <f>'7-資生堂 SHISEIDO '!B67</f>
        <v>資生堂 芯之麗 活耀未來豐耀晶霧 125ml          [小密豐] 噴霧狀保養型蓬蓬水</v>
      </c>
      <c r="D958" s="472">
        <f>'7-資生堂 SHISEIDO '!C67</f>
        <v>980</v>
      </c>
      <c r="E958" s="472">
        <f>'7-資生堂 SHISEIDO '!D67</f>
        <v>0</v>
      </c>
      <c r="F958" s="472">
        <f>'7-資生堂 SHISEIDO '!E67</f>
        <v>0</v>
      </c>
      <c r="G958" s="397">
        <f t="shared" si="254"/>
        <v>0</v>
      </c>
      <c r="H958" s="397">
        <f t="shared" si="255"/>
        <v>0</v>
      </c>
      <c r="I958" s="398"/>
      <c r="J958" s="84"/>
    </row>
    <row r="959" spans="1:10" ht="20.100000000000001" customHeight="1">
      <c r="A959" s="84"/>
      <c r="B959" s="472" t="str">
        <f>'7-資生堂 SHISEIDO '!A68</f>
        <v>E0410719</v>
      </c>
      <c r="C959" s="473" t="str">
        <f>'7-資生堂 SHISEIDO '!B68</f>
        <v>資生堂 芯之麗 活耀未來無限肌能精粹 120ml   [小金剛] 頭皮精華液, 免沖洗</v>
      </c>
      <c r="D959" s="472">
        <f>'7-資生堂 SHISEIDO '!C68</f>
        <v>1750</v>
      </c>
      <c r="E959" s="472">
        <f>'7-資生堂 SHISEIDO '!D68</f>
        <v>0</v>
      </c>
      <c r="F959" s="472">
        <f>'7-資生堂 SHISEIDO '!E68</f>
        <v>0</v>
      </c>
      <c r="G959" s="397">
        <f t="shared" si="254"/>
        <v>0</v>
      </c>
      <c r="H959" s="397">
        <f t="shared" si="255"/>
        <v>0</v>
      </c>
      <c r="I959" s="398"/>
      <c r="J959" s="84"/>
    </row>
    <row r="960" spans="1:10" ht="20.100000000000001" customHeight="1">
      <c r="A960" s="84"/>
      <c r="B960" s="472" t="str">
        <f>'7-資生堂 SHISEIDO '!A69</f>
        <v>芯之麗 極光綻色系列 (染後髮持久綻色, 健康柔軟)</v>
      </c>
      <c r="C960" s="473">
        <f>'7-資生堂 SHISEIDO '!B69</f>
        <v>0</v>
      </c>
      <c r="D960" s="472">
        <f>'7-資生堂 SHISEIDO '!C69</f>
        <v>0</v>
      </c>
      <c r="E960" s="472">
        <f>'7-資生堂 SHISEIDO '!D69</f>
        <v>0</v>
      </c>
      <c r="F960" s="472">
        <f>'7-資生堂 SHISEIDO '!E69</f>
        <v>0</v>
      </c>
      <c r="G960" s="397">
        <f t="shared" si="254"/>
        <v>0</v>
      </c>
      <c r="H960" s="397">
        <f t="shared" si="255"/>
        <v>0</v>
      </c>
      <c r="I960" s="398"/>
      <c r="J960" s="84"/>
    </row>
    <row r="961" spans="1:10" ht="20.100000000000001" customHeight="1">
      <c r="A961" s="84"/>
      <c r="B961" s="472" t="str">
        <f>'7-資生堂 SHISEIDO '!A70</f>
        <v>E0410710</v>
      </c>
      <c r="C961" s="473" t="str">
        <f>'7-資生堂 SHISEIDO '!B70</f>
        <v>資生堂 芯之麗 極光綻色洗髮露 500ml/按壓瓶          染後髮持久綻色, 健康柔軟</v>
      </c>
      <c r="D961" s="472">
        <f>'7-資生堂 SHISEIDO '!C70</f>
        <v>1080</v>
      </c>
      <c r="E961" s="472">
        <f>'7-資生堂 SHISEIDO '!D70</f>
        <v>0</v>
      </c>
      <c r="F961" s="472">
        <f>'7-資生堂 SHISEIDO '!E70</f>
        <v>0</v>
      </c>
      <c r="G961" s="397">
        <f t="shared" si="254"/>
        <v>0</v>
      </c>
      <c r="H961" s="397">
        <f t="shared" si="255"/>
        <v>0</v>
      </c>
      <c r="I961" s="398"/>
      <c r="J961" s="84"/>
    </row>
    <row r="962" spans="1:10" ht="20.100000000000001" customHeight="1">
      <c r="A962" s="438"/>
      <c r="B962" s="472" t="str">
        <f>'7-資生堂 SHISEIDO '!A71</f>
        <v>E0410713</v>
      </c>
      <c r="C962" s="473" t="str">
        <f>'7-資生堂 SHISEIDO '!B71</f>
        <v>資生堂 芯之麗 極光綻色洗髮露 1000ml/按壓瓶        染後髮持久綻色, 健康柔軟</v>
      </c>
      <c r="D962" s="472">
        <f>'7-資生堂 SHISEIDO '!C71</f>
        <v>1750</v>
      </c>
      <c r="E962" s="472">
        <f>'7-資生堂 SHISEIDO '!D71</f>
        <v>0</v>
      </c>
      <c r="F962" s="472">
        <f>'7-資生堂 SHISEIDO '!E71</f>
        <v>0</v>
      </c>
      <c r="G962" s="397">
        <f t="shared" si="254"/>
        <v>0</v>
      </c>
      <c r="H962" s="397">
        <f t="shared" si="255"/>
        <v>0</v>
      </c>
      <c r="I962" s="398"/>
      <c r="J962" s="84"/>
    </row>
    <row r="963" spans="1:10" ht="20.100000000000001" customHeight="1">
      <c r="A963" s="84"/>
      <c r="B963" s="472" t="str">
        <f>'7-資生堂 SHISEIDO '!A72</f>
        <v>E0411234</v>
      </c>
      <c r="C963" s="473" t="str">
        <f>'7-資生堂 SHISEIDO '!B72</f>
        <v>資生堂 芯之麗 極光綻色護髮乳 500g/按壓瓶         染後髮持久綻色, 健康柔軟</v>
      </c>
      <c r="D963" s="472">
        <f>'7-資生堂 SHISEIDO '!C72</f>
        <v>1390</v>
      </c>
      <c r="E963" s="472">
        <f>'7-資生堂 SHISEIDO '!D72</f>
        <v>0</v>
      </c>
      <c r="F963" s="472">
        <f>'7-資生堂 SHISEIDO '!E72</f>
        <v>0</v>
      </c>
      <c r="G963" s="397">
        <f t="shared" si="254"/>
        <v>0</v>
      </c>
      <c r="H963" s="397">
        <f t="shared" si="255"/>
        <v>0</v>
      </c>
      <c r="I963" s="398"/>
      <c r="J963" s="84"/>
    </row>
    <row r="964" spans="1:10" ht="20.100000000000001" customHeight="1">
      <c r="A964" s="84"/>
      <c r="B964" s="472" t="str">
        <f>'7-資生堂 SHISEIDO '!A73</f>
        <v>E0410703</v>
      </c>
      <c r="C964" s="473" t="str">
        <f>'7-資生堂 SHISEIDO '!B73</f>
        <v>資生堂 芯之麗 極光綻色護髮乳 1000g/按壓瓶        染後髮持久綻色, 健康柔軟</v>
      </c>
      <c r="D964" s="472">
        <f>'7-資生堂 SHISEIDO '!C73</f>
        <v>2160</v>
      </c>
      <c r="E964" s="472">
        <f>'7-資生堂 SHISEIDO '!D73</f>
        <v>0</v>
      </c>
      <c r="F964" s="472">
        <f>'7-資生堂 SHISEIDO '!E73</f>
        <v>0</v>
      </c>
      <c r="G964" s="397">
        <f t="shared" si="254"/>
        <v>0</v>
      </c>
      <c r="H964" s="397">
        <f t="shared" si="255"/>
        <v>0</v>
      </c>
      <c r="I964" s="398"/>
      <c r="J964" s="84"/>
    </row>
    <row r="965" spans="1:10" ht="20.100000000000001" customHeight="1">
      <c r="A965" s="84"/>
      <c r="B965" s="472" t="str">
        <f>'7-資生堂 SHISEIDO '!A74</f>
        <v>E0410718</v>
      </c>
      <c r="C965" s="473" t="str">
        <f>'7-資生堂 SHISEIDO '!B74</f>
        <v>資生堂 芯之麗 極光綻色雙精萃 100ml/免沖洗護髮  染後髮持久綻色, 健康柔軟</v>
      </c>
      <c r="D965" s="472">
        <f>'7-資生堂 SHISEIDO '!C74</f>
        <v>950</v>
      </c>
      <c r="E965" s="472">
        <f>'7-資生堂 SHISEIDO '!D74</f>
        <v>0</v>
      </c>
      <c r="F965" s="472">
        <f>'7-資生堂 SHISEIDO '!E74</f>
        <v>0</v>
      </c>
      <c r="G965" s="397">
        <f t="shared" si="254"/>
        <v>0</v>
      </c>
      <c r="H965" s="397">
        <f t="shared" si="255"/>
        <v>0</v>
      </c>
      <c r="I965" s="398"/>
      <c r="J965" s="84"/>
    </row>
    <row r="966" spans="1:10" ht="20.100000000000001" customHeight="1">
      <c r="A966" s="84"/>
      <c r="B966" s="472" t="str">
        <f>'7-資生堂 SHISEIDO '!A75</f>
        <v xml:space="preserve">資生堂 其他美髮 系列 </v>
      </c>
      <c r="C966" s="473">
        <f>'7-資生堂 SHISEIDO '!B75</f>
        <v>0</v>
      </c>
      <c r="D966" s="472">
        <f>'7-資生堂 SHISEIDO '!C75</f>
        <v>0</v>
      </c>
      <c r="E966" s="472">
        <f>'7-資生堂 SHISEIDO '!D75</f>
        <v>0</v>
      </c>
      <c r="F966" s="472">
        <f>'7-資生堂 SHISEIDO '!E75</f>
        <v>0</v>
      </c>
      <c r="G966" s="397">
        <f t="shared" si="254"/>
        <v>0</v>
      </c>
      <c r="H966" s="397">
        <f t="shared" si="255"/>
        <v>0</v>
      </c>
      <c r="I966" s="398"/>
      <c r="J966" s="84"/>
    </row>
    <row r="967" spans="1:10" ht="20.100000000000001" customHeight="1">
      <c r="A967" s="84"/>
      <c r="B967" s="472" t="str">
        <f>'7-資生堂 SHISEIDO '!A76</f>
        <v>E0410726</v>
      </c>
      <c r="C967" s="473" t="str">
        <f>'7-資生堂 SHISEIDO '!B76</f>
        <v xml:space="preserve">資生堂 MG5 保濕護髮乳液 150ml    日本原裝/男士整髮系列  </v>
      </c>
      <c r="D967" s="472">
        <f>'7-資生堂 SHISEIDO '!C76</f>
        <v>280</v>
      </c>
      <c r="E967" s="472">
        <f>'7-資生堂 SHISEIDO '!D76</f>
        <v>0</v>
      </c>
      <c r="F967" s="472">
        <f>'7-資生堂 SHISEIDO '!E76</f>
        <v>0</v>
      </c>
      <c r="G967" s="397">
        <f t="shared" si="254"/>
        <v>0</v>
      </c>
      <c r="H967" s="397">
        <f t="shared" si="255"/>
        <v>0</v>
      </c>
      <c r="I967" s="398"/>
      <c r="J967" s="84"/>
    </row>
    <row r="968" spans="1:10" ht="20.100000000000001" customHeight="1">
      <c r="A968" s="84"/>
      <c r="B968" s="472" t="str">
        <f>'7-資生堂 SHISEIDO '!A77</f>
        <v>E0410728</v>
      </c>
      <c r="C968" s="473" t="str">
        <f>'7-資生堂 SHISEIDO '!B77</f>
        <v xml:space="preserve">資生堂 MG5 髮油 100g                     日本原裝/男士整髮系列 </v>
      </c>
      <c r="D968" s="472">
        <f>'7-資生堂 SHISEIDO '!C77</f>
        <v>280</v>
      </c>
      <c r="E968" s="472">
        <f>'7-資生堂 SHISEIDO '!D77</f>
        <v>0</v>
      </c>
      <c r="F968" s="472">
        <f>'7-資生堂 SHISEIDO '!E77</f>
        <v>0</v>
      </c>
      <c r="G968" s="397">
        <f t="shared" si="254"/>
        <v>0</v>
      </c>
      <c r="H968" s="397">
        <f t="shared" si="255"/>
        <v>0</v>
      </c>
      <c r="I968" s="398"/>
      <c r="J968" s="84"/>
    </row>
    <row r="969" spans="1:10" ht="20.100000000000001" customHeight="1">
      <c r="A969" s="84"/>
      <c r="B969" s="472" t="str">
        <f>'7-資生堂 SHISEIDO '!A78</f>
        <v>E0411164</v>
      </c>
      <c r="C969" s="473" t="str">
        <f>'7-資生堂 SHISEIDO '!B78</f>
        <v xml:space="preserve">資生堂 BRAVAS 髮蠟條 髮腊條 60g - 日本原裝                             </v>
      </c>
      <c r="D969" s="472">
        <f>'7-資生堂 SHISEIDO '!C78</f>
        <v>440</v>
      </c>
      <c r="E969" s="472">
        <f>'7-資生堂 SHISEIDO '!D78</f>
        <v>0</v>
      </c>
      <c r="F969" s="472">
        <f>'7-資生堂 SHISEIDO '!E78</f>
        <v>0</v>
      </c>
      <c r="G969" s="397">
        <f t="shared" si="254"/>
        <v>0</v>
      </c>
      <c r="H969" s="397">
        <f t="shared" si="255"/>
        <v>0</v>
      </c>
      <c r="I969" s="398"/>
      <c r="J969" s="84"/>
    </row>
    <row r="970" spans="1:10" ht="20.100000000000001" customHeight="1">
      <c r="A970" s="84"/>
      <c r="B970" s="472" t="str">
        <f>'7-資生堂 SHISEIDO '!A79</f>
        <v>E0411165</v>
      </c>
      <c r="C970" s="473" t="str">
        <f>'7-資生堂 SHISEIDO '!B79</f>
        <v xml:space="preserve">資生堂 BRAVAS 護髮油 85g - 日本原裝                      </v>
      </c>
      <c r="D970" s="472">
        <f>'7-資生堂 SHISEIDO '!C79</f>
        <v>440</v>
      </c>
      <c r="E970" s="472">
        <f>'7-資生堂 SHISEIDO '!D79</f>
        <v>0</v>
      </c>
      <c r="F970" s="472">
        <f>'7-資生堂 SHISEIDO '!E79</f>
        <v>0</v>
      </c>
      <c r="G970" s="397">
        <f t="shared" si="254"/>
        <v>0</v>
      </c>
      <c r="H970" s="397">
        <f t="shared" si="255"/>
        <v>0</v>
      </c>
      <c r="I970" s="398"/>
      <c r="J970" s="84"/>
    </row>
    <row r="971" spans="1:10" ht="20.100000000000001" customHeight="1">
      <c r="A971" s="84"/>
      <c r="B971" s="472" t="str">
        <f>'7-資生堂 SHISEIDO '!A80</f>
        <v>E0410729</v>
      </c>
      <c r="C971" s="473" t="str">
        <f>'7-資生堂 SHISEIDO '!B80</f>
        <v xml:space="preserve">資生堂 真型S3 造型膠 90g/藍罐   保濕輕盈, 時尚亮澤感           </v>
      </c>
      <c r="D971" s="472">
        <f>'7-資生堂 SHISEIDO '!C80</f>
        <v>420</v>
      </c>
      <c r="E971" s="472">
        <f>'7-資生堂 SHISEIDO '!D80</f>
        <v>0</v>
      </c>
      <c r="F971" s="472">
        <f>'7-資生堂 SHISEIDO '!E80</f>
        <v>0</v>
      </c>
      <c r="G971" s="397">
        <f t="shared" si="254"/>
        <v>0</v>
      </c>
      <c r="H971" s="397">
        <f t="shared" si="255"/>
        <v>0</v>
      </c>
      <c r="I971" s="398"/>
      <c r="J971" s="84"/>
    </row>
    <row r="972" spans="1:10" ht="20.100000000000001" customHeight="1">
      <c r="A972" s="84"/>
      <c r="B972" s="472" t="str">
        <f>'7-資生堂 SHISEIDO '!A81</f>
        <v>E0411181</v>
      </c>
      <c r="C972" s="473" t="str">
        <f>'7-資生堂 SHISEIDO '!B81</f>
        <v xml:space="preserve">資生堂 真型M5 動感蠟 80g/黑罐  強力造型力, 無光澤霧面感, 快速立體  </v>
      </c>
      <c r="D972" s="472">
        <f>'7-資生堂 SHISEIDO '!C81</f>
        <v>420</v>
      </c>
      <c r="E972" s="472">
        <f>'7-資生堂 SHISEIDO '!D81</f>
        <v>0</v>
      </c>
      <c r="F972" s="472">
        <f>'7-資生堂 SHISEIDO '!E81</f>
        <v>0</v>
      </c>
      <c r="G972" s="397">
        <f t="shared" si="254"/>
        <v>0</v>
      </c>
      <c r="H972" s="397">
        <f t="shared" si="255"/>
        <v>0</v>
      </c>
      <c r="I972" s="398"/>
      <c r="J972" s="84"/>
    </row>
    <row r="973" spans="1:10" ht="20.100000000000001" customHeight="1">
      <c r="A973" s="84"/>
      <c r="B973" s="472" t="str">
        <f>'7-資生堂 SHISEIDO '!A82</f>
        <v>E0411220</v>
      </c>
      <c r="C973" s="473" t="str">
        <f>'7-資生堂 SHISEIDO '!B82</f>
        <v xml:space="preserve">資生堂 核心逆損頭皮防護噴霧 140g  染燙前頭皮防護隔離    </v>
      </c>
      <c r="D973" s="472">
        <f>'7-資生堂 SHISEIDO '!C82</f>
        <v>790</v>
      </c>
      <c r="E973" s="472">
        <f>'7-資生堂 SHISEIDO '!D82</f>
        <v>0</v>
      </c>
      <c r="F973" s="472">
        <f>'7-資生堂 SHISEIDO '!E82</f>
        <v>0</v>
      </c>
      <c r="G973" s="397">
        <f t="shared" si="254"/>
        <v>0</v>
      </c>
      <c r="H973" s="397">
        <f t="shared" si="255"/>
        <v>0</v>
      </c>
      <c r="I973" s="398"/>
      <c r="J973" s="84"/>
    </row>
    <row r="974" spans="1:10" ht="20.100000000000001" customHeight="1">
      <c r="A974" s="84"/>
      <c r="B974" s="472" t="str">
        <f>'7-資生堂 SHISEIDO '!A83</f>
        <v>E0411151</v>
      </c>
      <c r="C974" s="473" t="str">
        <f>'7-資生堂 SHISEIDO '!B83</f>
        <v xml:space="preserve">資生堂 藥用髮密養髮液 150ml 落髮專用-百貨公司專櫃貨 </v>
      </c>
      <c r="D974" s="472">
        <f>'7-資生堂 SHISEIDO '!C83</f>
        <v>1800</v>
      </c>
      <c r="E974" s="472">
        <f>'7-資生堂 SHISEIDO '!D83</f>
        <v>0</v>
      </c>
      <c r="F974" s="472">
        <f>'7-資生堂 SHISEIDO '!E83</f>
        <v>0</v>
      </c>
      <c r="G974" s="397">
        <f t="shared" si="254"/>
        <v>0</v>
      </c>
      <c r="H974" s="397">
        <f t="shared" si="255"/>
        <v>0</v>
      </c>
      <c r="I974" s="398"/>
      <c r="J974" s="84"/>
    </row>
    <row r="975" spans="1:10" ht="20.100000000000001" customHeight="1">
      <c r="A975" s="84"/>
      <c r="B975" s="472" t="str">
        <f>'7-資生堂 SHISEIDO '!F4</f>
        <v>E0411130</v>
      </c>
      <c r="C975" s="473" t="str">
        <f>'7-資生堂 SHISEIDO '!G4</f>
        <v xml:space="preserve">資生堂六角眉筆 1.2g Eyebrow Pencil-1號/黑色  </v>
      </c>
      <c r="D975" s="472">
        <f>'7-資生堂 SHISEIDO '!H4</f>
        <v>90</v>
      </c>
      <c r="E975" s="472">
        <f>'7-資生堂 SHISEIDO '!I4</f>
        <v>0</v>
      </c>
      <c r="F975" s="472">
        <f>'7-資生堂 SHISEIDO '!J4</f>
        <v>0</v>
      </c>
      <c r="G975" s="397">
        <f t="shared" ref="G975" si="256">F975*0.9</f>
        <v>0</v>
      </c>
      <c r="H975" s="397">
        <f t="shared" ref="H975" si="257">F975*0.85</f>
        <v>0</v>
      </c>
      <c r="I975" s="398"/>
      <c r="J975" s="84"/>
    </row>
    <row r="976" spans="1:10" ht="20.100000000000001" customHeight="1">
      <c r="A976" s="84"/>
      <c r="B976" s="472" t="str">
        <f>'7-資生堂 SHISEIDO '!F5</f>
        <v>E0411131</v>
      </c>
      <c r="C976" s="473" t="str">
        <f>'7-資生堂 SHISEIDO '!G5</f>
        <v xml:space="preserve">資生堂六角眉筆 1.2g Eyebrow Pencil-2號/深咖 </v>
      </c>
      <c r="D976" s="472">
        <f>'7-資生堂 SHISEIDO '!H5</f>
        <v>90</v>
      </c>
      <c r="E976" s="472">
        <f>'7-資生堂 SHISEIDO '!I5</f>
        <v>0</v>
      </c>
      <c r="F976" s="472">
        <f>'7-資生堂 SHISEIDO '!J5</f>
        <v>0</v>
      </c>
      <c r="G976" s="397">
        <f t="shared" ref="G976:G990" si="258">F976*0.9</f>
        <v>0</v>
      </c>
      <c r="H976" s="397">
        <f t="shared" ref="H976:H990" si="259">F976*0.85</f>
        <v>0</v>
      </c>
      <c r="I976" s="398"/>
      <c r="J976" s="84"/>
    </row>
    <row r="977" spans="1:10" ht="20.100000000000001" customHeight="1">
      <c r="A977" s="84"/>
      <c r="B977" s="472" t="str">
        <f>'7-資生堂 SHISEIDO '!F6</f>
        <v>E0411132</v>
      </c>
      <c r="C977" s="473" t="str">
        <f>'7-資生堂 SHISEIDO '!G6</f>
        <v xml:space="preserve">資生堂六角眉筆 1.2g Eyebrow Pencil-3號/淺咖 </v>
      </c>
      <c r="D977" s="472">
        <f>'7-資生堂 SHISEIDO '!H6</f>
        <v>90</v>
      </c>
      <c r="E977" s="472">
        <f>'7-資生堂 SHISEIDO '!I6</f>
        <v>0</v>
      </c>
      <c r="F977" s="472">
        <f>'7-資生堂 SHISEIDO '!J6</f>
        <v>0</v>
      </c>
      <c r="G977" s="397">
        <f t="shared" si="258"/>
        <v>0</v>
      </c>
      <c r="H977" s="397">
        <f t="shared" si="259"/>
        <v>0</v>
      </c>
      <c r="I977" s="398"/>
      <c r="J977" s="84"/>
    </row>
    <row r="978" spans="1:10" ht="20.100000000000001" customHeight="1">
      <c r="A978" s="84"/>
      <c r="B978" s="472" t="str">
        <f>'7-資生堂 SHISEIDO '!F7</f>
        <v>E0411133</v>
      </c>
      <c r="C978" s="473" t="str">
        <f>'7-資生堂 SHISEIDO '!G7</f>
        <v>資生堂六角眉筆 1.2g Eyebrow Pencil-4號/灰色</v>
      </c>
      <c r="D978" s="472">
        <f>'7-資生堂 SHISEIDO '!H7</f>
        <v>90</v>
      </c>
      <c r="E978" s="472">
        <f>'7-資生堂 SHISEIDO '!I7</f>
        <v>0</v>
      </c>
      <c r="F978" s="472">
        <f>'7-資生堂 SHISEIDO '!J7</f>
        <v>0</v>
      </c>
      <c r="G978" s="397">
        <f t="shared" si="258"/>
        <v>0</v>
      </c>
      <c r="H978" s="397">
        <f t="shared" si="259"/>
        <v>0</v>
      </c>
      <c r="I978" s="398"/>
      <c r="J978" s="84"/>
    </row>
    <row r="979" spans="1:10" ht="20.100000000000001" customHeight="1">
      <c r="A979" s="84"/>
      <c r="B979" s="472" t="str">
        <f>'7-資生堂 SHISEIDO '!F8</f>
        <v>E0411129</v>
      </c>
      <c r="C979" s="473" t="str">
        <f>'7-資生堂 SHISEIDO '!G8</f>
        <v>資生堂 POINT RAZOR 修面刀 5入/盒 (藍盒)   不銹鋼刀片, 眉毛, 汗毛, 鬢毛…</v>
      </c>
      <c r="D979" s="472">
        <f>'7-資生堂 SHISEIDO '!H8</f>
        <v>100</v>
      </c>
      <c r="E979" s="472">
        <f>'7-資生堂 SHISEIDO '!I8</f>
        <v>0</v>
      </c>
      <c r="F979" s="472">
        <f>'7-資生堂 SHISEIDO '!J8</f>
        <v>0</v>
      </c>
      <c r="G979" s="397">
        <f t="shared" si="258"/>
        <v>0</v>
      </c>
      <c r="H979" s="397">
        <f t="shared" si="259"/>
        <v>0</v>
      </c>
      <c r="I979" s="398"/>
      <c r="J979" s="84"/>
    </row>
    <row r="980" spans="1:10" ht="20.100000000000001" customHeight="1">
      <c r="A980" s="84"/>
      <c r="B980" s="472" t="str">
        <f>'7-資生堂 SHISEIDO '!F9</f>
        <v>E0410800</v>
      </c>
      <c r="C980" s="473" t="str">
        <f>'7-資生堂 SHISEIDO '!G9</f>
        <v>資生堂 PREPARE 安全修眉刀 3入/包 (粉色)  不銹鋼刀片, 安全修眉</v>
      </c>
      <c r="D980" s="472">
        <f>'7-資生堂 SHISEIDO '!H9</f>
        <v>150</v>
      </c>
      <c r="E980" s="472">
        <f>'7-資生堂 SHISEIDO '!I9</f>
        <v>0</v>
      </c>
      <c r="F980" s="472">
        <f>'7-資生堂 SHISEIDO '!J9</f>
        <v>0</v>
      </c>
      <c r="G980" s="397">
        <f t="shared" si="258"/>
        <v>0</v>
      </c>
      <c r="H980" s="397">
        <f t="shared" si="259"/>
        <v>0</v>
      </c>
      <c r="I980" s="398"/>
      <c r="J980" s="84"/>
    </row>
    <row r="981" spans="1:10" ht="20.100000000000001" customHeight="1">
      <c r="A981" s="84"/>
      <c r="B981" s="472" t="str">
        <f>'7-資生堂 SHISEIDO '!F10</f>
        <v>E0411140</v>
      </c>
      <c r="C981" s="473" t="str">
        <f>'7-資生堂 SHISEIDO '!G10</f>
        <v xml:space="preserve">資生堂213睫毛夾，附替換蕊 (全眼型)         </v>
      </c>
      <c r="D981" s="472">
        <f>'7-資生堂 SHISEIDO '!H10</f>
        <v>320</v>
      </c>
      <c r="E981" s="472">
        <f>'7-資生堂 SHISEIDO '!I10</f>
        <v>0</v>
      </c>
      <c r="F981" s="472">
        <f>'7-資生堂 SHISEIDO '!J10</f>
        <v>0</v>
      </c>
      <c r="G981" s="397">
        <f t="shared" si="258"/>
        <v>0</v>
      </c>
      <c r="H981" s="397">
        <f t="shared" si="259"/>
        <v>0</v>
      </c>
      <c r="I981" s="398"/>
      <c r="J981" s="84"/>
    </row>
    <row r="982" spans="1:10" ht="20.100000000000001" customHeight="1">
      <c r="A982" s="84"/>
      <c r="B982" s="472" t="str">
        <f>'7-資生堂 SHISEIDO '!F11</f>
        <v>E0411141</v>
      </c>
      <c r="C982" s="473" t="str">
        <f>'7-資生堂 SHISEIDO '!G11</f>
        <v xml:space="preserve">資生堂214 (213睫毛夾替換蕊)*2個/包             </v>
      </c>
      <c r="D982" s="472">
        <f>'7-資生堂 SHISEIDO '!H11</f>
        <v>70</v>
      </c>
      <c r="E982" s="472">
        <f>'7-資生堂 SHISEIDO '!I11</f>
        <v>0</v>
      </c>
      <c r="F982" s="472">
        <f>'7-資生堂 SHISEIDO '!J11</f>
        <v>0</v>
      </c>
      <c r="G982" s="397">
        <f t="shared" si="258"/>
        <v>0</v>
      </c>
      <c r="H982" s="397">
        <f t="shared" si="259"/>
        <v>0</v>
      </c>
      <c r="I982" s="398"/>
      <c r="J982" s="84"/>
    </row>
    <row r="983" spans="1:10" ht="20.100000000000001" customHeight="1">
      <c r="A983" s="84"/>
      <c r="B983" s="472" t="str">
        <f>'7-資生堂 SHISEIDO '!F12</f>
        <v>E0411006</v>
      </c>
      <c r="C983" s="473" t="str">
        <f>'7-資生堂 SHISEIDO '!G12</f>
        <v xml:space="preserve">資生堂 唇刷 (唇筆-伸縮型) #407/日本製            </v>
      </c>
      <c r="D983" s="472">
        <f>'7-資生堂 SHISEIDO '!H12</f>
        <v>380</v>
      </c>
      <c r="E983" s="472">
        <f>'7-資生堂 SHISEIDO '!I12</f>
        <v>0</v>
      </c>
      <c r="F983" s="472">
        <f>'7-資生堂 SHISEIDO '!J12</f>
        <v>0</v>
      </c>
      <c r="G983" s="397">
        <f t="shared" si="258"/>
        <v>0</v>
      </c>
      <c r="H983" s="397">
        <f t="shared" si="259"/>
        <v>0</v>
      </c>
      <c r="I983" s="398"/>
      <c r="J983" s="84"/>
    </row>
    <row r="984" spans="1:10" ht="20.100000000000001" customHeight="1">
      <c r="A984" s="84"/>
      <c r="B984" s="472" t="str">
        <f>'7-資生堂 SHISEIDO '!F13</f>
        <v>E0410822</v>
      </c>
      <c r="C984" s="473" t="str">
        <f>'7-資生堂 SHISEIDO '!G13</f>
        <v xml:space="preserve">資生堂 粉底刷 No.131-日本製 (斜平頭粉底刷) </v>
      </c>
      <c r="D984" s="472">
        <f>'7-資生堂 SHISEIDO '!H13</f>
        <v>620</v>
      </c>
      <c r="E984" s="472">
        <f>'7-資生堂 SHISEIDO '!I13</f>
        <v>0</v>
      </c>
      <c r="F984" s="472">
        <f>'7-資生堂 SHISEIDO '!J13</f>
        <v>0</v>
      </c>
      <c r="G984" s="397">
        <f t="shared" si="258"/>
        <v>0</v>
      </c>
      <c r="H984" s="397">
        <f t="shared" si="259"/>
        <v>0</v>
      </c>
      <c r="I984" s="398"/>
      <c r="J984" s="84"/>
    </row>
    <row r="985" spans="1:10" ht="20.100000000000001" customHeight="1">
      <c r="A985" s="84"/>
      <c r="B985" s="472" t="str">
        <f>'7-資生堂 SHISEIDO '!F14</f>
        <v>E0411135</v>
      </c>
      <c r="C985" s="473" t="str">
        <f>'7-資生堂 SHISEIDO '!G14</f>
        <v xml:space="preserve">資生堂 抽取式吸油粉紙 65枚/包-透明            </v>
      </c>
      <c r="D985" s="472">
        <f>'7-資生堂 SHISEIDO '!H14</f>
        <v>160</v>
      </c>
      <c r="E985" s="472">
        <f>'7-資生堂 SHISEIDO '!I14</f>
        <v>0</v>
      </c>
      <c r="F985" s="472">
        <f>'7-資生堂 SHISEIDO '!J14</f>
        <v>0</v>
      </c>
      <c r="G985" s="397">
        <f t="shared" si="258"/>
        <v>0</v>
      </c>
      <c r="H985" s="397">
        <f t="shared" si="259"/>
        <v>0</v>
      </c>
      <c r="I985" s="398"/>
      <c r="J985" s="84"/>
    </row>
    <row r="986" spans="1:10" ht="20.100000000000001" customHeight="1">
      <c r="A986" s="84"/>
      <c r="B986" s="472" t="str">
        <f>'7-資生堂 SHISEIDO '!F15</f>
        <v>E0411136</v>
      </c>
      <c r="C986" s="473" t="str">
        <f>'7-資生堂 SHISEIDO '!G15</f>
        <v xml:space="preserve">資生堂 抽取式吸油粉紙 65枚/包-肌色           </v>
      </c>
      <c r="D986" s="472">
        <f>'7-資生堂 SHISEIDO '!H15</f>
        <v>160</v>
      </c>
      <c r="E986" s="472">
        <f>'7-資生堂 SHISEIDO '!I15</f>
        <v>0</v>
      </c>
      <c r="F986" s="472">
        <f>'7-資生堂 SHISEIDO '!J15</f>
        <v>0</v>
      </c>
      <c r="G986" s="397">
        <f t="shared" si="258"/>
        <v>0</v>
      </c>
      <c r="H986" s="397">
        <f t="shared" si="259"/>
        <v>0</v>
      </c>
      <c r="I986" s="398"/>
      <c r="J986" s="84"/>
    </row>
    <row r="987" spans="1:10" ht="20.100000000000001" customHeight="1">
      <c r="A987" s="84"/>
      <c r="B987" s="472" t="str">
        <f>'7-資生堂 SHISEIDO '!F16</f>
        <v>E0411128</v>
      </c>
      <c r="C987" s="473" t="str">
        <f>'7-資生堂 SHISEIDO '!G16</f>
        <v xml:space="preserve">資生堂 植物性卸眼唇專用清潔液 120ml      </v>
      </c>
      <c r="D987" s="472">
        <f>'7-資生堂 SHISEIDO '!H16</f>
        <v>420</v>
      </c>
      <c r="E987" s="472">
        <f>'7-資生堂 SHISEIDO '!I16</f>
        <v>0</v>
      </c>
      <c r="F987" s="472">
        <f>'7-資生堂 SHISEIDO '!J16</f>
        <v>0</v>
      </c>
      <c r="G987" s="397">
        <f t="shared" si="258"/>
        <v>0</v>
      </c>
      <c r="H987" s="397">
        <f t="shared" si="259"/>
        <v>0</v>
      </c>
      <c r="I987" s="398"/>
      <c r="J987" s="84"/>
    </row>
    <row r="988" spans="1:10" ht="20.100000000000001" customHeight="1">
      <c r="A988" s="84"/>
      <c r="B988" s="472" t="str">
        <f>'7-資生堂 SHISEIDO '!F17</f>
        <v>E0411189</v>
      </c>
      <c r="C988" s="473" t="str">
        <f>'7-資生堂 SHISEIDO '!G17</f>
        <v xml:space="preserve">資生堂 UNO 炭 洗面乳 130g Whip Wash Black                            </v>
      </c>
      <c r="D988" s="472">
        <f>'7-資生堂 SHISEIDO '!H17</f>
        <v>140</v>
      </c>
      <c r="E988" s="472">
        <f>'7-資生堂 SHISEIDO '!I17</f>
        <v>0</v>
      </c>
      <c r="F988" s="472">
        <f>'7-資生堂 SHISEIDO '!J17</f>
        <v>0</v>
      </c>
      <c r="G988" s="397">
        <f t="shared" si="258"/>
        <v>0</v>
      </c>
      <c r="H988" s="397">
        <f t="shared" si="259"/>
        <v>0</v>
      </c>
      <c r="I988" s="398"/>
      <c r="J988" s="84"/>
    </row>
    <row r="989" spans="1:10" ht="20.100000000000001" customHeight="1">
      <c r="A989" s="84"/>
      <c r="B989" s="472" t="str">
        <f>'7-資生堂 SHISEIDO '!F18</f>
        <v>E0411137</v>
      </c>
      <c r="C989" s="473" t="str">
        <f>'7-資生堂 SHISEIDO '!G18</f>
        <v xml:space="preserve">資生堂嘉美豔容露 150ml/玻璃瓶     調理面皰膚質   </v>
      </c>
      <c r="D989" s="472">
        <f>'7-資生堂 SHISEIDO '!H18</f>
        <v>125</v>
      </c>
      <c r="E989" s="472">
        <f>'7-資生堂 SHISEIDO '!I18</f>
        <v>0</v>
      </c>
      <c r="F989" s="472">
        <f>'7-資生堂 SHISEIDO '!J18</f>
        <v>0</v>
      </c>
      <c r="G989" s="397">
        <f t="shared" si="258"/>
        <v>0</v>
      </c>
      <c r="H989" s="397">
        <f t="shared" si="259"/>
        <v>0</v>
      </c>
      <c r="I989" s="398"/>
      <c r="J989" s="84"/>
    </row>
    <row r="990" spans="1:10" ht="20.100000000000001" customHeight="1">
      <c r="A990" s="84"/>
      <c r="B990" s="472" t="str">
        <f>'7-資生堂 SHISEIDO '!F19</f>
        <v>E0411139</v>
      </c>
      <c r="C990" s="473" t="str">
        <f>'7-資生堂 SHISEIDO '!G19</f>
        <v xml:space="preserve">資生堂皮脂調理露 260ml/日本製  緊緻毛孔專用, 使用前請先搖勻 </v>
      </c>
      <c r="D990" s="472">
        <f>'7-資生堂 SHISEIDO '!H19</f>
        <v>220</v>
      </c>
      <c r="E990" s="472">
        <f>'7-資生堂 SHISEIDO '!I19</f>
        <v>0</v>
      </c>
      <c r="F990" s="472">
        <f>'7-資生堂 SHISEIDO '!J19</f>
        <v>0</v>
      </c>
      <c r="G990" s="397">
        <f t="shared" si="258"/>
        <v>0</v>
      </c>
      <c r="H990" s="397">
        <f t="shared" si="259"/>
        <v>0</v>
      </c>
      <c r="I990" s="398"/>
      <c r="J990" s="84"/>
    </row>
    <row r="991" spans="1:10" ht="20.100000000000001" customHeight="1">
      <c r="A991" s="84"/>
      <c r="B991" s="472" t="str">
        <f>'7-資生堂 SHISEIDO '!F20</f>
        <v>E0411010</v>
      </c>
      <c r="C991" s="473" t="str">
        <f>'7-資生堂 SHISEIDO '!G20</f>
        <v xml:space="preserve">資生堂 抗菌手部清潔乳/洗手乳 250ml   HAND SOAP 殺菌+消毒  </v>
      </c>
      <c r="D991" s="472">
        <f>'7-資生堂 SHISEIDO '!H20</f>
        <v>150</v>
      </c>
      <c r="E991" s="472">
        <f>'7-資生堂 SHISEIDO '!I20</f>
        <v>0</v>
      </c>
      <c r="F991" s="472">
        <f>'7-資生堂 SHISEIDO '!J20</f>
        <v>0</v>
      </c>
      <c r="G991" s="397">
        <f t="shared" ref="G991:G1054" si="260">F991*0.9</f>
        <v>0</v>
      </c>
      <c r="H991" s="397">
        <f t="shared" ref="H991:H1054" si="261">F991*0.85</f>
        <v>0</v>
      </c>
      <c r="I991" s="398"/>
      <c r="J991" s="84"/>
    </row>
    <row r="992" spans="1:10" ht="20.100000000000001" customHeight="1">
      <c r="A992" s="84"/>
      <c r="B992" s="472" t="str">
        <f>'7-資生堂 SHISEIDO '!F21</f>
        <v>E0411157</v>
      </c>
      <c r="C992" s="473" t="str">
        <f>'7-資生堂 SHISEIDO '!G21</f>
        <v xml:space="preserve">資生堂 美肌護手霜 (深層滋養型) 100g </v>
      </c>
      <c r="D992" s="472">
        <f>'7-資生堂 SHISEIDO '!H21</f>
        <v>200</v>
      </c>
      <c r="E992" s="472">
        <f>'7-資生堂 SHISEIDO '!I21</f>
        <v>0</v>
      </c>
      <c r="F992" s="472">
        <f>'7-資生堂 SHISEIDO '!J21</f>
        <v>0</v>
      </c>
      <c r="G992" s="397">
        <f t="shared" si="260"/>
        <v>0</v>
      </c>
      <c r="H992" s="397">
        <f t="shared" si="261"/>
        <v>0</v>
      </c>
      <c r="I992" s="398"/>
      <c r="J992" s="84"/>
    </row>
    <row r="993" spans="1:10" ht="20.100000000000001" customHeight="1">
      <c r="A993" s="84"/>
      <c r="B993" s="472" t="str">
        <f>'7-資生堂 SHISEIDO '!F22</f>
        <v>E0410723</v>
      </c>
      <c r="C993" s="473" t="str">
        <f>'7-資生堂 SHISEIDO '!G22</f>
        <v>資生堂 KUYURA 恬靜草本沐浴乳 550ml (Y-836246/綠標)</v>
      </c>
      <c r="D993" s="472">
        <f>'7-資生堂 SHISEIDO '!H22</f>
        <v>300</v>
      </c>
      <c r="E993" s="472">
        <f>'7-資生堂 SHISEIDO '!I22</f>
        <v>0</v>
      </c>
      <c r="F993" s="472">
        <f>'7-資生堂 SHISEIDO '!J22</f>
        <v>0</v>
      </c>
      <c r="G993" s="397">
        <f t="shared" si="260"/>
        <v>0</v>
      </c>
      <c r="H993" s="397">
        <f t="shared" si="261"/>
        <v>0</v>
      </c>
      <c r="I993" s="398"/>
      <c r="J993" s="84"/>
    </row>
    <row r="994" spans="1:10" ht="20.100000000000001" customHeight="1">
      <c r="A994" s="84"/>
      <c r="B994" s="472" t="str">
        <f>'7-資生堂 SHISEIDO '!F23</f>
        <v>E0410724</v>
      </c>
      <c r="C994" s="473" t="str">
        <f>'7-資生堂 SHISEIDO '!G23</f>
        <v>資生堂 KUYURA 優雅花果沐浴乳 550ml (H-836253/粉標)</v>
      </c>
      <c r="D994" s="472">
        <f>'7-資生堂 SHISEIDO '!H23</f>
        <v>300</v>
      </c>
      <c r="E994" s="472">
        <f>'7-資生堂 SHISEIDO '!I23</f>
        <v>0</v>
      </c>
      <c r="F994" s="472">
        <f>'7-資生堂 SHISEIDO '!J23</f>
        <v>0</v>
      </c>
      <c r="G994" s="397">
        <f t="shared" si="260"/>
        <v>0</v>
      </c>
      <c r="H994" s="397">
        <f t="shared" si="261"/>
        <v>0</v>
      </c>
      <c r="I994" s="398"/>
      <c r="J994" s="84"/>
    </row>
    <row r="995" spans="1:10" ht="20.100000000000001" customHeight="1">
      <c r="A995" s="84"/>
      <c r="B995" s="472" t="str">
        <f>'7-資生堂 SHISEIDO '!F24</f>
        <v>E0411134</v>
      </c>
      <c r="C995" s="473" t="str">
        <f>'7-資生堂 SHISEIDO '!G24</f>
        <v xml:space="preserve">資生堂 海洋微風 沐浴乳 600ml (洗髮 沐浴二合一/微涼感)                   </v>
      </c>
      <c r="D995" s="472">
        <f>'7-資生堂 SHISEIDO '!H24</f>
        <v>350</v>
      </c>
      <c r="E995" s="472">
        <f>'7-資生堂 SHISEIDO '!I24</f>
        <v>0</v>
      </c>
      <c r="F995" s="472">
        <f>'7-資生堂 SHISEIDO '!J24</f>
        <v>0</v>
      </c>
      <c r="G995" s="397">
        <f t="shared" si="260"/>
        <v>0</v>
      </c>
      <c r="H995" s="397">
        <f t="shared" si="261"/>
        <v>0</v>
      </c>
      <c r="I995" s="398"/>
      <c r="J995" s="84"/>
    </row>
    <row r="996" spans="1:10" ht="20.100000000000001" customHeight="1">
      <c r="A996" s="84"/>
      <c r="B996" s="472" t="str">
        <f>'7-資生堂 SHISEIDO '!F25</f>
        <v>E0411009</v>
      </c>
      <c r="C996" s="473" t="str">
        <f>'7-資生堂 SHISEIDO '!G25</f>
        <v xml:space="preserve">資生堂 海洋微風 清香沐浴乳 600ml (洗髮 沐浴二合一/消臭款)                   </v>
      </c>
      <c r="D996" s="472">
        <f>'7-資生堂 SHISEIDO '!H25</f>
        <v>350</v>
      </c>
      <c r="E996" s="472">
        <f>'7-資生堂 SHISEIDO '!I25</f>
        <v>0</v>
      </c>
      <c r="F996" s="472">
        <f>'7-資生堂 SHISEIDO '!J25</f>
        <v>0</v>
      </c>
      <c r="G996" s="397">
        <f t="shared" si="260"/>
        <v>0</v>
      </c>
      <c r="H996" s="397">
        <f t="shared" si="261"/>
        <v>0</v>
      </c>
      <c r="I996" s="398"/>
      <c r="J996" s="84"/>
    </row>
    <row r="997" spans="1:10" ht="20.100000000000001" customHeight="1">
      <c r="A997" s="84"/>
      <c r="B997" s="472" t="str">
        <f>'7-資生堂 SHISEIDO '!F26</f>
        <v xml:space="preserve">資生堂 敏感話題 系列  (百貨公司專櫃貨) </v>
      </c>
      <c r="C997" s="473">
        <f>'7-資生堂 SHISEIDO '!G26</f>
        <v>0</v>
      </c>
      <c r="D997" s="472">
        <f>'7-資生堂 SHISEIDO '!H26</f>
        <v>0</v>
      </c>
      <c r="E997" s="472">
        <f>'7-資生堂 SHISEIDO '!I26</f>
        <v>0</v>
      </c>
      <c r="F997" s="472">
        <f>'7-資生堂 SHISEIDO '!J26</f>
        <v>0</v>
      </c>
      <c r="G997" s="397">
        <f t="shared" si="260"/>
        <v>0</v>
      </c>
      <c r="H997" s="397">
        <f t="shared" si="261"/>
        <v>0</v>
      </c>
      <c r="I997" s="398"/>
      <c r="J997" s="84"/>
    </row>
    <row r="998" spans="1:10" ht="20.100000000000001" customHeight="1">
      <c r="A998" s="84"/>
      <c r="B998" s="472" t="str">
        <f>'7-資生堂 SHISEIDO '!F27</f>
        <v>E0410119</v>
      </c>
      <c r="C998" s="473" t="str">
        <f>'7-資生堂 SHISEIDO '!G27</f>
        <v>資生堂敏感話題 敏弱CC潤色飾底乳 (嫩綠色) SPF20/PA+++/25g - 專櫃價:850元</v>
      </c>
      <c r="D998" s="472">
        <f>'7-資生堂 SHISEIDO '!H27</f>
        <v>780</v>
      </c>
      <c r="E998" s="472">
        <f>'7-資生堂 SHISEIDO '!I27</f>
        <v>0</v>
      </c>
      <c r="F998" s="472">
        <f>'7-資生堂 SHISEIDO '!J27</f>
        <v>0</v>
      </c>
      <c r="G998" s="397">
        <f t="shared" si="260"/>
        <v>0</v>
      </c>
      <c r="H998" s="397">
        <f t="shared" si="261"/>
        <v>0</v>
      </c>
      <c r="I998" s="398"/>
      <c r="J998" s="84"/>
    </row>
    <row r="999" spans="1:10" ht="20.100000000000001" customHeight="1">
      <c r="A999" s="84"/>
      <c r="B999" s="472" t="str">
        <f>'7-資生堂 SHISEIDO '!F28</f>
        <v>E0411127</v>
      </c>
      <c r="C999" s="473" t="str">
        <f>'7-資生堂 SHISEIDO '!G28</f>
        <v>資生堂敏感話題 淨化隔離防護精華 N SPF50+/PA+++/40ml - 專櫃價:850元</v>
      </c>
      <c r="D999" s="472">
        <f>'7-資生堂 SHISEIDO '!H28</f>
        <v>780</v>
      </c>
      <c r="E999" s="472">
        <f>'7-資生堂 SHISEIDO '!I28</f>
        <v>0</v>
      </c>
      <c r="F999" s="472">
        <f>'7-資生堂 SHISEIDO '!J28</f>
        <v>0</v>
      </c>
      <c r="G999" s="397">
        <f t="shared" si="260"/>
        <v>0</v>
      </c>
      <c r="H999" s="397">
        <f t="shared" si="261"/>
        <v>0</v>
      </c>
      <c r="I999" s="398"/>
      <c r="J999" s="84"/>
    </row>
    <row r="1000" spans="1:10" ht="20.100000000000001" customHeight="1">
      <c r="A1000" s="84"/>
      <c r="B1000" s="472" t="str">
        <f>'7-資生堂 SHISEIDO '!F29</f>
        <v>E0411007</v>
      </c>
      <c r="C1000" s="473" t="str">
        <f>'7-資生堂 SHISEIDO '!G29</f>
        <v>資生堂敏感話題 淨化隔離防護BB精華 N SPF50+/PA+++/30ml - 明亮色</v>
      </c>
      <c r="D1000" s="472">
        <f>'7-資生堂 SHISEIDO '!H29</f>
        <v>780</v>
      </c>
      <c r="E1000" s="472">
        <f>'7-資生堂 SHISEIDO '!I29</f>
        <v>0</v>
      </c>
      <c r="F1000" s="472">
        <f>'7-資生堂 SHISEIDO '!J29</f>
        <v>0</v>
      </c>
      <c r="G1000" s="397">
        <f t="shared" si="260"/>
        <v>0</v>
      </c>
      <c r="H1000" s="397">
        <f t="shared" si="261"/>
        <v>0</v>
      </c>
      <c r="I1000" s="398"/>
      <c r="J1000" s="84"/>
    </row>
    <row r="1001" spans="1:10" ht="20.100000000000001" customHeight="1">
      <c r="A1001" s="84"/>
      <c r="B1001" s="472" t="str">
        <f>'7-資生堂 SHISEIDO '!F30</f>
        <v>E0411008</v>
      </c>
      <c r="C1001" s="473" t="str">
        <f>'7-資生堂 SHISEIDO '!G30</f>
        <v>資生堂敏感話題 淨化隔離防護BB精華 N SPF50+/PA+++/30ml - 自然色</v>
      </c>
      <c r="D1001" s="472">
        <f>'7-資生堂 SHISEIDO '!H30</f>
        <v>780</v>
      </c>
      <c r="E1001" s="472">
        <f>'7-資生堂 SHISEIDO '!I30</f>
        <v>0</v>
      </c>
      <c r="F1001" s="472">
        <f>'7-資生堂 SHISEIDO '!J30</f>
        <v>0</v>
      </c>
      <c r="G1001" s="397">
        <f t="shared" si="260"/>
        <v>0</v>
      </c>
      <c r="H1001" s="397">
        <f t="shared" si="261"/>
        <v>0</v>
      </c>
      <c r="I1001" s="398"/>
      <c r="J1001" s="84"/>
    </row>
    <row r="1002" spans="1:10" ht="20.100000000000001" customHeight="1">
      <c r="A1002" s="84"/>
      <c r="B1002" s="472" t="str">
        <f>'7-資生堂 SHISEIDO '!F31</f>
        <v xml:space="preserve">資生堂國際櫃 (百貨公司專櫃貨) </v>
      </c>
      <c r="C1002" s="473">
        <f>'7-資生堂 SHISEIDO '!G31</f>
        <v>0</v>
      </c>
      <c r="D1002" s="472">
        <f>'7-資生堂 SHISEIDO '!H31</f>
        <v>0</v>
      </c>
      <c r="E1002" s="472">
        <f>'7-資生堂 SHISEIDO '!I31</f>
        <v>0</v>
      </c>
      <c r="F1002" s="472">
        <f>'7-資生堂 SHISEIDO '!J31</f>
        <v>0</v>
      </c>
      <c r="G1002" s="397">
        <f t="shared" si="260"/>
        <v>0</v>
      </c>
      <c r="H1002" s="397">
        <f t="shared" si="261"/>
        <v>0</v>
      </c>
      <c r="I1002" s="398"/>
      <c r="J1002" s="84"/>
    </row>
    <row r="1003" spans="1:10" ht="20.100000000000001" customHeight="1">
      <c r="A1003" s="84"/>
      <c r="B1003" s="472" t="str">
        <f>'7-資生堂 SHISEIDO '!F32</f>
        <v>E0410413</v>
      </c>
      <c r="C1003" s="473" t="str">
        <f>'7-資生堂 SHISEIDO '!G32</f>
        <v>資生堂激抗痕 亮采緊緻抗皺精華乳 20ml-專櫃價:3900元 - A醇抗皺抗老乳</v>
      </c>
      <c r="D1003" s="472">
        <f>'7-資生堂 SHISEIDO '!H32</f>
        <v>3500</v>
      </c>
      <c r="E1003" s="472">
        <f>'7-資生堂 SHISEIDO '!I32</f>
        <v>0</v>
      </c>
      <c r="F1003" s="472">
        <f>'7-資生堂 SHISEIDO '!J32</f>
        <v>0</v>
      </c>
      <c r="G1003" s="397">
        <f t="shared" si="260"/>
        <v>0</v>
      </c>
      <c r="H1003" s="397">
        <f t="shared" si="261"/>
        <v>0</v>
      </c>
      <c r="I1003" s="398"/>
      <c r="J1003" s="84"/>
    </row>
    <row r="1004" spans="1:10" ht="20.100000000000001" customHeight="1">
      <c r="A1004" s="84"/>
      <c r="B1004" s="472" t="str">
        <f>'7-資生堂 SHISEIDO '!F33</f>
        <v>E0411190</v>
      </c>
      <c r="C1004" s="473" t="str">
        <f>'7-資生堂 SHISEIDO '!G33</f>
        <v>資生堂全效抗痕緊顏白金霜 50ml-專櫃價:6800元 - 百貨公司專櫃貨</v>
      </c>
      <c r="D1004" s="472">
        <f>'7-資生堂 SHISEIDO '!H33</f>
        <v>6180</v>
      </c>
      <c r="E1004" s="472">
        <f>'7-資生堂 SHISEIDO '!I33</f>
        <v>0</v>
      </c>
      <c r="F1004" s="472">
        <f>'7-資生堂 SHISEIDO '!J33</f>
        <v>0</v>
      </c>
      <c r="G1004" s="397">
        <f t="shared" si="260"/>
        <v>0</v>
      </c>
      <c r="H1004" s="397">
        <f t="shared" si="261"/>
        <v>0</v>
      </c>
      <c r="I1004" s="398"/>
      <c r="J1004" s="84"/>
    </row>
    <row r="1005" spans="1:10" ht="20.100000000000001" customHeight="1">
      <c r="A1005" s="84"/>
      <c r="B1005" s="472" t="str">
        <f>'7-資生堂 SHISEIDO '!F34</f>
        <v>E0410412</v>
      </c>
      <c r="C1005" s="473" t="str">
        <f>'7-資生堂 SHISEIDO '!G34</f>
        <v>資生堂全效抗痕白金抗皺眼膜 2片1包/12包/盒-專櫃價:2200元 - 百貨公司專櫃貨</v>
      </c>
      <c r="D1005" s="472">
        <f>'7-資生堂 SHISEIDO '!H34</f>
        <v>1940</v>
      </c>
      <c r="E1005" s="472">
        <f>'7-資生堂 SHISEIDO '!I34</f>
        <v>0</v>
      </c>
      <c r="F1005" s="472">
        <f>'7-資生堂 SHISEIDO '!J34</f>
        <v>0</v>
      </c>
      <c r="G1005" s="397">
        <f t="shared" si="260"/>
        <v>0</v>
      </c>
      <c r="H1005" s="397">
        <f t="shared" si="261"/>
        <v>0</v>
      </c>
      <c r="I1005" s="398"/>
      <c r="J1005" s="84"/>
    </row>
    <row r="1006" spans="1:10" ht="20.100000000000001" customHeight="1">
      <c r="A1006" s="84"/>
      <c r="B1006" s="472" t="str">
        <f>'7-資生堂 SHISEIDO '!F35</f>
        <v>E0411145</v>
      </c>
      <c r="C1006" s="473" t="str">
        <f>'7-資生堂 SHISEIDO '!G35</f>
        <v>資生堂百優精純乳霜 (銀貂霜) 50ml-專櫃價:2600元 - 百貨公司專櫃貨</v>
      </c>
      <c r="D1006" s="472">
        <f>'7-資生堂 SHISEIDO '!H35</f>
        <v>1980</v>
      </c>
      <c r="E1006" s="472">
        <f>'7-資生堂 SHISEIDO '!I35</f>
        <v>0</v>
      </c>
      <c r="F1006" s="472">
        <f>'7-資生堂 SHISEIDO '!J35</f>
        <v>0</v>
      </c>
      <c r="G1006" s="397">
        <f t="shared" si="260"/>
        <v>0</v>
      </c>
      <c r="H1006" s="397">
        <f t="shared" si="261"/>
        <v>0</v>
      </c>
      <c r="I1006" s="398"/>
      <c r="J1006" s="84"/>
    </row>
    <row r="1007" spans="1:10" ht="20.100000000000001" customHeight="1">
      <c r="A1007" s="84"/>
      <c r="B1007" s="472" t="str">
        <f>'7-資生堂 SHISEIDO '!F36</f>
        <v>E0411146</v>
      </c>
      <c r="C1007" s="473" t="str">
        <f>'7-資生堂 SHISEIDO '!G36</f>
        <v>資生堂百優精純乳霜 (銀貂霜) 75ml/大-專櫃價:3300元 - 百貨公司專櫃貨</v>
      </c>
      <c r="D1007" s="472">
        <f>'7-資生堂 SHISEIDO '!H36</f>
        <v>2800</v>
      </c>
      <c r="E1007" s="472">
        <f>'7-資生堂 SHISEIDO '!I36</f>
        <v>0</v>
      </c>
      <c r="F1007" s="472">
        <f>'7-資生堂 SHISEIDO '!J36</f>
        <v>0</v>
      </c>
      <c r="G1007" s="397">
        <f t="shared" si="260"/>
        <v>0</v>
      </c>
      <c r="H1007" s="397">
        <f t="shared" si="261"/>
        <v>0</v>
      </c>
      <c r="I1007" s="398"/>
      <c r="J1007" s="84"/>
    </row>
    <row r="1008" spans="1:10" ht="20.100000000000001" customHeight="1">
      <c r="A1008" s="84"/>
      <c r="B1008" s="472" t="str">
        <f>'7-資生堂 SHISEIDO '!F37</f>
        <v xml:space="preserve">安耐曬ANESSA 防曬系列 (百貨公司專櫃貨) </v>
      </c>
      <c r="C1008" s="473">
        <f>'7-資生堂 SHISEIDO '!G37</f>
        <v>0</v>
      </c>
      <c r="D1008" s="472">
        <f>'7-資生堂 SHISEIDO '!H37</f>
        <v>0</v>
      </c>
      <c r="E1008" s="472">
        <f>'7-資生堂 SHISEIDO '!I37</f>
        <v>0</v>
      </c>
      <c r="F1008" s="472">
        <f>'7-資生堂 SHISEIDO '!J37</f>
        <v>0</v>
      </c>
      <c r="G1008" s="397">
        <f t="shared" si="260"/>
        <v>0</v>
      </c>
      <c r="H1008" s="397">
        <f t="shared" si="261"/>
        <v>0</v>
      </c>
      <c r="I1008" s="398"/>
      <c r="J1008" s="84"/>
    </row>
    <row r="1009" spans="1:10" ht="20.100000000000001" customHeight="1">
      <c r="A1009" s="84"/>
      <c r="B1009" s="472" t="str">
        <f>'7-資生堂 SHISEIDO '!F38</f>
        <v>E0410902</v>
      </c>
      <c r="C1009" s="473" t="str">
        <f>'7-資生堂 SHISEIDO '!G38</f>
        <v>資生堂安耐曬金鑽高效防曬露 N (4X版) SPF50+/PA++++/60ml    輕盈耐曬</v>
      </c>
      <c r="D1009" s="472">
        <f>'7-資生堂 SHISEIDO '!H38</f>
        <v>850</v>
      </c>
      <c r="E1009" s="472">
        <f>'7-資生堂 SHISEIDO '!I38</f>
        <v>0</v>
      </c>
      <c r="F1009" s="472">
        <f>'7-資生堂 SHISEIDO '!J38</f>
        <v>0</v>
      </c>
      <c r="G1009" s="397">
        <f t="shared" si="260"/>
        <v>0</v>
      </c>
      <c r="H1009" s="397">
        <f t="shared" si="261"/>
        <v>0</v>
      </c>
      <c r="I1009" s="398"/>
      <c r="J1009" s="84"/>
    </row>
    <row r="1010" spans="1:10" ht="20.100000000000001" customHeight="1">
      <c r="A1010" s="84"/>
      <c r="B1010" s="472" t="str">
        <f>'7-資生堂 SHISEIDO '!F39</f>
        <v>E0410817</v>
      </c>
      <c r="C1010" s="473" t="str">
        <f>'7-資生堂 SHISEIDO '!G39</f>
        <v>資生堂安耐曬金鑽水透妍妝前乳N SPF50+/PA++++/90g     對抗口罩濕氣,耐曬</v>
      </c>
      <c r="D1010" s="472">
        <f>'7-資生堂 SHISEIDO '!H39</f>
        <v>720</v>
      </c>
      <c r="E1010" s="472">
        <f>'7-資生堂 SHISEIDO '!I39</f>
        <v>0</v>
      </c>
      <c r="F1010" s="472">
        <f>'7-資生堂 SHISEIDO '!J39</f>
        <v>0</v>
      </c>
      <c r="G1010" s="397">
        <f t="shared" si="260"/>
        <v>0</v>
      </c>
      <c r="H1010" s="397">
        <f t="shared" si="261"/>
        <v>0</v>
      </c>
      <c r="I1010" s="398"/>
      <c r="J1010" s="84"/>
    </row>
    <row r="1011" spans="1:10" ht="20.100000000000001" customHeight="1">
      <c r="A1011" s="84"/>
      <c r="B1011" s="472" t="str">
        <f>'7-資生堂 SHISEIDO '!F40</f>
        <v>E0410814</v>
      </c>
      <c r="C1011" s="473" t="str">
        <f>'7-資生堂 SHISEIDO '!G40</f>
        <v>資生堂安耐曬美光燈潤色防曬凝膠N SPF50+/PA++++/90g  薰衣草粉色提亮裸肌</v>
      </c>
      <c r="D1011" s="472">
        <f>'7-資生堂 SHISEIDO '!H40</f>
        <v>720</v>
      </c>
      <c r="E1011" s="472">
        <f>'7-資生堂 SHISEIDO '!I40</f>
        <v>0</v>
      </c>
      <c r="F1011" s="472">
        <f>'7-資生堂 SHISEIDO '!J40</f>
        <v>0</v>
      </c>
      <c r="G1011" s="397">
        <f t="shared" si="260"/>
        <v>0</v>
      </c>
      <c r="H1011" s="397">
        <f t="shared" si="261"/>
        <v>0</v>
      </c>
      <c r="I1011" s="398"/>
      <c r="J1011" s="84"/>
    </row>
    <row r="1012" spans="1:10" ht="20.100000000000001" customHeight="1">
      <c r="A1012" s="84"/>
      <c r="B1012" s="472" t="str">
        <f>'7-資生堂 SHISEIDO '!F41</f>
        <v>E0410906</v>
      </c>
      <c r="C1012" s="473" t="str">
        <f>'7-資生堂 SHISEIDO '!G41</f>
        <v>資生堂安耐曬金鑽高效防曬噴霧N SPF50+/PA++++/60g 隨時補噴,雙效抗光修護</v>
      </c>
      <c r="D1012" s="472">
        <f>'7-資生堂 SHISEIDO '!H41</f>
        <v>540</v>
      </c>
      <c r="E1012" s="472">
        <f>'7-資生堂 SHISEIDO '!I41</f>
        <v>0</v>
      </c>
      <c r="F1012" s="472">
        <f>'7-資生堂 SHISEIDO '!J41</f>
        <v>0</v>
      </c>
      <c r="G1012" s="397">
        <f t="shared" si="260"/>
        <v>0</v>
      </c>
      <c r="H1012" s="397">
        <f t="shared" si="261"/>
        <v>0</v>
      </c>
      <c r="I1012" s="398"/>
      <c r="J1012" s="84"/>
    </row>
    <row r="1013" spans="1:10" ht="20.100000000000001" customHeight="1">
      <c r="A1013" s="84"/>
      <c r="B1013" s="472" t="str">
        <f>'7-資生堂 SHISEIDO '!F42</f>
        <v>E0410909</v>
      </c>
      <c r="C1013" s="473" t="str">
        <f>'7-資生堂 SHISEIDO '!G42</f>
        <v>資生堂安耐曬水寶貝敏感肌高效防曬凝膠N SPF35/PA+++/90ml    適一歲以上</v>
      </c>
      <c r="D1013" s="472">
        <f>'7-資生堂 SHISEIDO '!H42</f>
        <v>720</v>
      </c>
      <c r="E1013" s="472">
        <f>'7-資生堂 SHISEIDO '!I42</f>
        <v>0</v>
      </c>
      <c r="F1013" s="472">
        <f>'7-資生堂 SHISEIDO '!J42</f>
        <v>0</v>
      </c>
      <c r="G1013" s="397">
        <f t="shared" si="260"/>
        <v>0</v>
      </c>
      <c r="H1013" s="397">
        <f t="shared" si="261"/>
        <v>0</v>
      </c>
      <c r="I1013" s="398"/>
      <c r="J1013" s="84"/>
    </row>
    <row r="1014" spans="1:10" ht="20.100000000000001" customHeight="1">
      <c r="A1014" s="84"/>
      <c r="B1014" s="472" t="str">
        <f>'7-資生堂 SHISEIDO '!F43</f>
        <v xml:space="preserve">資生堂心機彩妝 MAQUILLAGE 系列  (百貨公司專櫃貨) </v>
      </c>
      <c r="C1014" s="473">
        <f>'7-資生堂 SHISEIDO '!G43</f>
        <v>0</v>
      </c>
      <c r="D1014" s="472">
        <f>'7-資生堂 SHISEIDO '!H43</f>
        <v>0</v>
      </c>
      <c r="E1014" s="472">
        <f>'7-資生堂 SHISEIDO '!I43</f>
        <v>0</v>
      </c>
      <c r="F1014" s="472">
        <f>'7-資生堂 SHISEIDO '!J43</f>
        <v>0</v>
      </c>
      <c r="G1014" s="397">
        <f t="shared" si="260"/>
        <v>0</v>
      </c>
      <c r="H1014" s="397">
        <f t="shared" si="261"/>
        <v>0</v>
      </c>
      <c r="I1014" s="398"/>
      <c r="J1014" s="84"/>
    </row>
    <row r="1015" spans="1:10" ht="20.100000000000001" customHeight="1">
      <c r="A1015" s="84"/>
      <c r="B1015" s="472" t="str">
        <f>'7-資生堂 SHISEIDO '!F44</f>
        <v>E0410501</v>
      </c>
      <c r="C1015" s="473" t="str">
        <f>'7-資生堂 SHISEIDO '!G44</f>
        <v>資生堂心機星魅輕羽粉餅芯(無盒) UV N 9.3g/OC00-專櫃價:1000元  無重力慕絲壓製</v>
      </c>
      <c r="D1015" s="472">
        <f>'7-資生堂 SHISEIDO '!H44</f>
        <v>900</v>
      </c>
      <c r="E1015" s="472">
        <f>'7-資生堂 SHISEIDO '!I44</f>
        <v>0</v>
      </c>
      <c r="F1015" s="472">
        <f>'7-資生堂 SHISEIDO '!J44</f>
        <v>0</v>
      </c>
      <c r="G1015" s="397">
        <f t="shared" si="260"/>
        <v>0</v>
      </c>
      <c r="H1015" s="397">
        <f t="shared" si="261"/>
        <v>0</v>
      </c>
      <c r="I1015" s="398"/>
      <c r="J1015" s="84"/>
    </row>
    <row r="1016" spans="1:10" ht="20.100000000000001" customHeight="1">
      <c r="A1016" s="84"/>
      <c r="B1016" s="472" t="str">
        <f>'7-資生堂 SHISEIDO '!F45</f>
        <v>E0410502</v>
      </c>
      <c r="C1016" s="473" t="str">
        <f>'7-資生堂 SHISEIDO '!G45</f>
        <v>資生堂心機星魅輕羽粉餅芯(無盒) UV N 9.3g/OC10-專櫃價:1000元  無重力慕絲壓製</v>
      </c>
      <c r="D1016" s="472">
        <f>'7-資生堂 SHISEIDO '!H45</f>
        <v>900</v>
      </c>
      <c r="E1016" s="472">
        <f>'7-資生堂 SHISEIDO '!I45</f>
        <v>0</v>
      </c>
      <c r="F1016" s="472">
        <f>'7-資生堂 SHISEIDO '!J45</f>
        <v>0</v>
      </c>
      <c r="G1016" s="397">
        <f t="shared" si="260"/>
        <v>0</v>
      </c>
      <c r="H1016" s="397">
        <f t="shared" si="261"/>
        <v>0</v>
      </c>
      <c r="I1016" s="398"/>
      <c r="J1016" s="84"/>
    </row>
    <row r="1017" spans="1:10" ht="20.100000000000001" customHeight="1">
      <c r="A1017" s="84"/>
      <c r="B1017" s="472" t="str">
        <f>'7-資生堂 SHISEIDO '!F46</f>
        <v>E0410504</v>
      </c>
      <c r="C1017" s="473" t="str">
        <f>'7-資生堂 SHISEIDO '!G46</f>
        <v>資生堂心機星魅輕羽粉餅芯(無盒) UV N 9.3g/OC20-專櫃價:1000元  無重力慕絲壓製</v>
      </c>
      <c r="D1017" s="472">
        <f>'7-資生堂 SHISEIDO '!H46</f>
        <v>900</v>
      </c>
      <c r="E1017" s="472">
        <f>'7-資生堂 SHISEIDO '!I46</f>
        <v>0</v>
      </c>
      <c r="F1017" s="472">
        <f>'7-資生堂 SHISEIDO '!J46</f>
        <v>0</v>
      </c>
      <c r="G1017" s="397">
        <f t="shared" si="260"/>
        <v>0</v>
      </c>
      <c r="H1017" s="397">
        <f t="shared" si="261"/>
        <v>0</v>
      </c>
      <c r="I1017" s="398"/>
      <c r="J1017" s="84"/>
    </row>
    <row r="1018" spans="1:10" ht="20.100000000000001" customHeight="1">
      <c r="A1018" s="84"/>
      <c r="B1018" s="472" t="str">
        <f>'7-資生堂 SHISEIDO '!F47</f>
        <v>E0410503</v>
      </c>
      <c r="C1018" s="473" t="str">
        <f>'7-資生堂 SHISEIDO '!G47</f>
        <v xml:space="preserve">資生堂心機星魅輕羽粉餅盒 1入 (空粉盒)-專櫃價:400元  </v>
      </c>
      <c r="D1018" s="472">
        <f>'7-資生堂 SHISEIDO '!H47</f>
        <v>360</v>
      </c>
      <c r="E1018" s="472">
        <f>'7-資生堂 SHISEIDO '!I47</f>
        <v>0</v>
      </c>
      <c r="F1018" s="472">
        <f>'7-資生堂 SHISEIDO '!J47</f>
        <v>0</v>
      </c>
      <c r="G1018" s="397">
        <f t="shared" si="260"/>
        <v>0</v>
      </c>
      <c r="H1018" s="397">
        <f t="shared" si="261"/>
        <v>0</v>
      </c>
      <c r="I1018" s="398"/>
      <c r="J1018" s="84"/>
    </row>
    <row r="1019" spans="1:10" ht="20.100000000000001" customHeight="1">
      <c r="A1019" s="84"/>
      <c r="B1019" s="472" t="str">
        <f>'7-資生堂 SHISEIDO '!F48</f>
        <v>E0410905</v>
      </c>
      <c r="C1019" s="473" t="str">
        <f>'7-資生堂 SHISEIDO '!G48</f>
        <v xml:space="preserve">資生堂心機真型膜力BB霜 SPF30/PA++/30g-專櫃價:1100元   </v>
      </c>
      <c r="D1019" s="472">
        <f>'7-資生堂 SHISEIDO '!H48</f>
        <v>1000</v>
      </c>
      <c r="E1019" s="472">
        <f>'7-資生堂 SHISEIDO '!I48</f>
        <v>0</v>
      </c>
      <c r="F1019" s="472">
        <f>'7-資生堂 SHISEIDO '!J48</f>
        <v>0</v>
      </c>
      <c r="G1019" s="397">
        <f t="shared" si="260"/>
        <v>0</v>
      </c>
      <c r="H1019" s="397">
        <f t="shared" si="261"/>
        <v>0</v>
      </c>
      <c r="I1019" s="398"/>
      <c r="J1019" s="84"/>
    </row>
    <row r="1020" spans="1:10" ht="20.100000000000001" customHeight="1">
      <c r="A1020" s="84"/>
      <c r="B1020" s="472" t="str">
        <f>'7-資生堂 SHISEIDO '!F49</f>
        <v>E0410808</v>
      </c>
      <c r="C1020" s="473" t="str">
        <f>'7-資生堂 SHISEIDO '!G49</f>
        <v>資生堂心機星魅平衡持粧控粧前乳 EX SPF50+/PA++++ 25ml/自然膚色(潤色)</v>
      </c>
      <c r="D1020" s="472">
        <f>'7-資生堂 SHISEIDO '!H49</f>
        <v>810</v>
      </c>
      <c r="E1020" s="472">
        <f>'7-資生堂 SHISEIDO '!I49</f>
        <v>0</v>
      </c>
      <c r="F1020" s="472">
        <f>'7-資生堂 SHISEIDO '!J49</f>
        <v>0</v>
      </c>
      <c r="G1020" s="397">
        <f t="shared" si="260"/>
        <v>0</v>
      </c>
      <c r="H1020" s="397">
        <f t="shared" si="261"/>
        <v>0</v>
      </c>
      <c r="I1020" s="398"/>
      <c r="J1020" s="84"/>
    </row>
    <row r="1021" spans="1:10" ht="20.100000000000001" customHeight="1">
      <c r="A1021" s="84"/>
      <c r="B1021" s="472" t="str">
        <f>'7-資生堂 SHISEIDO '!F50</f>
        <v>E0410809</v>
      </c>
      <c r="C1021" s="473" t="str">
        <f>'7-資生堂 SHISEIDO '!G50</f>
        <v>資生堂心機星魅平衡持粧控粧前乳 EX SPF50+/PA++++ 25ml/明亮色(薰衣草紫)</v>
      </c>
      <c r="D1021" s="472">
        <f>'7-資生堂 SHISEIDO '!H50</f>
        <v>810</v>
      </c>
      <c r="E1021" s="472">
        <f>'7-資生堂 SHISEIDO '!I50</f>
        <v>0</v>
      </c>
      <c r="F1021" s="472">
        <f>'7-資生堂 SHISEIDO '!J50</f>
        <v>0</v>
      </c>
      <c r="G1021" s="397">
        <f t="shared" si="260"/>
        <v>0</v>
      </c>
      <c r="H1021" s="397">
        <f t="shared" si="261"/>
        <v>0</v>
      </c>
      <c r="I1021" s="398"/>
      <c r="J1021" s="84"/>
    </row>
    <row r="1022" spans="1:10" ht="20.100000000000001" customHeight="1">
      <c r="A1022" s="84"/>
      <c r="B1022" s="472" t="str">
        <f>'7-資生堂 SHISEIDO '!F51</f>
        <v xml:space="preserve">資生堂 INTEGRATE GRACY 系列  (百貨公司專櫃貨) </v>
      </c>
      <c r="C1022" s="473">
        <f>'7-資生堂 SHISEIDO '!G51</f>
        <v>0</v>
      </c>
      <c r="D1022" s="472">
        <f>'7-資生堂 SHISEIDO '!H51</f>
        <v>0</v>
      </c>
      <c r="E1022" s="472">
        <f>'7-資生堂 SHISEIDO '!I51</f>
        <v>0</v>
      </c>
      <c r="F1022" s="472">
        <f>'7-資生堂 SHISEIDO '!J51</f>
        <v>0</v>
      </c>
      <c r="G1022" s="397">
        <f t="shared" si="260"/>
        <v>0</v>
      </c>
      <c r="H1022" s="397">
        <f t="shared" si="261"/>
        <v>0</v>
      </c>
      <c r="I1022" s="398"/>
      <c r="J1022" s="84"/>
    </row>
    <row r="1023" spans="1:10" ht="20.100000000000001" customHeight="1">
      <c r="A1023" s="84"/>
      <c r="B1023" s="472" t="str">
        <f>'7-資生堂 SHISEIDO '!F52</f>
        <v>E0410601</v>
      </c>
      <c r="C1023" s="473" t="str">
        <f>'7-資生堂 SHISEIDO '!G52</f>
        <v>資生堂GRACY 瞬間淨白瑩透兩用水粉餅粉餅芯(無盒) 11g/粉嫩色</v>
      </c>
      <c r="D1023" s="472">
        <f>'7-資生堂 SHISEIDO '!H52</f>
        <v>450</v>
      </c>
      <c r="E1023" s="472">
        <f>'7-資生堂 SHISEIDO '!I52</f>
        <v>0</v>
      </c>
      <c r="F1023" s="472">
        <f>'7-資生堂 SHISEIDO '!J52</f>
        <v>0</v>
      </c>
      <c r="G1023" s="397">
        <f t="shared" si="260"/>
        <v>0</v>
      </c>
      <c r="H1023" s="397">
        <f t="shared" si="261"/>
        <v>0</v>
      </c>
      <c r="I1023" s="398"/>
      <c r="J1023" s="84"/>
    </row>
    <row r="1024" spans="1:10" ht="20.100000000000001" customHeight="1">
      <c r="A1024" s="84"/>
      <c r="B1024" s="472" t="str">
        <f>'7-資生堂 SHISEIDO '!F53</f>
        <v>E0410603</v>
      </c>
      <c r="C1024" s="473" t="str">
        <f>'7-資生堂 SHISEIDO '!G53</f>
        <v>資生堂GRACY 瞬間淨白瑩透兩用水粉餅粉餅芯(附盒) 11g/粉嫩色</v>
      </c>
      <c r="D1024" s="472">
        <f>'7-資生堂 SHISEIDO '!H53</f>
        <v>550</v>
      </c>
      <c r="E1024" s="472">
        <f>'7-資生堂 SHISEIDO '!I53</f>
        <v>0</v>
      </c>
      <c r="F1024" s="472">
        <f>'7-資生堂 SHISEIDO '!J53</f>
        <v>0</v>
      </c>
      <c r="G1024" s="397">
        <f t="shared" si="260"/>
        <v>0</v>
      </c>
      <c r="H1024" s="397">
        <f t="shared" si="261"/>
        <v>0</v>
      </c>
      <c r="I1024" s="398"/>
      <c r="J1024" s="84"/>
    </row>
    <row r="1025" spans="1:10" ht="20.100000000000001" customHeight="1">
      <c r="A1025" s="84"/>
      <c r="B1025" s="472" t="str">
        <f>'7-資生堂 SHISEIDO '!F54</f>
        <v>E0410600</v>
      </c>
      <c r="C1025" s="473" t="str">
        <f>'7-資生堂 SHISEIDO '!G54</f>
        <v>資生堂GRACY 瞬間淨白瑩透兩用水粉餅粉餅芯(無盒) 11g/透明膚</v>
      </c>
      <c r="D1025" s="472">
        <f>'7-資生堂 SHISEIDO '!H54</f>
        <v>450</v>
      </c>
      <c r="E1025" s="472">
        <f>'7-資生堂 SHISEIDO '!I54</f>
        <v>0</v>
      </c>
      <c r="F1025" s="472">
        <f>'7-資生堂 SHISEIDO '!J54</f>
        <v>0</v>
      </c>
      <c r="G1025" s="397">
        <f t="shared" si="260"/>
        <v>0</v>
      </c>
      <c r="H1025" s="397">
        <f t="shared" si="261"/>
        <v>0</v>
      </c>
      <c r="I1025" s="398"/>
      <c r="J1025" s="84"/>
    </row>
    <row r="1026" spans="1:10" ht="20.100000000000001" customHeight="1">
      <c r="A1026" s="84"/>
      <c r="B1026" s="472" t="str">
        <f>'7-資生堂 SHISEIDO '!F55</f>
        <v>E0410602</v>
      </c>
      <c r="C1026" s="473" t="str">
        <f>'7-資生堂 SHISEIDO '!G55</f>
        <v>資生堂GRACY 瞬間淨白瑩透兩用水粉餅粉餅芯(附盒) 11g/透明膚</v>
      </c>
      <c r="D1026" s="472">
        <f>'7-資生堂 SHISEIDO '!H55</f>
        <v>550</v>
      </c>
      <c r="E1026" s="472">
        <f>'7-資生堂 SHISEIDO '!I55</f>
        <v>0</v>
      </c>
      <c r="F1026" s="472">
        <f>'7-資生堂 SHISEIDO '!J55</f>
        <v>0</v>
      </c>
      <c r="G1026" s="397">
        <f t="shared" si="260"/>
        <v>0</v>
      </c>
      <c r="H1026" s="397">
        <f t="shared" si="261"/>
        <v>0</v>
      </c>
      <c r="I1026" s="398"/>
      <c r="J1026" s="84"/>
    </row>
    <row r="1027" spans="1:10" ht="20.100000000000001" customHeight="1">
      <c r="A1027" s="84"/>
      <c r="B1027" s="472" t="str">
        <f>'7-資生堂 SHISEIDO '!F56</f>
        <v>E0410604</v>
      </c>
      <c r="C1027" s="473" t="str">
        <f>'7-資生堂 SHISEIDO '!G56</f>
        <v xml:space="preserve">資生堂 INTEGRATE GRACY 妝前修飾乳 30ml-美肌優白            </v>
      </c>
      <c r="D1027" s="472">
        <f>'7-資生堂 SHISEIDO '!H56</f>
        <v>440</v>
      </c>
      <c r="E1027" s="472">
        <f>'7-資生堂 SHISEIDO '!I56</f>
        <v>0</v>
      </c>
      <c r="F1027" s="472">
        <f>'7-資生堂 SHISEIDO '!J56</f>
        <v>0</v>
      </c>
      <c r="G1027" s="397">
        <f t="shared" si="260"/>
        <v>0</v>
      </c>
      <c r="H1027" s="397">
        <f t="shared" si="261"/>
        <v>0</v>
      </c>
      <c r="I1027" s="398"/>
      <c r="J1027" s="84"/>
    </row>
    <row r="1028" spans="1:10" ht="20.100000000000001" customHeight="1">
      <c r="A1028" s="84"/>
      <c r="B1028" s="472" t="str">
        <f>'7-資生堂 SHISEIDO '!F57</f>
        <v>資生堂日本原裝粉底系列</v>
      </c>
      <c r="C1028" s="473">
        <f>'7-資生堂 SHISEIDO '!G57</f>
        <v>0</v>
      </c>
      <c r="D1028" s="472">
        <f>'7-資生堂 SHISEIDO '!H57</f>
        <v>0</v>
      </c>
      <c r="E1028" s="472">
        <f>'7-資生堂 SHISEIDO '!I57</f>
        <v>0</v>
      </c>
      <c r="F1028" s="472">
        <f>'7-資生堂 SHISEIDO '!J57</f>
        <v>0</v>
      </c>
      <c r="G1028" s="397">
        <f t="shared" si="260"/>
        <v>0</v>
      </c>
      <c r="H1028" s="397">
        <f t="shared" si="261"/>
        <v>0</v>
      </c>
      <c r="I1028" s="398"/>
      <c r="J1028" s="84"/>
    </row>
    <row r="1029" spans="1:10" ht="20.100000000000001" customHeight="1">
      <c r="A1029" s="84"/>
      <c r="B1029" s="472" t="str">
        <f>'7-資生堂 SHISEIDO '!F58</f>
        <v>E0411115</v>
      </c>
      <c r="C1029" s="473" t="str">
        <f>'7-資生堂 SHISEIDO '!G58</f>
        <v xml:space="preserve">資生堂日本原裝粉條 16g/色號 : 131 - 淺膚色    </v>
      </c>
      <c r="D1029" s="472">
        <f>'7-資生堂 SHISEIDO '!H58</f>
        <v>420</v>
      </c>
      <c r="E1029" s="472">
        <f>'7-資生堂 SHISEIDO '!I58</f>
        <v>0</v>
      </c>
      <c r="F1029" s="472">
        <f>'7-資生堂 SHISEIDO '!J58</f>
        <v>0</v>
      </c>
      <c r="G1029" s="397">
        <f t="shared" si="260"/>
        <v>0</v>
      </c>
      <c r="H1029" s="397">
        <f t="shared" si="261"/>
        <v>0</v>
      </c>
      <c r="I1029" s="398"/>
      <c r="J1029" s="84"/>
    </row>
    <row r="1030" spans="1:10" ht="20.100000000000001" customHeight="1">
      <c r="A1030" s="84"/>
      <c r="B1030" s="472" t="str">
        <f>'7-資生堂 SHISEIDO '!F59</f>
        <v>E0411142</v>
      </c>
      <c r="C1030" s="473" t="str">
        <f>'7-資生堂 SHISEIDO '!G59</f>
        <v xml:space="preserve">資生堂遮瑕膏，S100/20g  膚色, 一般用    </v>
      </c>
      <c r="D1030" s="472">
        <f>'7-資生堂 SHISEIDO '!H59</f>
        <v>420</v>
      </c>
      <c r="E1030" s="472">
        <f>'7-資生堂 SHISEIDO '!I59</f>
        <v>0</v>
      </c>
      <c r="F1030" s="472">
        <f>'7-資生堂 SHISEIDO '!J59</f>
        <v>0</v>
      </c>
      <c r="G1030" s="397">
        <f t="shared" si="260"/>
        <v>0</v>
      </c>
      <c r="H1030" s="397">
        <f t="shared" si="261"/>
        <v>0</v>
      </c>
      <c r="I1030" s="398"/>
      <c r="J1030" s="84"/>
    </row>
    <row r="1031" spans="1:10" ht="20.100000000000001" customHeight="1">
      <c r="A1031" s="84"/>
      <c r="B1031" s="472" t="str">
        <f>'7-資生堂 SHISEIDO '!F60</f>
        <v xml:space="preserve">資生堂金碧英華系列  (百貨公司專櫃貨) </v>
      </c>
      <c r="C1031" s="473">
        <f>'7-資生堂 SHISEIDO '!G60</f>
        <v>0</v>
      </c>
      <c r="D1031" s="472">
        <f>'7-資生堂 SHISEIDO '!H60</f>
        <v>0</v>
      </c>
      <c r="E1031" s="472">
        <f>'7-資生堂 SHISEIDO '!I60</f>
        <v>0</v>
      </c>
      <c r="F1031" s="472">
        <f>'7-資生堂 SHISEIDO '!J60</f>
        <v>0</v>
      </c>
      <c r="G1031" s="397">
        <f t="shared" si="260"/>
        <v>0</v>
      </c>
      <c r="H1031" s="397">
        <f t="shared" si="261"/>
        <v>0</v>
      </c>
      <c r="I1031" s="398"/>
      <c r="J1031" s="84"/>
    </row>
    <row r="1032" spans="1:10" ht="20.100000000000001" customHeight="1">
      <c r="A1032" s="84"/>
      <c r="B1032" s="472" t="str">
        <f>'7-資生堂 SHISEIDO '!F61</f>
        <v>E0411112</v>
      </c>
      <c r="C1032" s="473" t="str">
        <f>'7-資生堂 SHISEIDO '!G61</f>
        <v xml:space="preserve">資生堂金碧英華粉條 11g/色號 : 249 - 淺膚色 </v>
      </c>
      <c r="D1032" s="472">
        <f>'7-資生堂 SHISEIDO '!H61</f>
        <v>520</v>
      </c>
      <c r="E1032" s="472">
        <f>'7-資生堂 SHISEIDO '!I61</f>
        <v>0</v>
      </c>
      <c r="F1032" s="472">
        <f>'7-資生堂 SHISEIDO '!J61</f>
        <v>0</v>
      </c>
      <c r="G1032" s="397">
        <f t="shared" si="260"/>
        <v>0</v>
      </c>
      <c r="H1032" s="397">
        <f t="shared" si="261"/>
        <v>0</v>
      </c>
      <c r="I1032" s="398"/>
      <c r="J1032" s="84"/>
    </row>
    <row r="1033" spans="1:10" ht="20.100000000000001" customHeight="1">
      <c r="A1033" s="84"/>
      <c r="B1033" s="472" t="str">
        <f>'7-資生堂 SHISEIDO '!F62</f>
        <v>E0411113</v>
      </c>
      <c r="C1033" s="473" t="str">
        <f>'7-資生堂 SHISEIDO '!G62</f>
        <v xml:space="preserve">資生堂金碧英華粉條 11g/色號 : 368 - 中偏白  </v>
      </c>
      <c r="D1033" s="472">
        <f>'7-資生堂 SHISEIDO '!H62</f>
        <v>520</v>
      </c>
      <c r="E1033" s="472">
        <f>'7-資生堂 SHISEIDO '!I62</f>
        <v>0</v>
      </c>
      <c r="F1033" s="472">
        <f>'7-資生堂 SHISEIDO '!J62</f>
        <v>0</v>
      </c>
      <c r="G1033" s="397">
        <f t="shared" si="260"/>
        <v>0</v>
      </c>
      <c r="H1033" s="397">
        <f t="shared" si="261"/>
        <v>0</v>
      </c>
      <c r="I1033" s="398"/>
      <c r="J1033" s="84"/>
    </row>
    <row r="1034" spans="1:10" ht="20.100000000000001" customHeight="1">
      <c r="A1034" s="84"/>
      <c r="B1034" s="472" t="str">
        <f>'7-資生堂 SHISEIDO '!F63</f>
        <v>E0411114</v>
      </c>
      <c r="C1034" s="473" t="str">
        <f>'7-資生堂 SHISEIDO '!G63</f>
        <v xml:space="preserve">資生堂金碧英華粉條 11g/色號 : 448 - 自然膚  </v>
      </c>
      <c r="D1034" s="472">
        <f>'7-資生堂 SHISEIDO '!H63</f>
        <v>520</v>
      </c>
      <c r="E1034" s="472">
        <f>'7-資生堂 SHISEIDO '!I63</f>
        <v>0</v>
      </c>
      <c r="F1034" s="472">
        <f>'7-資生堂 SHISEIDO '!J63</f>
        <v>0</v>
      </c>
      <c r="G1034" s="397">
        <f t="shared" si="260"/>
        <v>0</v>
      </c>
      <c r="H1034" s="397">
        <f t="shared" si="261"/>
        <v>0</v>
      </c>
      <c r="I1034" s="398"/>
      <c r="J1034" s="84"/>
    </row>
    <row r="1035" spans="1:10" ht="20.100000000000001" customHeight="1">
      <c r="A1035" s="84"/>
      <c r="B1035" s="472" t="str">
        <f>'7-資生堂 SHISEIDO '!F64</f>
        <v>資生堂夢思嬌系列-台灣製</v>
      </c>
      <c r="C1035" s="473">
        <f>'7-資生堂 SHISEIDO '!G64</f>
        <v>0</v>
      </c>
      <c r="D1035" s="472">
        <f>'7-資生堂 SHISEIDO '!H64</f>
        <v>0</v>
      </c>
      <c r="E1035" s="472">
        <f>'7-資生堂 SHISEIDO '!I64</f>
        <v>0</v>
      </c>
      <c r="F1035" s="472">
        <f>'7-資生堂 SHISEIDO '!J64</f>
        <v>0</v>
      </c>
      <c r="G1035" s="397">
        <f t="shared" si="260"/>
        <v>0</v>
      </c>
      <c r="H1035" s="397">
        <f t="shared" si="261"/>
        <v>0</v>
      </c>
      <c r="I1035" s="398"/>
      <c r="J1035" s="84"/>
    </row>
    <row r="1036" spans="1:10" ht="20.100000000000001" customHeight="1">
      <c r="A1036" s="84"/>
      <c r="B1036" s="472" t="str">
        <f>'7-資生堂 SHISEIDO '!F65</f>
        <v>E0411156</v>
      </c>
      <c r="C1036" s="473" t="str">
        <f>'7-資生堂 SHISEIDO '!G65</f>
        <v xml:space="preserve">資生堂夢思嬌眼線液筆 7ml/黑色                           </v>
      </c>
      <c r="D1036" s="472">
        <f>'7-資生堂 SHISEIDO '!H65</f>
        <v>190</v>
      </c>
      <c r="E1036" s="472">
        <f>'7-資生堂 SHISEIDO '!I65</f>
        <v>0</v>
      </c>
      <c r="F1036" s="472">
        <f>'7-資生堂 SHISEIDO '!J65</f>
        <v>0</v>
      </c>
      <c r="G1036" s="397">
        <f t="shared" si="260"/>
        <v>0</v>
      </c>
      <c r="H1036" s="397">
        <f t="shared" si="261"/>
        <v>0</v>
      </c>
      <c r="I1036" s="398"/>
      <c r="J1036" s="84"/>
    </row>
    <row r="1037" spans="1:10" ht="20.100000000000001" customHeight="1">
      <c r="A1037" s="84"/>
      <c r="B1037" s="472" t="str">
        <f>'7-資生堂 SHISEIDO '!F66</f>
        <v>E0411109</v>
      </c>
      <c r="C1037" s="473" t="str">
        <f>'7-資生堂 SHISEIDO '!G66</f>
        <v xml:space="preserve">資生堂夢思嬌粉條 14g/色號 : 223 - 淺膚色           </v>
      </c>
      <c r="D1037" s="472">
        <f>'7-資生堂 SHISEIDO '!H66</f>
        <v>230</v>
      </c>
      <c r="E1037" s="472">
        <f>'7-資生堂 SHISEIDO '!I66</f>
        <v>0</v>
      </c>
      <c r="F1037" s="472">
        <f>'7-資生堂 SHISEIDO '!J66</f>
        <v>0</v>
      </c>
      <c r="G1037" s="397">
        <f t="shared" si="260"/>
        <v>0</v>
      </c>
      <c r="H1037" s="397">
        <f t="shared" si="261"/>
        <v>0</v>
      </c>
      <c r="I1037" s="398"/>
      <c r="J1037" s="84"/>
    </row>
    <row r="1038" spans="1:10" ht="20.100000000000001" customHeight="1">
      <c r="A1038" s="84"/>
      <c r="B1038" s="472" t="str">
        <f>'7-資生堂 SHISEIDO '!F67</f>
        <v>E0411110</v>
      </c>
      <c r="C1038" s="473" t="str">
        <f>'7-資生堂 SHISEIDO '!G67</f>
        <v xml:space="preserve">資生堂夢思嬌粉條 14g/色號 : 224 - 自然膚           </v>
      </c>
      <c r="D1038" s="472">
        <f>'7-資生堂 SHISEIDO '!H67</f>
        <v>230</v>
      </c>
      <c r="E1038" s="472">
        <f>'7-資生堂 SHISEIDO '!I67</f>
        <v>0</v>
      </c>
      <c r="F1038" s="472">
        <f>'7-資生堂 SHISEIDO '!J67</f>
        <v>0</v>
      </c>
      <c r="G1038" s="397">
        <f t="shared" si="260"/>
        <v>0</v>
      </c>
      <c r="H1038" s="397">
        <f t="shared" si="261"/>
        <v>0</v>
      </c>
      <c r="I1038" s="398"/>
      <c r="J1038" s="84"/>
    </row>
    <row r="1039" spans="1:10" ht="20.100000000000001" customHeight="1">
      <c r="A1039" s="84"/>
      <c r="B1039" s="472" t="str">
        <f>'7-資生堂 SHISEIDO '!F68</f>
        <v>資生堂沙龍專業美髮 Stage Works 造型 系列 - 日本製</v>
      </c>
      <c r="C1039" s="473">
        <f>'7-資生堂 SHISEIDO '!G68</f>
        <v>0</v>
      </c>
      <c r="D1039" s="472">
        <f>'7-資生堂 SHISEIDO '!H68</f>
        <v>0</v>
      </c>
      <c r="E1039" s="472">
        <f>'7-資生堂 SHISEIDO '!I68</f>
        <v>0</v>
      </c>
      <c r="F1039" s="472">
        <f>'7-資生堂 SHISEIDO '!J68</f>
        <v>0</v>
      </c>
      <c r="G1039" s="397">
        <f t="shared" si="260"/>
        <v>0</v>
      </c>
      <c r="H1039" s="397">
        <f t="shared" si="261"/>
        <v>0</v>
      </c>
      <c r="I1039" s="398"/>
      <c r="J1039" s="84"/>
    </row>
    <row r="1040" spans="1:10" ht="20.100000000000001" customHeight="1">
      <c r="A1040" s="84"/>
      <c r="B1040" s="472" t="str">
        <f>'7-資生堂 SHISEIDO '!F69</f>
        <v>台灣代理商公司貨:法倈麗國際(股)公司</v>
      </c>
      <c r="C1040" s="473">
        <f>'7-資生堂 SHISEIDO '!G69</f>
        <v>0</v>
      </c>
      <c r="D1040" s="472">
        <f>'7-資生堂 SHISEIDO '!H69</f>
        <v>0</v>
      </c>
      <c r="E1040" s="472">
        <f>'7-資生堂 SHISEIDO '!I69</f>
        <v>0</v>
      </c>
      <c r="F1040" s="472">
        <f>'7-資生堂 SHISEIDO '!J69</f>
        <v>0</v>
      </c>
      <c r="G1040" s="397">
        <f t="shared" si="260"/>
        <v>0</v>
      </c>
      <c r="H1040" s="397">
        <f t="shared" si="261"/>
        <v>0</v>
      </c>
      <c r="I1040" s="398"/>
      <c r="J1040" s="84"/>
    </row>
    <row r="1041" spans="1:10" ht="20.100000000000001" customHeight="1">
      <c r="A1041" s="84"/>
      <c r="B1041" s="472" t="str">
        <f>'7-資生堂 SHISEIDO '!F70</f>
        <v>E0411174</v>
      </c>
      <c r="C1041" s="473" t="str">
        <f>'7-資生堂 SHISEIDO '!G70</f>
        <v xml:space="preserve">資生堂羽絨蓬蓬霧 150ml    無重量空氣感, 豐盈髮量    </v>
      </c>
      <c r="D1041" s="472">
        <f>'7-資生堂 SHISEIDO '!H70</f>
        <v>360</v>
      </c>
      <c r="E1041" s="472">
        <f>'7-資生堂 SHISEIDO '!I70</f>
        <v>0</v>
      </c>
      <c r="F1041" s="472">
        <f>'7-資生堂 SHISEIDO '!J70</f>
        <v>0</v>
      </c>
      <c r="G1041" s="397">
        <f t="shared" si="260"/>
        <v>0</v>
      </c>
      <c r="H1041" s="397">
        <f t="shared" si="261"/>
        <v>0</v>
      </c>
      <c r="I1041" s="398"/>
      <c r="J1041" s="84"/>
    </row>
    <row r="1042" spans="1:10" ht="20.100000000000001" customHeight="1">
      <c r="A1042" s="84"/>
      <c r="B1042" s="472" t="str">
        <f>'7-資生堂 SHISEIDO '!F71</f>
        <v>E0410712</v>
      </c>
      <c r="C1042" s="473" t="str">
        <f>'7-資生堂 SHISEIDO '!G71</f>
        <v xml:space="preserve">資生堂彈潤蓬蓬霧 150ml    無重量空氣感, 捲度明顯, 動感表現      </v>
      </c>
      <c r="D1042" s="472">
        <f>'7-資生堂 SHISEIDO '!H71</f>
        <v>360</v>
      </c>
      <c r="E1042" s="472">
        <f>'7-資生堂 SHISEIDO '!I71</f>
        <v>0</v>
      </c>
      <c r="F1042" s="472">
        <f>'7-資生堂 SHISEIDO '!J71</f>
        <v>0</v>
      </c>
      <c r="G1042" s="397">
        <f t="shared" si="260"/>
        <v>0</v>
      </c>
      <c r="H1042" s="397">
        <f t="shared" si="261"/>
        <v>0</v>
      </c>
      <c r="I1042" s="398"/>
      <c r="J1042" s="84"/>
    </row>
    <row r="1043" spans="1:10" ht="20.100000000000001" customHeight="1">
      <c r="A1043" s="84"/>
      <c r="B1043" s="472" t="str">
        <f>'7-資生堂 SHISEIDO '!F72</f>
        <v>E0411124</v>
      </c>
      <c r="C1043" s="473" t="str">
        <f>'7-資生堂 SHISEIDO '!G72</f>
        <v>資生堂柔捲抗熱噴霧 150ml      造型前抗熱打底, 捲度自然柔軟</v>
      </c>
      <c r="D1043" s="472">
        <f>'7-資生堂 SHISEIDO '!H72</f>
        <v>360</v>
      </c>
      <c r="E1043" s="472">
        <f>'7-資生堂 SHISEIDO '!I72</f>
        <v>0</v>
      </c>
      <c r="F1043" s="472">
        <f>'7-資生堂 SHISEIDO '!J72</f>
        <v>0</v>
      </c>
      <c r="G1043" s="397">
        <f t="shared" si="260"/>
        <v>0</v>
      </c>
      <c r="H1043" s="397">
        <f t="shared" si="261"/>
        <v>0</v>
      </c>
      <c r="I1043" s="398"/>
      <c r="J1043" s="84"/>
    </row>
    <row r="1044" spans="1:10" ht="20.100000000000001" customHeight="1">
      <c r="A1044" s="84"/>
      <c r="B1044" s="472" t="str">
        <f>'7-資生堂 SHISEIDO '!F73</f>
        <v>E0411180</v>
      </c>
      <c r="C1044" s="473" t="str">
        <f>'7-資生堂 SHISEIDO '!G73</f>
        <v xml:space="preserve">資生堂黑武士定型霧 180g         強力定型噴霧, 創造出有稜角造型       </v>
      </c>
      <c r="D1044" s="472">
        <f>'7-資生堂 SHISEIDO '!H73</f>
        <v>360</v>
      </c>
      <c r="E1044" s="472">
        <f>'7-資生堂 SHISEIDO '!I73</f>
        <v>0</v>
      </c>
      <c r="F1044" s="472">
        <f>'7-資生堂 SHISEIDO '!J73</f>
        <v>0</v>
      </c>
      <c r="G1044" s="397">
        <f t="shared" si="260"/>
        <v>0</v>
      </c>
      <c r="H1044" s="397">
        <f t="shared" si="261"/>
        <v>0</v>
      </c>
      <c r="I1044" s="398"/>
      <c r="J1044" s="84"/>
    </row>
    <row r="1045" spans="1:10" ht="20.100000000000001" customHeight="1">
      <c r="A1045" s="84"/>
      <c r="B1045" s="472" t="str">
        <f>'7-資生堂 SHISEIDO '!F74</f>
        <v>E0411106</v>
      </c>
      <c r="C1045" s="473" t="str">
        <f>'7-資生堂 SHISEIDO '!G74</f>
        <v>資生堂漾虹髮妝乳 150ml          造型前打底, 保持濕度, 加強持久度</v>
      </c>
      <c r="D1045" s="472">
        <f>'7-資生堂 SHISEIDO '!H74</f>
        <v>490</v>
      </c>
      <c r="E1045" s="472">
        <f>'7-資生堂 SHISEIDO '!I74</f>
        <v>0</v>
      </c>
      <c r="F1045" s="472">
        <f>'7-資生堂 SHISEIDO '!J74</f>
        <v>0</v>
      </c>
      <c r="G1045" s="397">
        <f t="shared" si="260"/>
        <v>0</v>
      </c>
      <c r="H1045" s="397">
        <f t="shared" si="261"/>
        <v>0</v>
      </c>
      <c r="I1045" s="398"/>
      <c r="J1045" s="84"/>
    </row>
    <row r="1046" spans="1:10" ht="20.100000000000001" customHeight="1">
      <c r="A1046" s="84"/>
      <c r="B1046" s="472" t="str">
        <f>'7-資生堂 SHISEIDO '!F75</f>
        <v>E0410722</v>
      </c>
      <c r="C1046" s="473" t="str">
        <f>'7-資生堂 SHISEIDO '!G75</f>
        <v>資生堂緞虹髮妝露 150ml          造型前打底, 調整粗硬厚重的自然捲</v>
      </c>
      <c r="D1046" s="472">
        <f>'7-資生堂 SHISEIDO '!H75</f>
        <v>490</v>
      </c>
      <c r="E1046" s="472">
        <f>'7-資生堂 SHISEIDO '!I75</f>
        <v>0</v>
      </c>
      <c r="F1046" s="472">
        <f>'7-資生堂 SHISEIDO '!J75</f>
        <v>0</v>
      </c>
      <c r="G1046" s="397">
        <f t="shared" si="260"/>
        <v>0</v>
      </c>
      <c r="H1046" s="397">
        <f t="shared" si="261"/>
        <v>0</v>
      </c>
      <c r="I1046" s="398"/>
      <c r="J1046" s="84"/>
    </row>
    <row r="1047" spans="1:10" ht="20.100000000000001" customHeight="1">
      <c r="A1047" s="84"/>
      <c r="B1047" s="472" t="str">
        <f>'7-資生堂 SHISEIDO '!F76</f>
        <v xml:space="preserve">資生堂沙龍專業美髮 燙髮系列 </v>
      </c>
      <c r="C1047" s="473">
        <f>'7-資生堂 SHISEIDO '!G76</f>
        <v>0</v>
      </c>
      <c r="D1047" s="472">
        <f>'7-資生堂 SHISEIDO '!H76</f>
        <v>0</v>
      </c>
      <c r="E1047" s="472">
        <f>'7-資生堂 SHISEIDO '!I76</f>
        <v>0</v>
      </c>
      <c r="F1047" s="472">
        <f>'7-資生堂 SHISEIDO '!J76</f>
        <v>0</v>
      </c>
      <c r="G1047" s="397">
        <f t="shared" si="260"/>
        <v>0</v>
      </c>
      <c r="H1047" s="397">
        <f t="shared" si="261"/>
        <v>0</v>
      </c>
      <c r="I1047" s="398"/>
      <c r="J1047" s="84"/>
    </row>
    <row r="1048" spans="1:10" ht="20.100000000000001" customHeight="1">
      <c r="A1048" s="84"/>
      <c r="B1048" s="472" t="str">
        <f>'7-資生堂 SHISEIDO '!F77</f>
        <v>台灣代理商公司貨:法倈麗國際(股)公司</v>
      </c>
      <c r="C1048" s="473">
        <f>'7-資生堂 SHISEIDO '!G77</f>
        <v>0</v>
      </c>
      <c r="D1048" s="472">
        <f>'7-資生堂 SHISEIDO '!H77</f>
        <v>0</v>
      </c>
      <c r="E1048" s="472">
        <f>'7-資生堂 SHISEIDO '!I77</f>
        <v>0</v>
      </c>
      <c r="F1048" s="472">
        <f>'7-資生堂 SHISEIDO '!J77</f>
        <v>0</v>
      </c>
      <c r="G1048" s="397">
        <f t="shared" si="260"/>
        <v>0</v>
      </c>
      <c r="H1048" s="397">
        <f t="shared" si="261"/>
        <v>0</v>
      </c>
      <c r="I1048" s="398"/>
      <c r="J1048" s="84"/>
    </row>
    <row r="1049" spans="1:10" ht="20.100000000000001" customHeight="1">
      <c r="A1049" s="84"/>
      <c r="B1049" s="472" t="str">
        <f>'7-資生堂 SHISEIDO '!F78</f>
        <v>E0411125</v>
      </c>
      <c r="C1049" s="473" t="str">
        <f>'7-資生堂 SHISEIDO '!G78</f>
        <v>SHISEIDO 資生堂 艾波膠原冷燙N (輕度受損髮) 捲髮用 100ml*2/組</v>
      </c>
      <c r="D1049" s="472">
        <f>'7-資生堂 SHISEIDO '!H78</f>
        <v>280</v>
      </c>
      <c r="E1049" s="472">
        <f>'7-資生堂 SHISEIDO '!I78</f>
        <v>0</v>
      </c>
      <c r="F1049" s="472">
        <f>'7-資生堂 SHISEIDO '!J78</f>
        <v>0</v>
      </c>
      <c r="G1049" s="397">
        <f t="shared" si="260"/>
        <v>0</v>
      </c>
      <c r="H1049" s="397">
        <f t="shared" si="261"/>
        <v>0</v>
      </c>
      <c r="I1049" s="398"/>
      <c r="J1049" s="84"/>
    </row>
    <row r="1050" spans="1:10" ht="20.100000000000001" customHeight="1">
      <c r="A1050" s="84"/>
      <c r="B1050" s="472" t="str">
        <f>'7-資生堂 SHISEIDO '!F79</f>
        <v>E0411126</v>
      </c>
      <c r="C1050" s="473" t="str">
        <f>'7-資生堂 SHISEIDO '!G79</f>
        <v>SHISEIDO 資生堂 艾波膠原冷燙H (抗拒性髮質) 捲髮用 100ml*2/組</v>
      </c>
      <c r="D1050" s="472">
        <f>'7-資生堂 SHISEIDO '!H79</f>
        <v>280</v>
      </c>
      <c r="E1050" s="472">
        <f>'7-資生堂 SHISEIDO '!I79</f>
        <v>0</v>
      </c>
      <c r="F1050" s="472">
        <f>'7-資生堂 SHISEIDO '!J79</f>
        <v>0</v>
      </c>
      <c r="G1050" s="397">
        <f t="shared" si="260"/>
        <v>0</v>
      </c>
      <c r="H1050" s="397">
        <f t="shared" si="261"/>
        <v>0</v>
      </c>
      <c r="I1050" s="398"/>
      <c r="J1050" s="84"/>
    </row>
    <row r="1051" spans="1:10" ht="20.100000000000001" customHeight="1">
      <c r="A1051" s="84"/>
      <c r="B1051" s="472" t="str">
        <f>'7-資生堂 SHISEIDO '!F80</f>
        <v>E0411183</v>
      </c>
      <c r="C1051" s="473" t="str">
        <f>'7-資生堂 SHISEIDO '!G80</f>
        <v>SHISEIDO 資生堂 瑰美特 T72 冷燙液 燙捲 健康細軟髮 400ml*2/組</v>
      </c>
      <c r="D1051" s="472">
        <f>'7-資生堂 SHISEIDO '!H80</f>
        <v>890</v>
      </c>
      <c r="E1051" s="472">
        <f>'7-資生堂 SHISEIDO '!I80</f>
        <v>0</v>
      </c>
      <c r="F1051" s="472">
        <f>'7-資生堂 SHISEIDO '!J80</f>
        <v>0</v>
      </c>
      <c r="G1051" s="397">
        <f t="shared" si="260"/>
        <v>0</v>
      </c>
      <c r="H1051" s="397">
        <f t="shared" si="261"/>
        <v>0</v>
      </c>
      <c r="I1051" s="398"/>
      <c r="J1051" s="84"/>
    </row>
    <row r="1052" spans="1:10" ht="20.100000000000001" customHeight="1">
      <c r="A1052" s="84"/>
      <c r="B1052" s="472" t="str">
        <f>'7-資生堂 SHISEIDO '!F81</f>
        <v>E0411184</v>
      </c>
      <c r="C1052" s="473" t="str">
        <f>'7-資生堂 SHISEIDO '!G81</f>
        <v>SHISEIDO 資生堂 瑰美特 T63 冷燙液 燙捲 輕受損/粗硬髮 400ml*2/組</v>
      </c>
      <c r="D1052" s="472">
        <f>'7-資生堂 SHISEIDO '!H81</f>
        <v>890</v>
      </c>
      <c r="E1052" s="472">
        <f>'7-資生堂 SHISEIDO '!I81</f>
        <v>0</v>
      </c>
      <c r="F1052" s="472">
        <f>'7-資生堂 SHISEIDO '!J81</f>
        <v>0</v>
      </c>
      <c r="G1052" s="397">
        <f t="shared" si="260"/>
        <v>0</v>
      </c>
      <c r="H1052" s="397">
        <f t="shared" si="261"/>
        <v>0</v>
      </c>
      <c r="I1052" s="398"/>
      <c r="J1052" s="84"/>
    </row>
    <row r="1053" spans="1:10" ht="20.100000000000001" customHeight="1">
      <c r="A1053" s="84"/>
      <c r="B1053" s="472" t="str">
        <f>'7-資生堂 SHISEIDO '!F82</f>
        <v>E0411188</v>
      </c>
      <c r="C1053" s="473" t="str">
        <f>'7-資生堂 SHISEIDO '!G82</f>
        <v>SHISEIDO 資生堂 新水質感Q燙髮劑 M1M2 兩劑一組 400g*2 一般髮</v>
      </c>
      <c r="D1053" s="472">
        <f>'7-資生堂 SHISEIDO '!H82</f>
        <v>1100</v>
      </c>
      <c r="E1053" s="472">
        <f>'7-資生堂 SHISEIDO '!I82</f>
        <v>0</v>
      </c>
      <c r="F1053" s="472">
        <f>'7-資生堂 SHISEIDO '!J82</f>
        <v>0</v>
      </c>
      <c r="G1053" s="397">
        <f t="shared" si="260"/>
        <v>0</v>
      </c>
      <c r="H1053" s="397">
        <f t="shared" si="261"/>
        <v>0</v>
      </c>
      <c r="I1053" s="398"/>
      <c r="J1053" s="84"/>
    </row>
    <row r="1054" spans="1:10" ht="20.100000000000001" customHeight="1">
      <c r="A1054" s="84"/>
      <c r="B1054" s="472" t="str">
        <f>'7-資生堂 SHISEIDO '!F83</f>
        <v>E0411185</v>
      </c>
      <c r="C1054" s="473" t="str">
        <f>'7-資生堂 SHISEIDO '!G83</f>
        <v>SHISEIDO 資生堂 新水質感II燙髮劑 H1H2 兩劑 (自然捲/健康髮) 400ml*2/組</v>
      </c>
      <c r="D1054" s="472">
        <f>'7-資生堂 SHISEIDO '!H83</f>
        <v>1100</v>
      </c>
      <c r="E1054" s="472">
        <f>'7-資生堂 SHISEIDO '!I83</f>
        <v>0</v>
      </c>
      <c r="F1054" s="472">
        <f>'7-資生堂 SHISEIDO '!J83</f>
        <v>0</v>
      </c>
      <c r="G1054" s="397">
        <f t="shared" si="260"/>
        <v>0</v>
      </c>
      <c r="H1054" s="397">
        <f t="shared" si="261"/>
        <v>0</v>
      </c>
      <c r="I1054" s="398"/>
      <c r="J1054" s="84"/>
    </row>
    <row r="1055" spans="1:10" ht="20.100000000000001" customHeight="1">
      <c r="A1055" s="84"/>
      <c r="B1055" s="472" t="str">
        <f>'7-資生堂 SHISEIDO '!F84</f>
        <v>E0411186</v>
      </c>
      <c r="C1055" s="473" t="str">
        <f>'7-資生堂 SHISEIDO '!G84</f>
        <v>SHISEIDO 資生堂 新水質感II燙髮劑 N1N2 兩劑 (一般/輕受損) 400ml*2/組</v>
      </c>
      <c r="D1055" s="472">
        <f>'7-資生堂 SHISEIDO '!H84</f>
        <v>1100</v>
      </c>
      <c r="E1055" s="472">
        <f>'7-資生堂 SHISEIDO '!I84</f>
        <v>0</v>
      </c>
      <c r="F1055" s="472">
        <f>'7-資生堂 SHISEIDO '!J84</f>
        <v>0</v>
      </c>
      <c r="G1055" s="397">
        <f t="shared" ref="G1055:G1056" si="262">F1055*0.9</f>
        <v>0</v>
      </c>
      <c r="H1055" s="397">
        <f t="shared" ref="H1055:H1056" si="263">F1055*0.85</f>
        <v>0</v>
      </c>
      <c r="I1055" s="398"/>
      <c r="J1055" s="84"/>
    </row>
    <row r="1056" spans="1:10" ht="20.100000000000001" customHeight="1">
      <c r="A1056" s="84"/>
      <c r="B1056" s="472" t="str">
        <f>'7-資生堂 SHISEIDO '!F85</f>
        <v>E0411123</v>
      </c>
      <c r="C1056" s="473" t="str">
        <f>'7-資生堂 SHISEIDO '!G85</f>
        <v>SHISEIDO 資生堂 新水質感Q燙髮劑 F1F2 兩劑一組 (健康自然捲) 400ml*2/組</v>
      </c>
      <c r="D1056" s="472">
        <f>'7-資生堂 SHISEIDO '!H85</f>
        <v>1100</v>
      </c>
      <c r="E1056" s="472">
        <f>'7-資生堂 SHISEIDO '!I85</f>
        <v>0</v>
      </c>
      <c r="F1056" s="472">
        <f>'7-資生堂 SHISEIDO '!J85</f>
        <v>0</v>
      </c>
      <c r="G1056" s="397">
        <f t="shared" si="262"/>
        <v>0</v>
      </c>
      <c r="H1056" s="397">
        <f t="shared" si="263"/>
        <v>0</v>
      </c>
      <c r="I1056" s="398"/>
      <c r="J1056" s="84"/>
    </row>
    <row r="1057" spans="1:10" ht="20.100000000000001" customHeight="1">
      <c r="A1057" s="84"/>
      <c r="B1057" s="472" t="str">
        <f>'8-SK-II &amp; 高絲 KOSE'!A4</f>
        <v>E0450103</v>
      </c>
      <c r="C1057" s="473" t="str">
        <f>'8-SK-II &amp; 高絲 KOSE'!B4</f>
        <v xml:space="preserve">SK-II 全效活膚潔面乳 120g - 專櫃價 : 2210元                                         </v>
      </c>
      <c r="D1057" s="472">
        <f>'8-SK-II &amp; 高絲 KOSE'!C4</f>
        <v>1790</v>
      </c>
      <c r="E1057" s="472">
        <f>'8-SK-II &amp; 高絲 KOSE'!D4</f>
        <v>0</v>
      </c>
      <c r="F1057" s="472">
        <f>'8-SK-II &amp; 高絲 KOSE'!E4</f>
        <v>0</v>
      </c>
      <c r="G1057" s="397">
        <f t="shared" ref="G1057" si="264">F1057*0.9</f>
        <v>0</v>
      </c>
      <c r="H1057" s="397">
        <f t="shared" ref="H1057" si="265">F1057*0.85</f>
        <v>0</v>
      </c>
      <c r="I1057" s="398"/>
      <c r="J1057" s="84"/>
    </row>
    <row r="1058" spans="1:10" ht="20.100000000000001" customHeight="1">
      <c r="A1058" s="84"/>
      <c r="B1058" s="472" t="str">
        <f>'8-SK-II &amp; 高絲 KOSE'!A5</f>
        <v>E0450106</v>
      </c>
      <c r="C1058" s="473" t="str">
        <f>'8-SK-II &amp; 高絲 KOSE'!B5</f>
        <v xml:space="preserve">SK-II 青春露 160ml - 專櫃價 : 4750元         </v>
      </c>
      <c r="D1058" s="472">
        <f>'8-SK-II &amp; 高絲 KOSE'!C5</f>
        <v>3890</v>
      </c>
      <c r="E1058" s="472">
        <f>'8-SK-II &amp; 高絲 KOSE'!D5</f>
        <v>0</v>
      </c>
      <c r="F1058" s="472">
        <f>'8-SK-II &amp; 高絲 KOSE'!E5</f>
        <v>0</v>
      </c>
      <c r="G1058" s="397">
        <f t="shared" ref="G1058:G1069" si="266">F1058*0.9</f>
        <v>0</v>
      </c>
      <c r="H1058" s="397">
        <f t="shared" ref="H1058:H1069" si="267">F1058*0.85</f>
        <v>0</v>
      </c>
      <c r="I1058" s="398"/>
      <c r="J1058" s="84"/>
    </row>
    <row r="1059" spans="1:10" ht="20.100000000000001" customHeight="1">
      <c r="A1059" s="84"/>
      <c r="B1059" s="472" t="str">
        <f>'8-SK-II &amp; 高絲 KOSE'!A6</f>
        <v>E0450107</v>
      </c>
      <c r="C1059" s="473" t="str">
        <f>'8-SK-II &amp; 高絲 KOSE'!B6</f>
        <v xml:space="preserve">SK-II 青春露 230ml - 專櫃價 : 6250元              </v>
      </c>
      <c r="D1059" s="472">
        <f>'8-SK-II &amp; 高絲 KOSE'!C6</f>
        <v>4630</v>
      </c>
      <c r="E1059" s="472">
        <f>'8-SK-II &amp; 高絲 KOSE'!D6</f>
        <v>0</v>
      </c>
      <c r="F1059" s="472">
        <f>'8-SK-II &amp; 高絲 KOSE'!E6</f>
        <v>0</v>
      </c>
      <c r="G1059" s="397">
        <f t="shared" si="266"/>
        <v>0</v>
      </c>
      <c r="H1059" s="397">
        <f t="shared" si="267"/>
        <v>0</v>
      </c>
      <c r="I1059" s="398"/>
      <c r="J1059" s="84"/>
    </row>
    <row r="1060" spans="1:10" ht="20.100000000000001" customHeight="1">
      <c r="A1060" s="84"/>
      <c r="B1060" s="472" t="str">
        <f>'8-SK-II &amp; 高絲 KOSE'!A7</f>
        <v>E0450120</v>
      </c>
      <c r="C1060" s="473" t="str">
        <f>'8-SK-II &amp; 高絲 KOSE'!B7</f>
        <v xml:space="preserve">SK-II 青春露 330ml - 專櫃價 : 7980元              </v>
      </c>
      <c r="D1060" s="472">
        <f>'8-SK-II &amp; 高絲 KOSE'!C7</f>
        <v>6240</v>
      </c>
      <c r="E1060" s="472">
        <f>'8-SK-II &amp; 高絲 KOSE'!D7</f>
        <v>0</v>
      </c>
      <c r="F1060" s="472">
        <f>'8-SK-II &amp; 高絲 KOSE'!E7</f>
        <v>0</v>
      </c>
      <c r="G1060" s="397">
        <f t="shared" si="266"/>
        <v>0</v>
      </c>
      <c r="H1060" s="397">
        <f t="shared" si="267"/>
        <v>0</v>
      </c>
      <c r="I1060" s="398"/>
      <c r="J1060" s="84"/>
    </row>
    <row r="1061" spans="1:10" ht="20.100000000000001" customHeight="1">
      <c r="A1061" s="84"/>
      <c r="B1061" s="472" t="str">
        <f>'8-SK-II &amp; 高絲 KOSE'!A8</f>
        <v>E0450104</v>
      </c>
      <c r="C1061" s="473" t="str">
        <f>'8-SK-II &amp; 高絲 KOSE'!B8</f>
        <v xml:space="preserve">SK-II 亮采化妝水 160ml - 專櫃價 : 2280元                   </v>
      </c>
      <c r="D1061" s="472">
        <f>'8-SK-II &amp; 高絲 KOSE'!C8</f>
        <v>1920</v>
      </c>
      <c r="E1061" s="472">
        <f>'8-SK-II &amp; 高絲 KOSE'!D8</f>
        <v>0</v>
      </c>
      <c r="F1061" s="472">
        <f>'8-SK-II &amp; 高絲 KOSE'!E8</f>
        <v>0</v>
      </c>
      <c r="G1061" s="397">
        <f t="shared" si="266"/>
        <v>0</v>
      </c>
      <c r="H1061" s="397">
        <f t="shared" si="267"/>
        <v>0</v>
      </c>
      <c r="I1061" s="398"/>
      <c r="J1061" s="84"/>
    </row>
    <row r="1062" spans="1:10" ht="20.100000000000001" customHeight="1">
      <c r="A1062" s="84"/>
      <c r="B1062" s="472" t="str">
        <f>'8-SK-II &amp; 高絲 KOSE'!A9</f>
        <v>E0450109</v>
      </c>
      <c r="C1062" s="473" t="str">
        <f>'8-SK-II &amp; 高絲 KOSE'!B9</f>
        <v>SK-II 晶緻活膚乳液 100g - 專櫃價 : 2730元</v>
      </c>
      <c r="D1062" s="472">
        <f>'8-SK-II &amp; 高絲 KOSE'!C9</f>
        <v>2290</v>
      </c>
      <c r="E1062" s="472">
        <f>'8-SK-II &amp; 高絲 KOSE'!D9</f>
        <v>0</v>
      </c>
      <c r="F1062" s="472">
        <f>'8-SK-II &amp; 高絲 KOSE'!E9</f>
        <v>0</v>
      </c>
      <c r="G1062" s="397">
        <f t="shared" si="266"/>
        <v>0</v>
      </c>
      <c r="H1062" s="397">
        <f t="shared" si="267"/>
        <v>0</v>
      </c>
      <c r="I1062" s="398"/>
      <c r="J1062" s="84"/>
    </row>
    <row r="1063" spans="1:10" ht="20.100000000000001" customHeight="1">
      <c r="A1063" s="84"/>
      <c r="B1063" s="472" t="str">
        <f>'8-SK-II &amp; 高絲 KOSE'!A10</f>
        <v>E0450112</v>
      </c>
      <c r="C1063" s="473" t="str">
        <f>'8-SK-II &amp; 高絲 KOSE'!B10</f>
        <v>SK-II 青春敷面膜 6片/盒 (新一代) - 專櫃價 : 2750元</v>
      </c>
      <c r="D1063" s="472">
        <f>'8-SK-II &amp; 高絲 KOSE'!C10</f>
        <v>2220</v>
      </c>
      <c r="E1063" s="472">
        <f>'8-SK-II &amp; 高絲 KOSE'!D10</f>
        <v>0</v>
      </c>
      <c r="F1063" s="472">
        <f>'8-SK-II &amp; 高絲 KOSE'!E10</f>
        <v>0</v>
      </c>
      <c r="G1063" s="397">
        <f t="shared" si="266"/>
        <v>0</v>
      </c>
      <c r="H1063" s="397">
        <f t="shared" si="267"/>
        <v>0</v>
      </c>
      <c r="I1063" s="398"/>
      <c r="J1063" s="84"/>
    </row>
    <row r="1064" spans="1:10" ht="20.100000000000001" customHeight="1">
      <c r="A1064" s="84"/>
      <c r="B1064" s="472" t="str">
        <f>'8-SK-II &amp; 高絲 KOSE'!A11</f>
        <v xml:space="preserve">            高絲 KOSE </v>
      </c>
      <c r="C1064" s="473">
        <f>'8-SK-II &amp; 高絲 KOSE'!B11</f>
        <v>0</v>
      </c>
      <c r="D1064" s="472">
        <f>'8-SK-II &amp; 高絲 KOSE'!C11</f>
        <v>0</v>
      </c>
      <c r="E1064" s="472">
        <f>'8-SK-II &amp; 高絲 KOSE'!D11</f>
        <v>0</v>
      </c>
      <c r="F1064" s="472">
        <f>'8-SK-II &amp; 高絲 KOSE'!E11</f>
        <v>0</v>
      </c>
      <c r="G1064" s="397">
        <f t="shared" si="266"/>
        <v>0</v>
      </c>
      <c r="H1064" s="397">
        <f t="shared" si="267"/>
        <v>0</v>
      </c>
      <c r="I1064" s="398"/>
      <c r="J1064" s="84"/>
    </row>
    <row r="1065" spans="1:10" ht="20.100000000000001" customHeight="1">
      <c r="A1065" s="84"/>
      <c r="B1065" s="472">
        <f>'8-SK-II &amp; 高絲 KOSE'!A12</f>
        <v>0</v>
      </c>
      <c r="C1065" s="473">
        <f>'8-SK-II &amp; 高絲 KOSE'!B12</f>
        <v>0</v>
      </c>
      <c r="D1065" s="472">
        <f>'8-SK-II &amp; 高絲 KOSE'!C12</f>
        <v>0</v>
      </c>
      <c r="E1065" s="472">
        <f>'8-SK-II &amp; 高絲 KOSE'!D12</f>
        <v>0</v>
      </c>
      <c r="F1065" s="472">
        <f>'8-SK-II &amp; 高絲 KOSE'!E12</f>
        <v>0</v>
      </c>
      <c r="G1065" s="397">
        <f t="shared" si="266"/>
        <v>0</v>
      </c>
      <c r="H1065" s="397">
        <f t="shared" si="267"/>
        <v>0</v>
      </c>
      <c r="I1065" s="398"/>
      <c r="J1065" s="84"/>
    </row>
    <row r="1066" spans="1:10" ht="20.100000000000001" customHeight="1">
      <c r="A1066" s="84"/>
      <c r="B1066" s="472" t="str">
        <f>'8-SK-II &amp; 高絲 KOSE'!A13</f>
        <v xml:space="preserve"> Kose  雪肌精/純肌粹 </v>
      </c>
      <c r="C1066" s="473">
        <f>'8-SK-II &amp; 高絲 KOSE'!B13</f>
        <v>0</v>
      </c>
      <c r="D1066" s="472">
        <f>'8-SK-II &amp; 高絲 KOSE'!C13</f>
        <v>0</v>
      </c>
      <c r="E1066" s="472">
        <f>'8-SK-II &amp; 高絲 KOSE'!D13</f>
        <v>0</v>
      </c>
      <c r="F1066" s="472">
        <f>'8-SK-II &amp; 高絲 KOSE'!E13</f>
        <v>0</v>
      </c>
      <c r="G1066" s="397">
        <f t="shared" si="266"/>
        <v>0</v>
      </c>
      <c r="H1066" s="397">
        <f t="shared" si="267"/>
        <v>0</v>
      </c>
      <c r="I1066" s="398"/>
      <c r="J1066" s="84"/>
    </row>
    <row r="1067" spans="1:10" ht="20.100000000000001" customHeight="1">
      <c r="A1067" s="84"/>
      <c r="B1067" s="472" t="str">
        <f>'8-SK-II &amp; 高絲 KOSE'!A14</f>
        <v>E0420101</v>
      </c>
      <c r="C1067" s="473" t="str">
        <f>'8-SK-II &amp; 高絲 KOSE'!B14</f>
        <v xml:space="preserve">高絲 KOSE 雪肌精 靚白洗顏乳 140ml - 專櫃價 : 990元            </v>
      </c>
      <c r="D1067" s="472">
        <f>'8-SK-II &amp; 高絲 KOSE'!C14</f>
        <v>760</v>
      </c>
      <c r="E1067" s="472">
        <f>'8-SK-II &amp; 高絲 KOSE'!D14</f>
        <v>0</v>
      </c>
      <c r="F1067" s="472">
        <f>'8-SK-II &amp; 高絲 KOSE'!E14</f>
        <v>0</v>
      </c>
      <c r="G1067" s="397">
        <f t="shared" si="266"/>
        <v>0</v>
      </c>
      <c r="H1067" s="397">
        <f t="shared" si="267"/>
        <v>0</v>
      </c>
      <c r="I1067" s="398"/>
      <c r="J1067" s="84"/>
    </row>
    <row r="1068" spans="1:10" ht="20.100000000000001" customHeight="1">
      <c r="A1068" s="84"/>
      <c r="B1068" s="472" t="str">
        <f>'8-SK-II &amp; 高絲 KOSE'!A15</f>
        <v>E0420107</v>
      </c>
      <c r="C1068" s="473" t="str">
        <f>'8-SK-II &amp; 高絲 KOSE'!B15</f>
        <v xml:space="preserve">高絲 KOSE 雪肌精 淨透洗顏霜 130g - 專櫃價 : 850元             </v>
      </c>
      <c r="D1068" s="472">
        <f>'8-SK-II &amp; 高絲 KOSE'!C15</f>
        <v>690</v>
      </c>
      <c r="E1068" s="472">
        <f>'8-SK-II &amp; 高絲 KOSE'!D15</f>
        <v>0</v>
      </c>
      <c r="F1068" s="472">
        <f>'8-SK-II &amp; 高絲 KOSE'!E15</f>
        <v>0</v>
      </c>
      <c r="G1068" s="397">
        <f t="shared" si="266"/>
        <v>0</v>
      </c>
      <c r="H1068" s="397">
        <f t="shared" si="267"/>
        <v>0</v>
      </c>
      <c r="I1068" s="398"/>
      <c r="J1068" s="84"/>
    </row>
    <row r="1069" spans="1:10" ht="20.100000000000001" customHeight="1">
      <c r="A1069" s="84"/>
      <c r="B1069" s="472" t="str">
        <f>'8-SK-II &amp; 高絲 KOSE'!A16</f>
        <v>E0420102</v>
      </c>
      <c r="C1069" s="473" t="str">
        <f>'8-SK-II &amp; 高絲 KOSE'!B16</f>
        <v xml:space="preserve">高絲 KOSE 雪肌精 (化妝水) 360ml/一般型 - 專櫃價 : 1680元          </v>
      </c>
      <c r="D1069" s="472">
        <f>'8-SK-II &amp; 高絲 KOSE'!C16</f>
        <v>1200</v>
      </c>
      <c r="E1069" s="472">
        <f>'8-SK-II &amp; 高絲 KOSE'!D16</f>
        <v>0</v>
      </c>
      <c r="F1069" s="472">
        <f>'8-SK-II &amp; 高絲 KOSE'!E16</f>
        <v>0</v>
      </c>
      <c r="G1069" s="397">
        <f t="shared" si="266"/>
        <v>0</v>
      </c>
      <c r="H1069" s="397">
        <f t="shared" si="267"/>
        <v>0</v>
      </c>
      <c r="I1069" s="398"/>
      <c r="J1069" s="84"/>
    </row>
    <row r="1070" spans="1:10" ht="20.100000000000001" customHeight="1">
      <c r="A1070" s="84"/>
      <c r="B1070" s="472" t="str">
        <f>'8-SK-II &amp; 高絲 KOSE'!A17</f>
        <v>E0420118</v>
      </c>
      <c r="C1070" s="473" t="str">
        <f>'8-SK-II &amp; 高絲 KOSE'!B17</f>
        <v xml:space="preserve">高絲 KOSE 雪肌精 (化妝水) 500ml/大 (按壓瓶) - 專櫃價 : 1980元          </v>
      </c>
      <c r="D1070" s="472">
        <f>'8-SK-II &amp; 高絲 KOSE'!C17</f>
        <v>1600</v>
      </c>
      <c r="E1070" s="472">
        <f>'8-SK-II &amp; 高絲 KOSE'!D17</f>
        <v>0</v>
      </c>
      <c r="F1070" s="472">
        <f>'8-SK-II &amp; 高絲 KOSE'!E17</f>
        <v>0</v>
      </c>
      <c r="G1070" s="397">
        <f t="shared" ref="G1070:G1089" si="268">F1070*0.9</f>
        <v>0</v>
      </c>
      <c r="H1070" s="397">
        <f t="shared" ref="H1070:H1089" si="269">F1070*0.85</f>
        <v>0</v>
      </c>
      <c r="I1070" s="398"/>
      <c r="J1070" s="84"/>
    </row>
    <row r="1071" spans="1:10" ht="20.100000000000001" customHeight="1">
      <c r="A1071" s="84"/>
      <c r="B1071" s="472" t="str">
        <f>'8-SK-II &amp; 高絲 KOSE'!A18</f>
        <v>E0420104</v>
      </c>
      <c r="C1071" s="473" t="str">
        <f>'8-SK-II &amp; 高絲 KOSE'!B18</f>
        <v xml:space="preserve">高絲 KOSE 雪肌精 乳液 140ml - 專櫃價 : 1200元                </v>
      </c>
      <c r="D1071" s="472">
        <f>'8-SK-II &amp; 高絲 KOSE'!C18</f>
        <v>950</v>
      </c>
      <c r="E1071" s="472">
        <f>'8-SK-II &amp; 高絲 KOSE'!D18</f>
        <v>0</v>
      </c>
      <c r="F1071" s="472">
        <f>'8-SK-II &amp; 高絲 KOSE'!E18</f>
        <v>0</v>
      </c>
      <c r="G1071" s="397">
        <f t="shared" si="268"/>
        <v>0</v>
      </c>
      <c r="H1071" s="397">
        <f t="shared" si="269"/>
        <v>0</v>
      </c>
      <c r="I1071" s="398"/>
      <c r="J1071" s="84"/>
    </row>
    <row r="1072" spans="1:10" ht="20.100000000000001" customHeight="1">
      <c r="A1072" s="84"/>
      <c r="B1072" s="472" t="str">
        <f>'8-SK-II &amp; 高絲 KOSE'!A19</f>
        <v>E0420112</v>
      </c>
      <c r="C1072" s="473" t="str">
        <f>'8-SK-II &amp; 高絲 KOSE'!B19</f>
        <v xml:space="preserve">高絲 KOSE 雪肌精 全能活膚凝露 80g - 專櫃價 : 1200元     </v>
      </c>
      <c r="D1072" s="472">
        <f>'8-SK-II &amp; 高絲 KOSE'!C19</f>
        <v>950</v>
      </c>
      <c r="E1072" s="472">
        <f>'8-SK-II &amp; 高絲 KOSE'!D19</f>
        <v>0</v>
      </c>
      <c r="F1072" s="472">
        <f>'8-SK-II &amp; 高絲 KOSE'!E19</f>
        <v>0</v>
      </c>
      <c r="G1072" s="397">
        <f t="shared" si="268"/>
        <v>0</v>
      </c>
      <c r="H1072" s="397">
        <f t="shared" si="269"/>
        <v>0</v>
      </c>
      <c r="I1072" s="398"/>
      <c r="J1072" s="84"/>
    </row>
    <row r="1073" spans="1:10" ht="20.100000000000001" customHeight="1">
      <c r="A1073" s="84"/>
      <c r="B1073" s="472" t="str">
        <f>'8-SK-II &amp; 高絲 KOSE'!A20</f>
        <v>E0420105</v>
      </c>
      <c r="C1073" s="473" t="str">
        <f>'8-SK-II &amp; 高絲 KOSE'!B20</f>
        <v xml:space="preserve">高絲 KOSE 雪肌精 原生晶透緊潤眼霜 20g - 專櫃價 : 1650元     </v>
      </c>
      <c r="D1073" s="472">
        <f>'8-SK-II &amp; 高絲 KOSE'!C20</f>
        <v>1280</v>
      </c>
      <c r="E1073" s="472">
        <f>'8-SK-II &amp; 高絲 KOSE'!D20</f>
        <v>0</v>
      </c>
      <c r="F1073" s="472">
        <f>'8-SK-II &amp; 高絲 KOSE'!E20</f>
        <v>0</v>
      </c>
      <c r="G1073" s="397">
        <f t="shared" si="268"/>
        <v>0</v>
      </c>
      <c r="H1073" s="397">
        <f t="shared" si="269"/>
        <v>0</v>
      </c>
      <c r="I1073" s="398"/>
      <c r="J1073" s="84"/>
    </row>
    <row r="1074" spans="1:10" ht="20.100000000000001" customHeight="1">
      <c r="A1074" s="84"/>
      <c r="B1074" s="472" t="str">
        <f>'8-SK-II &amp; 高絲 KOSE'!A21</f>
        <v>E0420106</v>
      </c>
      <c r="C1074" s="473" t="str">
        <f>'8-SK-II &amp; 高絲 KOSE'!B21</f>
        <v xml:space="preserve">高絲 KOSE 雪肌精 淨白黑面膜 80g - 專櫃價 : 850元         </v>
      </c>
      <c r="D1074" s="472">
        <f>'8-SK-II &amp; 高絲 KOSE'!C21</f>
        <v>690</v>
      </c>
      <c r="E1074" s="472">
        <f>'8-SK-II &amp; 高絲 KOSE'!D21</f>
        <v>0</v>
      </c>
      <c r="F1074" s="472">
        <f>'8-SK-II &amp; 高絲 KOSE'!E21</f>
        <v>0</v>
      </c>
      <c r="G1074" s="397">
        <f t="shared" si="268"/>
        <v>0</v>
      </c>
      <c r="H1074" s="397">
        <f t="shared" si="269"/>
        <v>0</v>
      </c>
      <c r="I1074" s="398"/>
      <c r="J1074" s="84"/>
    </row>
    <row r="1075" spans="1:10" ht="20.100000000000001" customHeight="1">
      <c r="A1075" s="84"/>
      <c r="B1075" s="472" t="str">
        <f>'8-SK-II &amp; 高絲 KOSE'!A22</f>
        <v>E0420108</v>
      </c>
      <c r="C1075" s="473" t="str">
        <f>'8-SK-II &amp; 高絲 KOSE'!B22</f>
        <v>高絲 KOSE 雪肌精 潤白保濕BB霜 #01 明亮膚 30g-專櫃價 : 900元</v>
      </c>
      <c r="D1075" s="472">
        <f>'8-SK-II &amp; 高絲 KOSE'!C22</f>
        <v>740</v>
      </c>
      <c r="E1075" s="472">
        <f>'8-SK-II &amp; 高絲 KOSE'!D22</f>
        <v>0</v>
      </c>
      <c r="F1075" s="472">
        <f>'8-SK-II &amp; 高絲 KOSE'!E22</f>
        <v>0</v>
      </c>
      <c r="G1075" s="397">
        <f t="shared" si="268"/>
        <v>0</v>
      </c>
      <c r="H1075" s="397">
        <f t="shared" si="269"/>
        <v>0</v>
      </c>
      <c r="I1075" s="398"/>
      <c r="J1075" s="84"/>
    </row>
    <row r="1076" spans="1:10" ht="20.100000000000001" customHeight="1">
      <c r="A1076" s="84"/>
      <c r="B1076" s="472" t="str">
        <f>'8-SK-II &amp; 高絲 KOSE'!A23</f>
        <v>E0420113</v>
      </c>
      <c r="C1076" s="473" t="str">
        <f>'8-SK-II &amp; 高絲 KOSE'!B23</f>
        <v xml:space="preserve">高絲 KOSE 雪肌精 潤白保濕BB霜 #02 自然膚 30g-專櫃價 : 900元  </v>
      </c>
      <c r="D1076" s="472">
        <f>'8-SK-II &amp; 高絲 KOSE'!C23</f>
        <v>740</v>
      </c>
      <c r="E1076" s="472">
        <f>'8-SK-II &amp; 高絲 KOSE'!D23</f>
        <v>0</v>
      </c>
      <c r="F1076" s="472">
        <f>'8-SK-II &amp; 高絲 KOSE'!E23</f>
        <v>0</v>
      </c>
      <c r="G1076" s="397">
        <f t="shared" si="268"/>
        <v>0</v>
      </c>
      <c r="H1076" s="397">
        <f t="shared" si="269"/>
        <v>0</v>
      </c>
      <c r="I1076" s="398"/>
      <c r="J1076" s="84"/>
    </row>
    <row r="1077" spans="1:10" ht="20.100000000000001" customHeight="1">
      <c r="A1077" s="84"/>
      <c r="B1077" s="472" t="str">
        <f>'8-SK-II &amp; 高絲 KOSE'!A24</f>
        <v>E0420114</v>
      </c>
      <c r="C1077" s="473" t="str">
        <f>'8-SK-II &amp; 高絲 KOSE'!B24</f>
        <v>高絲 KOSE 雪肌精 透亮煥白CC霜 #01 明亮膚 30g-專櫃價 : 900元</v>
      </c>
      <c r="D1077" s="472">
        <f>'8-SK-II &amp; 高絲 KOSE'!C24</f>
        <v>740</v>
      </c>
      <c r="E1077" s="472">
        <f>'8-SK-II &amp; 高絲 KOSE'!D24</f>
        <v>0</v>
      </c>
      <c r="F1077" s="472">
        <f>'8-SK-II &amp; 高絲 KOSE'!E24</f>
        <v>0</v>
      </c>
      <c r="G1077" s="397">
        <f t="shared" si="268"/>
        <v>0</v>
      </c>
      <c r="H1077" s="397">
        <f t="shared" si="269"/>
        <v>0</v>
      </c>
      <c r="I1077" s="398"/>
      <c r="J1077" s="84"/>
    </row>
    <row r="1078" spans="1:10" ht="20.100000000000001" customHeight="1">
      <c r="A1078" s="84"/>
      <c r="B1078" s="472" t="str">
        <f>'8-SK-II &amp; 高絲 KOSE'!A25</f>
        <v>E0420116</v>
      </c>
      <c r="C1078" s="473" t="str">
        <f>'8-SK-II &amp; 高絲 KOSE'!B25</f>
        <v xml:space="preserve">高絲 KOSE 雪肌精 透亮煥白CC霜 #02 自然膚 30g-專櫃價 : 900元  </v>
      </c>
      <c r="D1078" s="472">
        <f>'8-SK-II &amp; 高絲 KOSE'!C25</f>
        <v>740</v>
      </c>
      <c r="E1078" s="472">
        <f>'8-SK-II &amp; 高絲 KOSE'!D25</f>
        <v>0</v>
      </c>
      <c r="F1078" s="472">
        <f>'8-SK-II &amp; 高絲 KOSE'!E25</f>
        <v>0</v>
      </c>
      <c r="G1078" s="397">
        <f t="shared" si="268"/>
        <v>0</v>
      </c>
      <c r="H1078" s="397">
        <f t="shared" si="269"/>
        <v>0</v>
      </c>
      <c r="I1078" s="398"/>
      <c r="J1078" s="84"/>
    </row>
    <row r="1079" spans="1:10" ht="20.100000000000001" customHeight="1">
      <c r="A1079" s="84"/>
      <c r="B1079" s="472" t="str">
        <f>'8-SK-II &amp; 高絲 KOSE'!A26</f>
        <v xml:space="preserve"> Kose Softymo 開架系列 </v>
      </c>
      <c r="C1079" s="473">
        <f>'8-SK-II &amp; 高絲 KOSE'!B26</f>
        <v>0</v>
      </c>
      <c r="D1079" s="472">
        <f>'8-SK-II &amp; 高絲 KOSE'!C26</f>
        <v>0</v>
      </c>
      <c r="E1079" s="472">
        <f>'8-SK-II &amp; 高絲 KOSE'!D26</f>
        <v>0</v>
      </c>
      <c r="F1079" s="472">
        <f>'8-SK-II &amp; 高絲 KOSE'!E26</f>
        <v>0</v>
      </c>
      <c r="G1079" s="397">
        <f t="shared" si="268"/>
        <v>0</v>
      </c>
      <c r="H1079" s="397">
        <f t="shared" si="269"/>
        <v>0</v>
      </c>
      <c r="I1079" s="398"/>
      <c r="J1079" s="84"/>
    </row>
    <row r="1080" spans="1:10" ht="20.100000000000001" customHeight="1">
      <c r="A1080" s="84"/>
      <c r="B1080" s="472" t="str">
        <f>'8-SK-II &amp; 高絲 KOSE'!A27</f>
        <v>E0420209</v>
      </c>
      <c r="C1080" s="473" t="str">
        <f>'8-SK-II &amp; 高絲 KOSE'!B27</f>
        <v xml:space="preserve">高絲 KOSE Softymo 高保濕玻尿酸洗面乳 150g                                      </v>
      </c>
      <c r="D1080" s="472">
        <f>'8-SK-II &amp; 高絲 KOSE'!C27</f>
        <v>125</v>
      </c>
      <c r="E1080" s="472">
        <f>'8-SK-II &amp; 高絲 KOSE'!D27</f>
        <v>0</v>
      </c>
      <c r="F1080" s="472">
        <f>'8-SK-II &amp; 高絲 KOSE'!E27</f>
        <v>0</v>
      </c>
      <c r="G1080" s="397">
        <f t="shared" si="268"/>
        <v>0</v>
      </c>
      <c r="H1080" s="397">
        <f t="shared" si="269"/>
        <v>0</v>
      </c>
      <c r="I1080" s="398"/>
      <c r="J1080" s="84"/>
    </row>
    <row r="1081" spans="1:10" ht="20.100000000000001" customHeight="1">
      <c r="A1081" s="84"/>
      <c r="B1081" s="472" t="str">
        <f>'8-SK-II &amp; 高絲 KOSE'!A28</f>
        <v>E0420211</v>
      </c>
      <c r="C1081" s="473" t="str">
        <f>'8-SK-II &amp; 高絲 KOSE'!B28</f>
        <v xml:space="preserve">高絲 KOSE Softymo 高保濕膠原蛋白洗面乳 150g                               </v>
      </c>
      <c r="D1081" s="472">
        <f>'8-SK-II &amp; 高絲 KOSE'!C28</f>
        <v>125</v>
      </c>
      <c r="E1081" s="472">
        <f>'8-SK-II &amp; 高絲 KOSE'!D28</f>
        <v>0</v>
      </c>
      <c r="F1081" s="472">
        <f>'8-SK-II &amp; 高絲 KOSE'!E28</f>
        <v>0</v>
      </c>
      <c r="G1081" s="397">
        <f t="shared" si="268"/>
        <v>0</v>
      </c>
      <c r="H1081" s="397">
        <f t="shared" si="269"/>
        <v>0</v>
      </c>
      <c r="I1081" s="398"/>
      <c r="J1081" s="84"/>
    </row>
    <row r="1082" spans="1:10" ht="20.100000000000001" customHeight="1">
      <c r="A1082" s="84"/>
      <c r="B1082" s="472" t="str">
        <f>'8-SK-II &amp; 高絲 KOSE'!A29</f>
        <v>E0420202</v>
      </c>
      <c r="C1082" s="473" t="str">
        <f>'8-SK-II &amp; 高絲 KOSE'!B29</f>
        <v xml:space="preserve">高絲 KOSE Softymo 女性專用妙鼻貼 10枚入/盒   </v>
      </c>
      <c r="D1082" s="472">
        <f>'8-SK-II &amp; 高絲 KOSE'!C29</f>
        <v>170</v>
      </c>
      <c r="E1082" s="472">
        <f>'8-SK-II &amp; 高絲 KOSE'!D29</f>
        <v>0</v>
      </c>
      <c r="F1082" s="472">
        <f>'8-SK-II &amp; 高絲 KOSE'!E29</f>
        <v>0</v>
      </c>
      <c r="G1082" s="397">
        <f t="shared" si="268"/>
        <v>0</v>
      </c>
      <c r="H1082" s="397">
        <f t="shared" si="269"/>
        <v>0</v>
      </c>
      <c r="I1082" s="398"/>
      <c r="J1082" s="84"/>
    </row>
    <row r="1083" spans="1:10" ht="20.100000000000001" customHeight="1">
      <c r="A1083" s="84"/>
      <c r="B1083" s="472" t="str">
        <f>'8-SK-II &amp; 高絲 KOSE'!A30</f>
        <v>E0420203</v>
      </c>
      <c r="C1083" s="473" t="str">
        <f>'8-SK-II &amp; 高絲 KOSE'!B30</f>
        <v xml:space="preserve">高絲 KOSE Softymo 男性專用妙鼻貼 10枚入/盒   </v>
      </c>
      <c r="D1083" s="472">
        <f>'8-SK-II &amp; 高絲 KOSE'!C30</f>
        <v>170</v>
      </c>
      <c r="E1083" s="472">
        <f>'8-SK-II &amp; 高絲 KOSE'!D30</f>
        <v>0</v>
      </c>
      <c r="F1083" s="472">
        <f>'8-SK-II &amp; 高絲 KOSE'!E30</f>
        <v>0</v>
      </c>
      <c r="G1083" s="397">
        <f t="shared" si="268"/>
        <v>0</v>
      </c>
      <c r="H1083" s="397">
        <f t="shared" si="269"/>
        <v>0</v>
      </c>
      <c r="I1083" s="398"/>
      <c r="J1083" s="84"/>
    </row>
    <row r="1084" spans="1:10" ht="20.100000000000001" customHeight="1">
      <c r="A1084" s="84"/>
      <c r="B1084" s="472" t="str">
        <f>'8-SK-II &amp; 高絲 KOSE'!A31</f>
        <v>E0420229</v>
      </c>
      <c r="C1084" s="473" t="str">
        <f>'8-SK-II &amp; 高絲 KOSE'!B31</f>
        <v xml:space="preserve">高絲 KOSE Softymo SPEEDY 卸妝蜜 230ml-藍瓶/日本原裝   </v>
      </c>
      <c r="D1084" s="472">
        <f>'8-SK-II &amp; 高絲 KOSE'!C31</f>
        <v>225</v>
      </c>
      <c r="E1084" s="472">
        <f>'8-SK-II &amp; 高絲 KOSE'!D31</f>
        <v>0</v>
      </c>
      <c r="F1084" s="472">
        <f>'8-SK-II &amp; 高絲 KOSE'!E31</f>
        <v>0</v>
      </c>
      <c r="G1084" s="397">
        <f t="shared" si="268"/>
        <v>0</v>
      </c>
      <c r="H1084" s="397">
        <f t="shared" si="269"/>
        <v>0</v>
      </c>
      <c r="I1084" s="398"/>
      <c r="J1084" s="84"/>
    </row>
    <row r="1085" spans="1:10" ht="20.100000000000001" customHeight="1">
      <c r="A1085" s="84"/>
      <c r="B1085" s="472" t="str">
        <f>'8-SK-II &amp; 高絲 KOSE'!A32</f>
        <v>E0420230</v>
      </c>
      <c r="C1085" s="473" t="str">
        <f>'8-SK-II &amp; 高絲 KOSE'!B32</f>
        <v>高絲 KOSE Softymo 乾濕兩用卸妝油 230ml-粉瓶/日本原裝    風呂可</v>
      </c>
      <c r="D1085" s="472">
        <f>'8-SK-II &amp; 高絲 KOSE'!C32</f>
        <v>225</v>
      </c>
      <c r="E1085" s="472">
        <f>'8-SK-II &amp; 高絲 KOSE'!D32</f>
        <v>0</v>
      </c>
      <c r="F1085" s="472">
        <f>'8-SK-II &amp; 高絲 KOSE'!E32</f>
        <v>0</v>
      </c>
      <c r="G1085" s="397">
        <f t="shared" si="268"/>
        <v>0</v>
      </c>
      <c r="H1085" s="397">
        <f t="shared" si="269"/>
        <v>0</v>
      </c>
      <c r="I1085" s="398"/>
      <c r="J1085" s="84"/>
    </row>
    <row r="1086" spans="1:10" ht="20.100000000000001" customHeight="1">
      <c r="A1086" s="84"/>
      <c r="B1086" s="472" t="str">
        <f>'8-SK-II &amp; 高絲 KOSE'!A33</f>
        <v>E0420232</v>
      </c>
      <c r="C1086" s="473" t="str">
        <f>'8-SK-II &amp; 高絲 KOSE'!B33</f>
        <v xml:space="preserve">高絲 KOSE Softymo WHITE 卸妝油 230ml-黃瓶/日本原裝           </v>
      </c>
      <c r="D1086" s="472">
        <f>'8-SK-II &amp; 高絲 KOSE'!C33</f>
        <v>225</v>
      </c>
      <c r="E1086" s="472">
        <f>'8-SK-II &amp; 高絲 KOSE'!D33</f>
        <v>0</v>
      </c>
      <c r="F1086" s="472">
        <f>'8-SK-II &amp; 高絲 KOSE'!E33</f>
        <v>0</v>
      </c>
      <c r="G1086" s="397">
        <f t="shared" si="268"/>
        <v>0</v>
      </c>
      <c r="H1086" s="397">
        <f t="shared" si="269"/>
        <v>0</v>
      </c>
      <c r="I1086" s="398"/>
      <c r="J1086" s="84"/>
    </row>
    <row r="1087" spans="1:10" ht="20.100000000000001" customHeight="1">
      <c r="A1087" s="84"/>
      <c r="B1087" s="472" t="str">
        <f>'8-SK-II &amp; 高絲 KOSE'!A34</f>
        <v>E0420228</v>
      </c>
      <c r="C1087" s="473" t="str">
        <f>'8-SK-II &amp; 高絲 KOSE'!B34</f>
        <v xml:space="preserve">高絲 KOSE Softymo Men's 超涼爽快洗髮精 550ml/按壓瓶  </v>
      </c>
      <c r="D1087" s="472">
        <f>'8-SK-II &amp; 高絲 KOSE'!C34</f>
        <v>290</v>
      </c>
      <c r="E1087" s="472">
        <f>'8-SK-II &amp; 高絲 KOSE'!D34</f>
        <v>0</v>
      </c>
      <c r="F1087" s="472">
        <f>'8-SK-II &amp; 高絲 KOSE'!E34</f>
        <v>0</v>
      </c>
      <c r="G1087" s="397">
        <f t="shared" si="268"/>
        <v>0</v>
      </c>
      <c r="H1087" s="397">
        <f t="shared" si="269"/>
        <v>0</v>
      </c>
      <c r="I1087" s="398"/>
      <c r="J1087" s="84"/>
    </row>
    <row r="1088" spans="1:10" ht="20.100000000000001" customHeight="1">
      <c r="A1088" s="84"/>
      <c r="B1088" s="472" t="str">
        <f>'8-SK-II &amp; 高絲 KOSE'!A35</f>
        <v>E0420231</v>
      </c>
      <c r="C1088" s="473" t="str">
        <f>'8-SK-II &amp; 高絲 KOSE'!B35</f>
        <v xml:space="preserve">高絲 KOSE Softymo LACHESCA 毛孔潔淨卸妝棉 50枚入/包 (保濕-紅標) </v>
      </c>
      <c r="D1088" s="472">
        <f>'8-SK-II &amp; 高絲 KOSE'!C35</f>
        <v>180</v>
      </c>
      <c r="E1088" s="472">
        <f>'8-SK-II &amp; 高絲 KOSE'!D35</f>
        <v>0</v>
      </c>
      <c r="F1088" s="472">
        <f>'8-SK-II &amp; 高絲 KOSE'!E35</f>
        <v>0</v>
      </c>
      <c r="G1088" s="397">
        <f t="shared" si="268"/>
        <v>0</v>
      </c>
      <c r="H1088" s="397">
        <f t="shared" si="269"/>
        <v>0</v>
      </c>
      <c r="I1088" s="398"/>
      <c r="J1088" s="84"/>
    </row>
    <row r="1089" spans="1:10" ht="20.100000000000001" customHeight="1">
      <c r="A1089" s="84"/>
      <c r="B1089" s="472" t="str">
        <f>'8-SK-II &amp; 高絲 KOSE'!A36</f>
        <v>E0420406</v>
      </c>
      <c r="C1089" s="473" t="str">
        <f>'8-SK-II &amp; 高絲 KOSE'!B36</f>
        <v xml:space="preserve">高絲 KOSE Softymo LACHESCA 毛孔潔淨卸妝棉 50枚入/包 (清爽-藍標) </v>
      </c>
      <c r="D1089" s="472">
        <f>'8-SK-II &amp; 高絲 KOSE'!C36</f>
        <v>180</v>
      </c>
      <c r="E1089" s="472">
        <f>'8-SK-II &amp; 高絲 KOSE'!D36</f>
        <v>0</v>
      </c>
      <c r="F1089" s="472">
        <f>'8-SK-II &amp; 高絲 KOSE'!E36</f>
        <v>0</v>
      </c>
      <c r="G1089" s="397">
        <f t="shared" si="268"/>
        <v>0</v>
      </c>
      <c r="H1089" s="397">
        <f t="shared" si="269"/>
        <v>0</v>
      </c>
      <c r="I1089" s="398"/>
      <c r="J1089" s="84"/>
    </row>
    <row r="1090" spans="1:10" ht="20.100000000000001" customHeight="1">
      <c r="A1090" s="84"/>
      <c r="B1090" s="472" t="str">
        <f>'8-SK-II &amp; 高絲 KOSE'!F4</f>
        <v>E0450503</v>
      </c>
      <c r="C1090" s="473" t="str">
        <f>'8-SK-II &amp; 高絲 KOSE'!G4</f>
        <v xml:space="preserve">SK-II 肌活能量活膚霜 80g - 專櫃價 : 5800元   </v>
      </c>
      <c r="D1090" s="472">
        <f>'8-SK-II &amp; 高絲 KOSE'!H4</f>
        <v>3980</v>
      </c>
      <c r="E1090" s="472">
        <f>'8-SK-II &amp; 高絲 KOSE'!I4</f>
        <v>0</v>
      </c>
      <c r="F1090" s="472">
        <f>'8-SK-II &amp; 高絲 KOSE'!J4</f>
        <v>0</v>
      </c>
      <c r="G1090" s="397">
        <f t="shared" ref="G1090" si="270">F1090*0.9</f>
        <v>0</v>
      </c>
      <c r="H1090" s="397">
        <f t="shared" ref="H1090" si="271">F1090*0.85</f>
        <v>0</v>
      </c>
      <c r="I1090" s="398"/>
      <c r="J1090" s="84"/>
    </row>
    <row r="1091" spans="1:10" ht="20.100000000000001" customHeight="1">
      <c r="A1091" s="84"/>
      <c r="B1091" s="472" t="str">
        <f>'8-SK-II &amp; 高絲 KOSE'!F5</f>
        <v>E0450108</v>
      </c>
      <c r="C1091" s="473" t="str">
        <f>'8-SK-II &amp; 高絲 KOSE'!G5</f>
        <v xml:space="preserve">SK-II 肌活能量活膚霜 100g - 專櫃價 : 6290元   </v>
      </c>
      <c r="D1091" s="472">
        <f>'8-SK-II &amp; 高絲 KOSE'!H5</f>
        <v>4590</v>
      </c>
      <c r="E1091" s="472">
        <f>'8-SK-II &amp; 高絲 KOSE'!I5</f>
        <v>0</v>
      </c>
      <c r="F1091" s="472">
        <f>'8-SK-II &amp; 高絲 KOSE'!J5</f>
        <v>0</v>
      </c>
      <c r="G1091" s="397">
        <f t="shared" ref="G1091:G1103" si="272">F1091*0.9</f>
        <v>0</v>
      </c>
      <c r="H1091" s="397">
        <f t="shared" ref="H1091:H1103" si="273">F1091*0.85</f>
        <v>0</v>
      </c>
      <c r="I1091" s="398"/>
      <c r="J1091" s="84"/>
    </row>
    <row r="1092" spans="1:10" ht="20.100000000000001" customHeight="1">
      <c r="A1092" s="84"/>
      <c r="B1092" s="472" t="str">
        <f>'8-SK-II &amp; 高絲 KOSE'!F6</f>
        <v>E0450301</v>
      </c>
      <c r="C1092" s="473" t="str">
        <f>'8-SK-II &amp; 高絲 KOSE'!G6</f>
        <v xml:space="preserve">SK-II 肌活能量精萃 30ml - 專櫃價 : 3700元        </v>
      </c>
      <c r="D1092" s="472">
        <f>'8-SK-II &amp; 高絲 KOSE'!H6</f>
        <v>3020</v>
      </c>
      <c r="E1092" s="472">
        <f>'8-SK-II &amp; 高絲 KOSE'!I6</f>
        <v>0</v>
      </c>
      <c r="F1092" s="472">
        <f>'8-SK-II &amp; 高絲 KOSE'!J6</f>
        <v>0</v>
      </c>
      <c r="G1092" s="397">
        <f t="shared" si="272"/>
        <v>0</v>
      </c>
      <c r="H1092" s="397">
        <f t="shared" si="273"/>
        <v>0</v>
      </c>
      <c r="I1092" s="398"/>
      <c r="J1092" s="84"/>
    </row>
    <row r="1093" spans="1:10" ht="20.100000000000001" customHeight="1">
      <c r="A1093" s="84"/>
      <c r="B1093" s="472" t="str">
        <f>'8-SK-II &amp; 高絲 KOSE'!F7</f>
        <v>E0450302</v>
      </c>
      <c r="C1093" s="473" t="str">
        <f>'8-SK-II &amp; 高絲 KOSE'!G7</f>
        <v xml:space="preserve">SK-II 肌活能量精萃 50ml - 專櫃價 : 5500元        </v>
      </c>
      <c r="D1093" s="472">
        <f>'8-SK-II &amp; 高絲 KOSE'!H7</f>
        <v>4490</v>
      </c>
      <c r="E1093" s="472">
        <f>'8-SK-II &amp; 高絲 KOSE'!I7</f>
        <v>0</v>
      </c>
      <c r="F1093" s="472">
        <f>'8-SK-II &amp; 高絲 KOSE'!J7</f>
        <v>0</v>
      </c>
      <c r="G1093" s="397">
        <f t="shared" si="272"/>
        <v>0</v>
      </c>
      <c r="H1093" s="397">
        <f t="shared" si="273"/>
        <v>0</v>
      </c>
      <c r="I1093" s="398"/>
      <c r="J1093" s="84"/>
    </row>
    <row r="1094" spans="1:10" ht="20.100000000000001" customHeight="1">
      <c r="A1094" s="84"/>
      <c r="B1094" s="472" t="str">
        <f>'8-SK-II &amp; 高絲 KOSE'!F8</f>
        <v>E0450121</v>
      </c>
      <c r="C1094" s="473" t="str">
        <f>'8-SK-II &amp; 高絲 KOSE'!G8</f>
        <v>SK-II 肌活能量眼霜 15g - 專櫃價 : 3340元</v>
      </c>
      <c r="D1094" s="472">
        <f>'8-SK-II &amp; 高絲 KOSE'!H8</f>
        <v>2820</v>
      </c>
      <c r="E1094" s="472">
        <f>'8-SK-II &amp; 高絲 KOSE'!I8</f>
        <v>0</v>
      </c>
      <c r="F1094" s="472">
        <f>'8-SK-II &amp; 高絲 KOSE'!J8</f>
        <v>0</v>
      </c>
      <c r="G1094" s="397">
        <f t="shared" si="272"/>
        <v>0</v>
      </c>
      <c r="H1094" s="397">
        <f t="shared" si="273"/>
        <v>0</v>
      </c>
      <c r="I1094" s="398"/>
      <c r="J1094" s="84"/>
    </row>
    <row r="1095" spans="1:10" ht="20.100000000000001" customHeight="1">
      <c r="A1095" s="84"/>
      <c r="B1095" s="472" t="str">
        <f>'8-SK-II &amp; 高絲 KOSE'!F9</f>
        <v>E0450336</v>
      </c>
      <c r="C1095" s="473" t="str">
        <f>'8-SK-II &amp; 高絲 KOSE'!G9</f>
        <v xml:space="preserve">SK-II 超肌因鑽光淨白精華 50ml/大 - 專櫃價 : 6600元              </v>
      </c>
      <c r="D1095" s="472">
        <f>'8-SK-II &amp; 高絲 KOSE'!H9</f>
        <v>5580</v>
      </c>
      <c r="E1095" s="472">
        <f>'8-SK-II &amp; 高絲 KOSE'!I9</f>
        <v>0</v>
      </c>
      <c r="F1095" s="472">
        <f>'8-SK-II &amp; 高絲 KOSE'!J9</f>
        <v>0</v>
      </c>
      <c r="G1095" s="397">
        <f t="shared" si="272"/>
        <v>0</v>
      </c>
      <c r="H1095" s="397">
        <f t="shared" si="273"/>
        <v>0</v>
      </c>
      <c r="I1095" s="398"/>
      <c r="J1095" s="84"/>
    </row>
    <row r="1096" spans="1:10" ht="20.100000000000001" customHeight="1">
      <c r="A1096" s="84"/>
      <c r="B1096" s="472" t="str">
        <f>'8-SK-II &amp; 高絲 KOSE'!F10</f>
        <v>E0450333</v>
      </c>
      <c r="C1096" s="473" t="str">
        <f>'8-SK-II &amp; 高絲 KOSE'!G10</f>
        <v xml:space="preserve">SK-II 超肌因阻黑淨斑精華 50ml/大 - 專櫃價 : 5980元 </v>
      </c>
      <c r="D1096" s="472">
        <f>'8-SK-II &amp; 高絲 KOSE'!H10</f>
        <v>5050</v>
      </c>
      <c r="E1096" s="472">
        <f>'8-SK-II &amp; 高絲 KOSE'!I10</f>
        <v>0</v>
      </c>
      <c r="F1096" s="472">
        <f>'8-SK-II &amp; 高絲 KOSE'!J10</f>
        <v>0</v>
      </c>
      <c r="G1096" s="397">
        <f t="shared" si="272"/>
        <v>0</v>
      </c>
      <c r="H1096" s="397">
        <f t="shared" si="273"/>
        <v>0</v>
      </c>
      <c r="I1096" s="398"/>
      <c r="J1096" s="84"/>
    </row>
    <row r="1097" spans="1:10" ht="20.100000000000001" customHeight="1">
      <c r="A1097" s="84"/>
      <c r="B1097" s="472">
        <f>'8-SK-II &amp; 高絲 KOSE'!F11</f>
        <v>0</v>
      </c>
      <c r="C1097" s="473">
        <f>'8-SK-II &amp; 高絲 KOSE'!G11</f>
        <v>0</v>
      </c>
      <c r="D1097" s="472">
        <f>'8-SK-II &amp; 高絲 KOSE'!H11</f>
        <v>0</v>
      </c>
      <c r="E1097" s="472">
        <f>'8-SK-II &amp; 高絲 KOSE'!I11</f>
        <v>0</v>
      </c>
      <c r="F1097" s="472">
        <f>'8-SK-II &amp; 高絲 KOSE'!J11</f>
        <v>0</v>
      </c>
      <c r="G1097" s="397">
        <f t="shared" si="272"/>
        <v>0</v>
      </c>
      <c r="H1097" s="397">
        <f t="shared" si="273"/>
        <v>0</v>
      </c>
      <c r="I1097" s="398"/>
      <c r="J1097" s="84"/>
    </row>
    <row r="1098" spans="1:10" ht="20.100000000000001" customHeight="1">
      <c r="A1098" s="84"/>
      <c r="B1098" s="472">
        <f>'8-SK-II &amp; 高絲 KOSE'!F12</f>
        <v>0</v>
      </c>
      <c r="C1098" s="473">
        <f>'8-SK-II &amp; 高絲 KOSE'!G12</f>
        <v>0</v>
      </c>
      <c r="D1098" s="472">
        <f>'8-SK-II &amp; 高絲 KOSE'!H12</f>
        <v>0</v>
      </c>
      <c r="E1098" s="472">
        <f>'8-SK-II &amp; 高絲 KOSE'!I12</f>
        <v>0</v>
      </c>
      <c r="F1098" s="472">
        <f>'8-SK-II &amp; 高絲 KOSE'!J12</f>
        <v>0</v>
      </c>
      <c r="G1098" s="397">
        <f t="shared" si="272"/>
        <v>0</v>
      </c>
      <c r="H1098" s="397">
        <f t="shared" si="273"/>
        <v>0</v>
      </c>
      <c r="I1098" s="398"/>
      <c r="J1098" s="84"/>
    </row>
    <row r="1099" spans="1:10" ht="20.100000000000001" customHeight="1">
      <c r="A1099" s="84"/>
      <c r="B1099" s="472" t="str">
        <f>'8-SK-II &amp; 高絲 KOSE'!F13</f>
        <v xml:space="preserve"> Kose 其他系列 </v>
      </c>
      <c r="C1099" s="473">
        <f>'8-SK-II &amp; 高絲 KOSE'!G13</f>
        <v>0</v>
      </c>
      <c r="D1099" s="472">
        <f>'8-SK-II &amp; 高絲 KOSE'!H13</f>
        <v>0</v>
      </c>
      <c r="E1099" s="472">
        <f>'8-SK-II &amp; 高絲 KOSE'!I13</f>
        <v>0</v>
      </c>
      <c r="F1099" s="472">
        <f>'8-SK-II &amp; 高絲 KOSE'!J13</f>
        <v>0</v>
      </c>
      <c r="G1099" s="397">
        <f t="shared" si="272"/>
        <v>0</v>
      </c>
      <c r="H1099" s="397">
        <f t="shared" si="273"/>
        <v>0</v>
      </c>
      <c r="I1099" s="398"/>
      <c r="J1099" s="84"/>
    </row>
    <row r="1100" spans="1:10" ht="20.100000000000001" customHeight="1">
      <c r="A1100" s="84"/>
      <c r="B1100" s="472" t="str">
        <f>'8-SK-II &amp; 高絲 KOSE'!F14</f>
        <v>E0420504</v>
      </c>
      <c r="C1100" s="473" t="str">
        <f>'8-SK-II &amp; 高絲 KOSE'!G14</f>
        <v xml:space="preserve">高絲 KOSE GRACE ONE 50才 集中修護眼霜 30g                     </v>
      </c>
      <c r="D1100" s="472">
        <f>'8-SK-II &amp; 高絲 KOSE'!H14</f>
        <v>390</v>
      </c>
      <c r="E1100" s="472">
        <f>'8-SK-II &amp; 高絲 KOSE'!I14</f>
        <v>0</v>
      </c>
      <c r="F1100" s="472">
        <f>'8-SK-II &amp; 高絲 KOSE'!J14</f>
        <v>0</v>
      </c>
      <c r="G1100" s="397">
        <f t="shared" si="272"/>
        <v>0</v>
      </c>
      <c r="H1100" s="397">
        <f t="shared" si="273"/>
        <v>0</v>
      </c>
      <c r="I1100" s="398"/>
      <c r="J1100" s="84"/>
    </row>
    <row r="1101" spans="1:10" ht="20.100000000000001" customHeight="1">
      <c r="A1101" s="84"/>
      <c r="B1101" s="472" t="str">
        <f>'8-SK-II &amp; 高絲 KOSE'!F15</f>
        <v>E0420508</v>
      </c>
      <c r="C1101" s="473" t="str">
        <f>'8-SK-II &amp; 高絲 KOSE'!G15</f>
        <v xml:space="preserve">高絲 KOSE GRACE ONE 50才 多元活膚保濕精華液 230ml              </v>
      </c>
      <c r="D1101" s="472">
        <f>'8-SK-II &amp; 高絲 KOSE'!H15</f>
        <v>500</v>
      </c>
      <c r="E1101" s="472">
        <f>'8-SK-II &amp; 高絲 KOSE'!I15</f>
        <v>0</v>
      </c>
      <c r="F1101" s="472">
        <f>'8-SK-II &amp; 高絲 KOSE'!J15</f>
        <v>0</v>
      </c>
      <c r="G1101" s="397">
        <f t="shared" si="272"/>
        <v>0</v>
      </c>
      <c r="H1101" s="397">
        <f t="shared" si="273"/>
        <v>0</v>
      </c>
      <c r="I1101" s="398"/>
      <c r="J1101" s="84"/>
    </row>
    <row r="1102" spans="1:10" ht="20.100000000000001" customHeight="1">
      <c r="A1102" s="84"/>
      <c r="B1102" s="472" t="str">
        <f>'8-SK-II &amp; 高絲 KOSE'!F16</f>
        <v>E0420305</v>
      </c>
      <c r="C1102" s="473" t="str">
        <f>'8-SK-II &amp; 高絲 KOSE'!G16</f>
        <v xml:space="preserve">高絲 KOSE GRACE ONE 50才 八合一特濃精華霜 100g              </v>
      </c>
      <c r="D1102" s="472">
        <f>'8-SK-II &amp; 高絲 KOSE'!H16</f>
        <v>540</v>
      </c>
      <c r="E1102" s="472">
        <f>'8-SK-II &amp; 高絲 KOSE'!I16</f>
        <v>0</v>
      </c>
      <c r="F1102" s="472">
        <f>'8-SK-II &amp; 高絲 KOSE'!J16</f>
        <v>0</v>
      </c>
      <c r="G1102" s="397">
        <f t="shared" si="272"/>
        <v>0</v>
      </c>
      <c r="H1102" s="397">
        <f t="shared" si="273"/>
        <v>0</v>
      </c>
      <c r="I1102" s="398"/>
      <c r="J1102" s="84"/>
    </row>
    <row r="1103" spans="1:10" ht="20.100000000000001" customHeight="1">
      <c r="A1103" s="84"/>
      <c r="B1103" s="472" t="str">
        <f>'8-SK-II &amp; 高絲 KOSE'!F17</f>
        <v>E0420318</v>
      </c>
      <c r="C1103" s="473" t="str">
        <f>'8-SK-II &amp; 高絲 KOSE'!G17</f>
        <v xml:space="preserve">高絲 KOSE Precious Garden 花園香氛護手霜 70g/浪漫玫瑰      </v>
      </c>
      <c r="D1103" s="472">
        <f>'8-SK-II &amp; 高絲 KOSE'!H17</f>
        <v>120</v>
      </c>
      <c r="E1103" s="472">
        <f>'8-SK-II &amp; 高絲 KOSE'!I17</f>
        <v>0</v>
      </c>
      <c r="F1103" s="472">
        <f>'8-SK-II &amp; 高絲 KOSE'!J17</f>
        <v>0</v>
      </c>
      <c r="G1103" s="397">
        <f t="shared" si="272"/>
        <v>0</v>
      </c>
      <c r="H1103" s="397">
        <f t="shared" si="273"/>
        <v>0</v>
      </c>
      <c r="I1103" s="398"/>
      <c r="J1103" s="84"/>
    </row>
    <row r="1104" spans="1:10" ht="20.100000000000001" customHeight="1">
      <c r="A1104" s="84"/>
      <c r="B1104" s="472" t="str">
        <f>'8-SK-II &amp; 高絲 KOSE'!F18</f>
        <v>E0420315</v>
      </c>
      <c r="C1104" s="473" t="str">
        <f>'8-SK-II &amp; 高絲 KOSE'!G18</f>
        <v xml:space="preserve">高絲 KOSE Precious Garden 花園香氛護手霜 70g/薰衣草           </v>
      </c>
      <c r="D1104" s="472">
        <f>'8-SK-II &amp; 高絲 KOSE'!H18</f>
        <v>120</v>
      </c>
      <c r="E1104" s="472">
        <f>'8-SK-II &amp; 高絲 KOSE'!I18</f>
        <v>0</v>
      </c>
      <c r="F1104" s="472">
        <f>'8-SK-II &amp; 高絲 KOSE'!J18</f>
        <v>0</v>
      </c>
      <c r="G1104" s="397">
        <f t="shared" ref="G1104:G1116" si="274">F1104*0.9</f>
        <v>0</v>
      </c>
      <c r="H1104" s="397">
        <f t="shared" ref="H1104:H1116" si="275">F1104*0.85</f>
        <v>0</v>
      </c>
      <c r="I1104" s="398"/>
      <c r="J1104" s="84"/>
    </row>
    <row r="1105" spans="1:10" ht="20.100000000000001" customHeight="1">
      <c r="A1105" s="84"/>
      <c r="B1105" s="472" t="str">
        <f>'8-SK-II &amp; 高絲 KOSE'!F19</f>
        <v>E0420316</v>
      </c>
      <c r="C1105" s="473" t="str">
        <f>'8-SK-II &amp; 高絲 KOSE'!G19</f>
        <v xml:space="preserve">高絲 KOSE Precious Garden 花園香氛護手霜 70g/夢幻莓果         </v>
      </c>
      <c r="D1105" s="472">
        <f>'8-SK-II &amp; 高絲 KOSE'!H19</f>
        <v>120</v>
      </c>
      <c r="E1105" s="472">
        <f>'8-SK-II &amp; 高絲 KOSE'!I19</f>
        <v>0</v>
      </c>
      <c r="F1105" s="472">
        <f>'8-SK-II &amp; 高絲 KOSE'!J19</f>
        <v>0</v>
      </c>
      <c r="G1105" s="397">
        <f t="shared" si="274"/>
        <v>0</v>
      </c>
      <c r="H1105" s="397">
        <f t="shared" si="275"/>
        <v>0</v>
      </c>
      <c r="I1105" s="398"/>
      <c r="J1105" s="84"/>
    </row>
    <row r="1106" spans="1:10" ht="20.100000000000001" customHeight="1">
      <c r="A1106" s="84"/>
      <c r="B1106" s="472" t="str">
        <f>'8-SK-II &amp; 高絲 KOSE'!F20</f>
        <v>E0420317</v>
      </c>
      <c r="C1106" s="473" t="str">
        <f>'8-SK-II &amp; 高絲 KOSE'!G20</f>
        <v xml:space="preserve">高絲 KOSE Precious Garden 花園香氛護手霜 70g/蜂蜜甜桃           </v>
      </c>
      <c r="D1106" s="472">
        <f>'8-SK-II &amp; 高絲 KOSE'!H20</f>
        <v>120</v>
      </c>
      <c r="E1106" s="472">
        <f>'8-SK-II &amp; 高絲 KOSE'!I20</f>
        <v>0</v>
      </c>
      <c r="F1106" s="472">
        <f>'8-SK-II &amp; 高絲 KOSE'!J20</f>
        <v>0</v>
      </c>
      <c r="G1106" s="397">
        <f t="shared" si="274"/>
        <v>0</v>
      </c>
      <c r="H1106" s="397">
        <f t="shared" si="275"/>
        <v>0</v>
      </c>
      <c r="I1106" s="398"/>
      <c r="J1106" s="84"/>
    </row>
    <row r="1107" spans="1:10" ht="20.100000000000001" customHeight="1">
      <c r="A1107" s="84"/>
      <c r="B1107" s="472" t="str">
        <f>'8-SK-II &amp; 高絲 KOSE'!F21</f>
        <v>E0420509</v>
      </c>
      <c r="C1107" s="473" t="str">
        <f>'8-SK-II &amp; 高絲 KOSE'!G21</f>
        <v xml:space="preserve">高絲 KOSE Je l'aime 爵戀醇厚光澤洗髮精 500ml/按壓瓶           </v>
      </c>
      <c r="D1107" s="472">
        <f>'8-SK-II &amp; 高絲 KOSE'!H21</f>
        <v>420</v>
      </c>
      <c r="E1107" s="472">
        <f>'8-SK-II &amp; 高絲 KOSE'!I21</f>
        <v>0</v>
      </c>
      <c r="F1107" s="472">
        <f>'8-SK-II &amp; 高絲 KOSE'!J21</f>
        <v>0</v>
      </c>
      <c r="G1107" s="397">
        <f t="shared" si="274"/>
        <v>0</v>
      </c>
      <c r="H1107" s="397">
        <f t="shared" si="275"/>
        <v>0</v>
      </c>
      <c r="I1107" s="398"/>
      <c r="J1107" s="84"/>
    </row>
    <row r="1108" spans="1:10" ht="20.100000000000001" customHeight="1">
      <c r="A1108" s="84"/>
      <c r="B1108" s="472" t="str">
        <f>'8-SK-II &amp; 高絲 KOSE'!F22</f>
        <v>E0420300</v>
      </c>
      <c r="C1108" s="473" t="str">
        <f>'8-SK-II &amp; 高絲 KOSE'!G22</f>
        <v xml:space="preserve">高絲 KOSE Je l'aime 爵戀潤澤滑順洗髮精 500ml/按壓瓶           </v>
      </c>
      <c r="D1108" s="472">
        <f>'8-SK-II &amp; 高絲 KOSE'!H22</f>
        <v>420</v>
      </c>
      <c r="E1108" s="472">
        <f>'8-SK-II &amp; 高絲 KOSE'!I22</f>
        <v>0</v>
      </c>
      <c r="F1108" s="472">
        <f>'8-SK-II &amp; 高絲 KOSE'!J22</f>
        <v>0</v>
      </c>
      <c r="G1108" s="397">
        <f t="shared" si="274"/>
        <v>0</v>
      </c>
      <c r="H1108" s="397">
        <f t="shared" si="275"/>
        <v>0</v>
      </c>
      <c r="I1108" s="398"/>
      <c r="J1108" s="84"/>
    </row>
    <row r="1109" spans="1:10" ht="20.100000000000001" customHeight="1">
      <c r="A1109" s="84"/>
      <c r="B1109" s="472" t="str">
        <f>'8-SK-II &amp; 高絲 KOSE'!F23</f>
        <v>E0420217</v>
      </c>
      <c r="C1109" s="473" t="str">
        <f>'8-SK-II &amp; 高絲 KOSE'!G23</f>
        <v>高絲 KOSE Je l'aime 爵戀氨基酸集中修護洗髮精 500ml/按壓瓶       修護保濕</v>
      </c>
      <c r="D1109" s="472">
        <f>'8-SK-II &amp; 高絲 KOSE'!H23</f>
        <v>300</v>
      </c>
      <c r="E1109" s="472">
        <f>'8-SK-II &amp; 高絲 KOSE'!I23</f>
        <v>0</v>
      </c>
      <c r="F1109" s="472">
        <f>'8-SK-II &amp; 高絲 KOSE'!J23</f>
        <v>0</v>
      </c>
      <c r="G1109" s="397">
        <f t="shared" si="274"/>
        <v>0</v>
      </c>
      <c r="H1109" s="397">
        <f t="shared" si="275"/>
        <v>0</v>
      </c>
      <c r="I1109" s="398"/>
      <c r="J1109" s="84"/>
    </row>
    <row r="1110" spans="1:10" ht="20.100000000000001" customHeight="1">
      <c r="A1110" s="84"/>
      <c r="B1110" s="472" t="str">
        <f>'8-SK-II &amp; 高絲 KOSE'!F24</f>
        <v>E0420224</v>
      </c>
      <c r="C1110" s="473" t="str">
        <f>'8-SK-II &amp; 高絲 KOSE'!G24</f>
        <v>高絲 KOSE Je l'aime 膠原蛋白修護美容液潤髮乳 480ml/按壓瓶       深層潤澤</v>
      </c>
      <c r="D1110" s="472">
        <f>'8-SK-II &amp; 高絲 KOSE'!H24</f>
        <v>300</v>
      </c>
      <c r="E1110" s="472">
        <f>'8-SK-II &amp; 高絲 KOSE'!I24</f>
        <v>0</v>
      </c>
      <c r="F1110" s="472">
        <f>'8-SK-II &amp; 高絲 KOSE'!J24</f>
        <v>0</v>
      </c>
      <c r="G1110" s="397">
        <f t="shared" si="274"/>
        <v>0</v>
      </c>
      <c r="H1110" s="397">
        <f t="shared" si="275"/>
        <v>0</v>
      </c>
      <c r="I1110" s="398"/>
      <c r="J1110" s="84"/>
    </row>
    <row r="1111" spans="1:10" ht="20.100000000000001" customHeight="1">
      <c r="A1111" s="84"/>
      <c r="B1111" s="472" t="str">
        <f>'8-SK-II &amp; 高絲 KOSE'!F25</f>
        <v>E0420301</v>
      </c>
      <c r="C1111" s="473" t="str">
        <f>'8-SK-II &amp; 高絲 KOSE'!G25</f>
        <v>高絲 KOSE  BIOLISS 植萃乳油木保濕洗髮乳 480ml/按壓瓶</v>
      </c>
      <c r="D1111" s="472">
        <f>'8-SK-II &amp; 高絲 KOSE'!H25</f>
        <v>320</v>
      </c>
      <c r="E1111" s="472">
        <f>'8-SK-II &amp; 高絲 KOSE'!I25</f>
        <v>0</v>
      </c>
      <c r="F1111" s="472">
        <f>'8-SK-II &amp; 高絲 KOSE'!J25</f>
        <v>0</v>
      </c>
      <c r="G1111" s="397">
        <f t="shared" si="274"/>
        <v>0</v>
      </c>
      <c r="H1111" s="397">
        <f t="shared" si="275"/>
        <v>0</v>
      </c>
      <c r="I1111" s="398"/>
      <c r="J1111" s="84"/>
    </row>
    <row r="1112" spans="1:10" ht="20.100000000000001" customHeight="1">
      <c r="A1112" s="84"/>
      <c r="B1112" s="472" t="str">
        <f>'8-SK-II &amp; 高絲 KOSE'!F26</f>
        <v>E0420302</v>
      </c>
      <c r="C1112" s="473" t="str">
        <f>'8-SK-II &amp; 高絲 KOSE'!G26</f>
        <v>高絲 KOSE  BIOLISS 植萃乳油木柔順洗髮乳 480ml/按壓瓶</v>
      </c>
      <c r="D1112" s="472">
        <f>'8-SK-II &amp; 高絲 KOSE'!H26</f>
        <v>320</v>
      </c>
      <c r="E1112" s="472">
        <f>'8-SK-II &amp; 高絲 KOSE'!I26</f>
        <v>0</v>
      </c>
      <c r="F1112" s="472">
        <f>'8-SK-II &amp; 高絲 KOSE'!J26</f>
        <v>0</v>
      </c>
      <c r="G1112" s="397">
        <f t="shared" si="274"/>
        <v>0</v>
      </c>
      <c r="H1112" s="397">
        <f t="shared" si="275"/>
        <v>0</v>
      </c>
      <c r="I1112" s="398"/>
      <c r="J1112" s="84"/>
    </row>
    <row r="1113" spans="1:10" ht="20.100000000000001" customHeight="1">
      <c r="A1113" s="84"/>
      <c r="B1113" s="472" t="str">
        <f>'8-SK-II &amp; 高絲 KOSE'!F27</f>
        <v>E0420210</v>
      </c>
      <c r="C1113" s="473" t="str">
        <f>'8-SK-II &amp; 高絲 KOSE'!G27</f>
        <v>高絲 KOSE  BIOLISS  植物系沙龍級極致保濕洗髮乳 500ml/按壓瓶</v>
      </c>
      <c r="D1113" s="472">
        <f>'8-SK-II &amp; 高絲 KOSE'!H27</f>
        <v>500</v>
      </c>
      <c r="E1113" s="472">
        <f>'8-SK-II &amp; 高絲 KOSE'!I27</f>
        <v>0</v>
      </c>
      <c r="F1113" s="472">
        <f>'8-SK-II &amp; 高絲 KOSE'!J27</f>
        <v>0</v>
      </c>
      <c r="G1113" s="397">
        <f t="shared" si="274"/>
        <v>0</v>
      </c>
      <c r="H1113" s="397">
        <f t="shared" si="275"/>
        <v>0</v>
      </c>
      <c r="I1113" s="398"/>
      <c r="J1113" s="84"/>
    </row>
    <row r="1114" spans="1:10" ht="20.100000000000001" customHeight="1">
      <c r="A1114" s="84"/>
      <c r="B1114" s="472" t="str">
        <f>'8-SK-II &amp; 高絲 KOSE'!F28</f>
        <v>E0420212</v>
      </c>
      <c r="C1114" s="473" t="str">
        <f>'8-SK-II &amp; 高絲 KOSE'!G28</f>
        <v>高絲 KOSE  BIOLISS  植物系沙龍級極致保濕潤髮乳 500ml/按壓瓶</v>
      </c>
      <c r="D1114" s="472">
        <f>'8-SK-II &amp; 高絲 KOSE'!H28</f>
        <v>500</v>
      </c>
      <c r="E1114" s="472">
        <f>'8-SK-II &amp; 高絲 KOSE'!I28</f>
        <v>0</v>
      </c>
      <c r="F1114" s="472">
        <f>'8-SK-II &amp; 高絲 KOSE'!J28</f>
        <v>0</v>
      </c>
      <c r="G1114" s="397">
        <f t="shared" si="274"/>
        <v>0</v>
      </c>
      <c r="H1114" s="397">
        <f t="shared" si="275"/>
        <v>0</v>
      </c>
      <c r="I1114" s="398"/>
      <c r="J1114" s="84"/>
    </row>
    <row r="1115" spans="1:10" ht="20.100000000000001" customHeight="1">
      <c r="A1115" s="84"/>
      <c r="B1115" s="472" t="str">
        <f>'8-SK-II &amp; 高絲 KOSE'!F29</f>
        <v>E0420214</v>
      </c>
      <c r="C1115" s="473" t="str">
        <f>'8-SK-II &amp; 高絲 KOSE'!G29</f>
        <v>高絲 KOSE  BIOLISS  植物系沙龍級極致柔順洗髮乳 500ml/按壓瓶</v>
      </c>
      <c r="D1115" s="472">
        <f>'8-SK-II &amp; 高絲 KOSE'!H29</f>
        <v>500</v>
      </c>
      <c r="E1115" s="472">
        <f>'8-SK-II &amp; 高絲 KOSE'!I29</f>
        <v>0</v>
      </c>
      <c r="F1115" s="472">
        <f>'8-SK-II &amp; 高絲 KOSE'!J29</f>
        <v>0</v>
      </c>
      <c r="G1115" s="397">
        <f t="shared" si="274"/>
        <v>0</v>
      </c>
      <c r="H1115" s="397">
        <f t="shared" si="275"/>
        <v>0</v>
      </c>
      <c r="I1115" s="398"/>
      <c r="J1115" s="84"/>
    </row>
    <row r="1116" spans="1:10" ht="20.100000000000001" customHeight="1">
      <c r="A1116" s="84"/>
      <c r="B1116" s="472" t="str">
        <f>'8-SK-II &amp; 高絲 KOSE'!F30</f>
        <v>E0420215</v>
      </c>
      <c r="C1116" s="473" t="str">
        <f>'8-SK-II &amp; 高絲 KOSE'!G30</f>
        <v>高絲 KOSE  BIOLISS  植物系沙龍級極致柔順潤髮乳 500ml/按壓瓶</v>
      </c>
      <c r="D1116" s="472">
        <f>'8-SK-II &amp; 高絲 KOSE'!H30</f>
        <v>500</v>
      </c>
      <c r="E1116" s="472">
        <f>'8-SK-II &amp; 高絲 KOSE'!I30</f>
        <v>0</v>
      </c>
      <c r="F1116" s="472">
        <f>'8-SK-II &amp; 高絲 KOSE'!J30</f>
        <v>0</v>
      </c>
      <c r="G1116" s="397">
        <f t="shared" si="274"/>
        <v>0</v>
      </c>
      <c r="H1116" s="397">
        <f t="shared" si="275"/>
        <v>0</v>
      </c>
      <c r="I1116" s="398"/>
      <c r="J1116" s="84"/>
    </row>
    <row r="1117" spans="1:10" ht="20.100000000000001" customHeight="1">
      <c r="A1117" s="84"/>
      <c r="B1117" s="472" t="str">
        <f>'9-理膚寶水+雅漾+NOV+杜克'!A3</f>
        <v>G0030800</v>
      </c>
      <c r="C1117" s="473" t="str">
        <f>'9-理膚寶水+雅漾+NOV+杜克'!B3</f>
        <v>施巴嬰兒泡泡浴露 1000ml/大*2瓶/組                                                              (台灣代理商公司貨)</v>
      </c>
      <c r="D1117" s="472">
        <f>'9-理膚寶水+雅漾+NOV+杜克'!C3</f>
        <v>1500</v>
      </c>
      <c r="E1117" s="472">
        <f>'9-理膚寶水+雅漾+NOV+杜克'!D3</f>
        <v>0</v>
      </c>
      <c r="F1117" s="472">
        <f>'9-理膚寶水+雅漾+NOV+杜克'!E3</f>
        <v>0</v>
      </c>
      <c r="G1117" s="397">
        <f t="shared" ref="G1117" si="276">F1117*0.9</f>
        <v>0</v>
      </c>
      <c r="H1117" s="397">
        <f t="shared" ref="H1117" si="277">F1117*0.85</f>
        <v>0</v>
      </c>
      <c r="I1117" s="398"/>
      <c r="J1117" s="84"/>
    </row>
    <row r="1118" spans="1:10" ht="20.100000000000001" customHeight="1">
      <c r="A1118" s="84"/>
      <c r="B1118" s="472" t="str">
        <f>'9-理膚寶水+雅漾+NOV+杜克'!A4</f>
        <v>G0030600</v>
      </c>
      <c r="C1118" s="473" t="str">
        <f>'9-理膚寶水+雅漾+NOV+杜克'!B4</f>
        <v>施巴溫和洗髮乳 1000ml/大*2瓶/組       pH5.5 適中乾性/敏弱頭皮/細髮用       (台灣代理商公司貨)</v>
      </c>
      <c r="D1118" s="472">
        <f>'9-理膚寶水+雅漾+NOV+杜克'!C4</f>
        <v>1640</v>
      </c>
      <c r="E1118" s="472">
        <f>'9-理膚寶水+雅漾+NOV+杜克'!D4</f>
        <v>0</v>
      </c>
      <c r="F1118" s="472">
        <f>'9-理膚寶水+雅漾+NOV+杜克'!E4</f>
        <v>0</v>
      </c>
      <c r="G1118" s="397">
        <f t="shared" ref="G1118:G1125" si="278">F1118*0.9</f>
        <v>0</v>
      </c>
      <c r="H1118" s="397">
        <f t="shared" ref="H1118:H1125" si="279">F1118*0.85</f>
        <v>0</v>
      </c>
      <c r="I1118" s="398"/>
      <c r="J1118" s="84"/>
    </row>
    <row r="1119" spans="1:10" ht="20.100000000000001" customHeight="1">
      <c r="A1119" s="84"/>
      <c r="B1119" s="472" t="str">
        <f>'9-理膚寶水+雅漾+NOV+杜克'!A5</f>
        <v>G0030601</v>
      </c>
      <c r="C1119" s="473" t="str">
        <f>'9-理膚寶水+雅漾+NOV+杜克'!B5</f>
        <v>施巴油性洗髮乳 1000ml/大*2瓶/組       pH5.5 適油性/頭皮屑/頭皮癢              (台灣代理商公司貨)</v>
      </c>
      <c r="D1119" s="472">
        <f>'9-理膚寶水+雅漾+NOV+杜克'!C5</f>
        <v>1640</v>
      </c>
      <c r="E1119" s="472">
        <f>'9-理膚寶水+雅漾+NOV+杜克'!D5</f>
        <v>0</v>
      </c>
      <c r="F1119" s="472">
        <f>'9-理膚寶水+雅漾+NOV+杜克'!E5</f>
        <v>0</v>
      </c>
      <c r="G1119" s="397">
        <f t="shared" si="278"/>
        <v>0</v>
      </c>
      <c r="H1119" s="397">
        <f t="shared" si="279"/>
        <v>0</v>
      </c>
      <c r="I1119" s="398"/>
      <c r="J1119" s="84"/>
    </row>
    <row r="1120" spans="1:10" ht="20.100000000000001" customHeight="1">
      <c r="A1120" s="84"/>
      <c r="B1120" s="472" t="str">
        <f>'9-理膚寶水+雅漾+NOV+杜克'!A6</f>
        <v>G0030702</v>
      </c>
      <c r="C1120" s="473" t="str">
        <f>'9-理膚寶水+雅漾+NOV+杜克'!B6</f>
        <v>施巴嬌顏活性卸妝乳 400ml/大*2瓶/組                                                            (台灣代理商公司貨)</v>
      </c>
      <c r="D1120" s="472">
        <f>'9-理膚寶水+雅漾+NOV+杜克'!C6</f>
        <v>1600</v>
      </c>
      <c r="E1120" s="472">
        <f>'9-理膚寶水+雅漾+NOV+杜克'!D6</f>
        <v>0</v>
      </c>
      <c r="F1120" s="472">
        <f>'9-理膚寶水+雅漾+NOV+杜克'!E6</f>
        <v>0</v>
      </c>
      <c r="G1120" s="397">
        <f t="shared" si="278"/>
        <v>0</v>
      </c>
      <c r="H1120" s="397">
        <f t="shared" si="279"/>
        <v>0</v>
      </c>
      <c r="I1120" s="398"/>
      <c r="J1120" s="84"/>
    </row>
    <row r="1121" spans="1:10" ht="20.100000000000001" customHeight="1">
      <c r="A1121" s="84"/>
      <c r="B1121" s="472" t="str">
        <f>'9-理膚寶水+雅漾+NOV+杜克'!A7</f>
        <v>G0030900</v>
      </c>
      <c r="C1121" s="473" t="str">
        <f>'9-理膚寶水+雅漾+NOV+杜克'!B7</f>
        <v>施巴 5.5潔膚露 1000ml/大-按壓瓶                       (進口商平輸品)</v>
      </c>
      <c r="D1121" s="472">
        <f>'9-理膚寶水+雅漾+NOV+杜克'!C7</f>
        <v>600</v>
      </c>
      <c r="E1121" s="472">
        <f>'9-理膚寶水+雅漾+NOV+杜克'!D7</f>
        <v>0</v>
      </c>
      <c r="F1121" s="472">
        <f>'9-理膚寶水+雅漾+NOV+杜克'!E7</f>
        <v>0</v>
      </c>
      <c r="G1121" s="397">
        <f t="shared" si="278"/>
        <v>0</v>
      </c>
      <c r="H1121" s="397">
        <f t="shared" si="279"/>
        <v>0</v>
      </c>
      <c r="I1121" s="398"/>
      <c r="J1121" s="84"/>
    </row>
    <row r="1122" spans="1:10" ht="20.100000000000001" customHeight="1">
      <c r="A1122" s="84"/>
      <c r="B1122" s="472" t="str">
        <f>'9-理膚寶水+雅漾+NOV+杜克'!A8</f>
        <v>G0030306</v>
      </c>
      <c r="C1122" s="473" t="str">
        <f>'9-理膚寶水+雅漾+NOV+杜克'!B8</f>
        <v>施巴護潔露 PH3.8 一般型 200ml                         (進口商平輸品)</v>
      </c>
      <c r="D1122" s="472">
        <f>'9-理膚寶水+雅漾+NOV+杜克'!C8</f>
        <v>195</v>
      </c>
      <c r="E1122" s="472">
        <f>'9-理膚寶水+雅漾+NOV+杜克'!D8</f>
        <v>0</v>
      </c>
      <c r="F1122" s="472">
        <f>'9-理膚寶水+雅漾+NOV+杜克'!E8</f>
        <v>0</v>
      </c>
      <c r="G1122" s="397">
        <f t="shared" si="278"/>
        <v>0</v>
      </c>
      <c r="H1122" s="397">
        <f t="shared" si="279"/>
        <v>0</v>
      </c>
      <c r="I1122" s="398"/>
      <c r="J1122" s="84"/>
    </row>
    <row r="1123" spans="1:10" ht="20.100000000000001" customHeight="1">
      <c r="A1123" s="84"/>
      <c r="B1123" s="472" t="str">
        <f>'9-理膚寶水+雅漾+NOV+杜克'!A9</f>
        <v>G0030812</v>
      </c>
      <c r="C1123" s="473" t="str">
        <f>'9-理膚寶水+雅漾+NOV+杜克'!B9</f>
        <v>施巴護潔露 PH6.8 (黃金女郎加強型) 200ml        (進口商平輸品)</v>
      </c>
      <c r="D1123" s="472">
        <f>'9-理膚寶水+雅漾+NOV+杜克'!C9</f>
        <v>195</v>
      </c>
      <c r="E1123" s="472">
        <f>'9-理膚寶水+雅漾+NOV+杜克'!D9</f>
        <v>0</v>
      </c>
      <c r="F1123" s="472">
        <f>'9-理膚寶水+雅漾+NOV+杜克'!E9</f>
        <v>0</v>
      </c>
      <c r="G1123" s="397">
        <f t="shared" si="278"/>
        <v>0</v>
      </c>
      <c r="H1123" s="397">
        <f t="shared" si="279"/>
        <v>0</v>
      </c>
      <c r="I1123" s="398"/>
      <c r="J1123" s="84"/>
    </row>
    <row r="1124" spans="1:10" ht="20.100000000000001" customHeight="1">
      <c r="A1124" s="84"/>
      <c r="B1124" s="472" t="str">
        <f>'9-理膚寶水+雅漾+NOV+杜克'!A10</f>
        <v>法國雅漾 Avene-台灣代理商公司貨</v>
      </c>
      <c r="C1124" s="473">
        <f>'9-理膚寶水+雅漾+NOV+杜克'!B10</f>
        <v>0</v>
      </c>
      <c r="D1124" s="472">
        <f>'9-理膚寶水+雅漾+NOV+杜克'!C10</f>
        <v>0</v>
      </c>
      <c r="E1124" s="472">
        <f>'9-理膚寶水+雅漾+NOV+杜克'!D10</f>
        <v>0</v>
      </c>
      <c r="F1124" s="472">
        <f>'9-理膚寶水+雅漾+NOV+杜克'!E10</f>
        <v>0</v>
      </c>
      <c r="G1124" s="397">
        <f t="shared" si="278"/>
        <v>0</v>
      </c>
      <c r="H1124" s="397">
        <f t="shared" si="279"/>
        <v>0</v>
      </c>
      <c r="I1124" s="398"/>
      <c r="J1124" s="84"/>
    </row>
    <row r="1125" spans="1:10" ht="20.100000000000001" customHeight="1">
      <c r="A1125" s="84"/>
      <c r="B1125" s="472" t="str">
        <f>'9-理膚寶水+雅漾+NOV+杜克'!A11</f>
        <v xml:space="preserve"> ***注意注意 : 雅漾組合商品 需預定等貨約10天左右…若可等貨, 請再下單</v>
      </c>
      <c r="C1125" s="473">
        <f>'9-理膚寶水+雅漾+NOV+杜克'!B11</f>
        <v>0</v>
      </c>
      <c r="D1125" s="472">
        <f>'9-理膚寶水+雅漾+NOV+杜克'!C11</f>
        <v>0</v>
      </c>
      <c r="E1125" s="472">
        <f>'9-理膚寶水+雅漾+NOV+杜克'!D11</f>
        <v>0</v>
      </c>
      <c r="F1125" s="472">
        <f>'9-理膚寶水+雅漾+NOV+杜克'!E11</f>
        <v>0</v>
      </c>
      <c r="G1125" s="397">
        <f t="shared" si="278"/>
        <v>0</v>
      </c>
      <c r="H1125" s="397">
        <f t="shared" si="279"/>
        <v>0</v>
      </c>
      <c r="I1125" s="398"/>
      <c r="J1125" s="84"/>
    </row>
    <row r="1126" spans="1:10" ht="20.100000000000001" customHeight="1">
      <c r="A1126" s="84"/>
      <c r="B1126" s="472" t="str">
        <f>'9-理膚寶水+雅漾+NOV+杜克'!A12</f>
        <v>C0150100</v>
      </c>
      <c r="C1126" s="473" t="str">
        <f>'9-理膚寶水+雅漾+NOV+杜克'!B12</f>
        <v>雅漾舒護活泉水 300ml   Thermal spring water spray (雅漾活泉水為現貨, 其他組合皆需等貨)</v>
      </c>
      <c r="D1126" s="472">
        <f>'9-理膚寶水+雅漾+NOV+杜克'!C12</f>
        <v>280</v>
      </c>
      <c r="E1126" s="472">
        <f>'9-理膚寶水+雅漾+NOV+杜克'!D12</f>
        <v>0</v>
      </c>
      <c r="F1126" s="472">
        <f>'9-理膚寶水+雅漾+NOV+杜克'!E12</f>
        <v>0</v>
      </c>
      <c r="G1126" s="397">
        <f t="shared" ref="G1126:G1142" si="280">F1126*0.9</f>
        <v>0</v>
      </c>
      <c r="H1126" s="397">
        <f t="shared" ref="H1126:H1142" si="281">F1126*0.85</f>
        <v>0</v>
      </c>
      <c r="I1126" s="398"/>
      <c r="J1126" s="84"/>
    </row>
    <row r="1127" spans="1:10" ht="20.100000000000001" customHeight="1">
      <c r="A1127" s="84"/>
      <c r="B1127" s="472" t="str">
        <f>'9-理膚寶水+雅漾+NOV+杜克'!A13</f>
        <v>C0150305</v>
      </c>
      <c r="C1127" s="473" t="str">
        <f>'9-理膚寶水+雅漾+NOV+杜克'!B13</f>
        <v>雅漾活泉滋潤柔膚皂 100g *3個/組                 冷霜配方,舒緩乾燥,臉部與身體均適用  (原價 660元)</v>
      </c>
      <c r="D1127" s="472">
        <f>'9-理膚寶水+雅漾+NOV+杜克'!C13</f>
        <v>480</v>
      </c>
      <c r="E1127" s="472">
        <f>'9-理膚寶水+雅漾+NOV+杜克'!D13</f>
        <v>0</v>
      </c>
      <c r="F1127" s="472">
        <f>'9-理膚寶水+雅漾+NOV+杜克'!E13</f>
        <v>0</v>
      </c>
      <c r="G1127" s="397">
        <f t="shared" si="280"/>
        <v>0</v>
      </c>
      <c r="H1127" s="397">
        <f t="shared" si="281"/>
        <v>0</v>
      </c>
      <c r="I1127" s="398"/>
      <c r="J1127" s="84"/>
    </row>
    <row r="1128" spans="1:10" ht="20.100000000000001" customHeight="1">
      <c r="A1128" s="84"/>
      <c r="B1128" s="472" t="str">
        <f>'9-理膚寶水+雅漾+NOV+杜克'!A14</f>
        <v>C0150206</v>
      </c>
      <c r="C1128" s="473" t="str">
        <f>'9-理膚寶水+雅漾+NOV+杜克'!B14</f>
        <v>雅漾活泉玻尿酸卸妝乳 200ml*2入/組           溫和卸除臉部、眼部彩妝及不潔物 (原價 1080元)</v>
      </c>
      <c r="D1128" s="472">
        <f>'9-理膚寶水+雅漾+NOV+杜克'!C14</f>
        <v>780</v>
      </c>
      <c r="E1128" s="472">
        <f>'9-理膚寶水+雅漾+NOV+杜克'!D14</f>
        <v>0</v>
      </c>
      <c r="F1128" s="472">
        <f>'9-理膚寶水+雅漾+NOV+杜克'!E14</f>
        <v>0</v>
      </c>
      <c r="G1128" s="397">
        <f t="shared" si="280"/>
        <v>0</v>
      </c>
      <c r="H1128" s="397">
        <f t="shared" si="281"/>
        <v>0</v>
      </c>
      <c r="I1128" s="398"/>
      <c r="J1128" s="84"/>
    </row>
    <row r="1129" spans="1:10" ht="20.100000000000001" customHeight="1">
      <c r="A1129" s="84"/>
      <c r="B1129" s="472" t="str">
        <f>'9-理膚寶水+雅漾+NOV+杜克'!A15</f>
        <v>C0150203</v>
      </c>
      <c r="C1129" s="473" t="str">
        <f>'9-理膚寶水+雅漾+NOV+杜克'!B15</f>
        <v>雅漾控油清爽潔膚凝膠 200ml *2瓶/組         深層潔淨毛孔，預防阻塞, 敏感油肌適用 (原價 990元)</v>
      </c>
      <c r="D1129" s="472">
        <f>'9-理膚寶水+雅漾+NOV+杜克'!C15</f>
        <v>720</v>
      </c>
      <c r="E1129" s="472">
        <f>'9-理膚寶水+雅漾+NOV+杜克'!D15</f>
        <v>0</v>
      </c>
      <c r="F1129" s="472">
        <f>'9-理膚寶水+雅漾+NOV+杜克'!E15</f>
        <v>0</v>
      </c>
      <c r="G1129" s="397">
        <f t="shared" si="280"/>
        <v>0</v>
      </c>
      <c r="H1129" s="397">
        <f t="shared" si="281"/>
        <v>0</v>
      </c>
      <c r="I1129" s="398"/>
      <c r="J1129" s="84"/>
    </row>
    <row r="1130" spans="1:10" ht="20.100000000000001" customHeight="1">
      <c r="A1130" s="84"/>
      <c r="B1130" s="472" t="str">
        <f>'9-理膚寶水+雅漾+NOV+杜克'!A16</f>
        <v>C0150302</v>
      </c>
      <c r="C1130" s="473" t="str">
        <f>'9-理膚寶水+雅漾+NOV+杜克'!B16</f>
        <v>雅漾舒護活泉潔膚凝膠 125ml*2入/組           細緻綿密泡沫, 深層潔淨肌膚, 適敏弱肌  (原價 810元)</v>
      </c>
      <c r="D1130" s="472">
        <f>'9-理膚寶水+雅漾+NOV+杜克'!C16</f>
        <v>580</v>
      </c>
      <c r="E1130" s="472">
        <f>'9-理膚寶水+雅漾+NOV+杜克'!D16</f>
        <v>0</v>
      </c>
      <c r="F1130" s="472">
        <f>'9-理膚寶水+雅漾+NOV+杜克'!E16</f>
        <v>0</v>
      </c>
      <c r="G1130" s="397">
        <f t="shared" si="280"/>
        <v>0</v>
      </c>
      <c r="H1130" s="397">
        <f t="shared" si="281"/>
        <v>0</v>
      </c>
      <c r="I1130" s="398"/>
      <c r="J1130" s="84"/>
    </row>
    <row r="1131" spans="1:10" ht="20.100000000000001" customHeight="1">
      <c r="A1131" s="84"/>
      <c r="B1131" s="472" t="str">
        <f>'9-理膚寶水+雅漾+NOV+杜克'!A17</f>
        <v>C0150101</v>
      </c>
      <c r="C1131" s="473" t="str">
        <f>'9-理膚寶水+雅漾+NOV+杜克'!B17</f>
        <v>雅漾活泉柔潤保濕化妝水 200ml *2瓶/組           再次清潔, 舒緩, 柔潤, 調理 (原價 1080元)</v>
      </c>
      <c r="D1131" s="472">
        <f>'9-理膚寶水+雅漾+NOV+杜克'!C17</f>
        <v>780</v>
      </c>
      <c r="E1131" s="472">
        <f>'9-理膚寶水+雅漾+NOV+杜克'!D17</f>
        <v>0</v>
      </c>
      <c r="F1131" s="472">
        <f>'9-理膚寶水+雅漾+NOV+杜克'!E17</f>
        <v>0</v>
      </c>
      <c r="G1131" s="397">
        <f t="shared" si="280"/>
        <v>0</v>
      </c>
      <c r="H1131" s="397">
        <f t="shared" si="281"/>
        <v>0</v>
      </c>
      <c r="I1131" s="398"/>
      <c r="J1131" s="84"/>
    </row>
    <row r="1132" spans="1:10" ht="20.100000000000001" customHeight="1">
      <c r="A1132" s="84"/>
      <c r="B1132" s="472" t="str">
        <f>'9-理膚寶水+雅漾+NOV+杜克'!A18</f>
        <v>C0150303</v>
      </c>
      <c r="C1132" s="473" t="str">
        <f>'9-理膚寶水+雅漾+NOV+杜克'!B18</f>
        <v>雅漾全效保濕超導精華露 200ml*2入/組            喚醒肌膚第一步,舒緩保濕   (原價1280元)</v>
      </c>
      <c r="D1132" s="472">
        <f>'9-理膚寶水+雅漾+NOV+杜克'!C18</f>
        <v>920</v>
      </c>
      <c r="E1132" s="472">
        <f>'9-理膚寶水+雅漾+NOV+杜克'!D18</f>
        <v>0</v>
      </c>
      <c r="F1132" s="472">
        <f>'9-理膚寶水+雅漾+NOV+杜克'!E18</f>
        <v>0</v>
      </c>
      <c r="G1132" s="397">
        <f t="shared" si="280"/>
        <v>0</v>
      </c>
      <c r="H1132" s="397">
        <f t="shared" si="281"/>
        <v>0</v>
      </c>
      <c r="I1132" s="398"/>
      <c r="J1132" s="84"/>
    </row>
    <row r="1133" spans="1:10" ht="20.100000000000001" customHeight="1">
      <c r="A1133" s="84"/>
      <c r="B1133" s="472" t="str">
        <f>'9-理膚寶水+雅漾+NOV+杜克'!A19</f>
        <v>C0150104</v>
      </c>
      <c r="C1133" s="473" t="str">
        <f>'9-理膚寶水+雅漾+NOV+杜克'!B19</f>
        <v>雅漾全效活泉保濕水凝霜 50ml *2瓶/組      六效合一, 全方位呵護肌膚, 24H行動補水 (原價 1880元)</v>
      </c>
      <c r="D1133" s="472">
        <f>'9-理膚寶水+雅漾+NOV+杜克'!C19</f>
        <v>1350</v>
      </c>
      <c r="E1133" s="472">
        <f>'9-理膚寶水+雅漾+NOV+杜克'!D19</f>
        <v>0</v>
      </c>
      <c r="F1133" s="472">
        <f>'9-理膚寶水+雅漾+NOV+杜克'!E19</f>
        <v>0</v>
      </c>
      <c r="G1133" s="397">
        <f t="shared" si="280"/>
        <v>0</v>
      </c>
      <c r="H1133" s="397">
        <f t="shared" si="281"/>
        <v>0</v>
      </c>
      <c r="I1133" s="398"/>
      <c r="J1133" s="84"/>
    </row>
    <row r="1134" spans="1:10" ht="20.100000000000001" customHeight="1">
      <c r="A1134" s="84"/>
      <c r="B1134" s="472" t="str">
        <f>'9-理膚寶水+雅漾+NOV+杜克'!A20</f>
        <v>C0150102</v>
      </c>
      <c r="C1134" s="473" t="str">
        <f>'9-理膚寶水+雅漾+NOV+杜克'!B20</f>
        <v xml:space="preserve">雅漾 24H 玻尿酸保濕精華露 200ml *2瓶/組       高機能玻尿酸, 高效儲水微脂囊  (原價 1780元)  </v>
      </c>
      <c r="D1134" s="472">
        <f>'9-理膚寶水+雅漾+NOV+杜克'!C20</f>
        <v>1280</v>
      </c>
      <c r="E1134" s="472">
        <f>'9-理膚寶水+雅漾+NOV+杜克'!D20</f>
        <v>0</v>
      </c>
      <c r="F1134" s="472">
        <f>'9-理膚寶水+雅漾+NOV+杜克'!E20</f>
        <v>0</v>
      </c>
      <c r="G1134" s="397">
        <f t="shared" si="280"/>
        <v>0</v>
      </c>
      <c r="H1134" s="397">
        <f t="shared" si="281"/>
        <v>0</v>
      </c>
      <c r="I1134" s="398"/>
      <c r="J1134" s="84"/>
    </row>
    <row r="1135" spans="1:10" ht="20.100000000000001" customHeight="1">
      <c r="A1135" s="84"/>
      <c r="B1135" s="472" t="str">
        <f>'9-理膚寶水+雅漾+NOV+杜克'!A21</f>
        <v>C0150301</v>
      </c>
      <c r="C1135" s="473" t="str">
        <f>'9-理膚寶水+雅漾+NOV+杜克'!B21</f>
        <v>雅漾 24H 全效活泉保濕精華乳 (清爽型) 40ml*2入/組        原名:深層滲透保濕乳 (原價 1280元)</v>
      </c>
      <c r="D1135" s="472">
        <f>'9-理膚寶水+雅漾+NOV+杜克'!C21</f>
        <v>920</v>
      </c>
      <c r="E1135" s="472">
        <f>'9-理膚寶水+雅漾+NOV+杜克'!D21</f>
        <v>0</v>
      </c>
      <c r="F1135" s="472">
        <f>'9-理膚寶水+雅漾+NOV+杜克'!E21</f>
        <v>0</v>
      </c>
      <c r="G1135" s="397">
        <f t="shared" si="280"/>
        <v>0</v>
      </c>
      <c r="H1135" s="397">
        <f t="shared" si="281"/>
        <v>0</v>
      </c>
      <c r="I1135" s="398"/>
      <c r="J1135" s="84"/>
    </row>
    <row r="1136" spans="1:10" ht="20.100000000000001" customHeight="1">
      <c r="A1136" s="84"/>
      <c r="B1136" s="472" t="str">
        <f>'9-理膚寶水+雅漾+NOV+杜克'!A22</f>
        <v>C0150300</v>
      </c>
      <c r="C1136" s="473" t="str">
        <f>'9-理膚寶水+雅漾+NOV+杜克'!B22</f>
        <v>雅漾 24H 全效活泉保濕精華乳 (滋潤型) 40ml*2入/組        原名:深層滲透保濕乳 (原價 1280元)</v>
      </c>
      <c r="D1136" s="472">
        <f>'9-理膚寶水+雅漾+NOV+杜克'!C22</f>
        <v>920</v>
      </c>
      <c r="E1136" s="472">
        <f>'9-理膚寶水+雅漾+NOV+杜克'!D22</f>
        <v>0</v>
      </c>
      <c r="F1136" s="472">
        <f>'9-理膚寶水+雅漾+NOV+杜克'!E22</f>
        <v>0</v>
      </c>
      <c r="G1136" s="397">
        <f t="shared" si="280"/>
        <v>0</v>
      </c>
      <c r="H1136" s="397">
        <f t="shared" si="281"/>
        <v>0</v>
      </c>
      <c r="I1136" s="398"/>
      <c r="J1136" s="84"/>
    </row>
    <row r="1137" spans="1:10" ht="20.100000000000001" customHeight="1">
      <c r="A1137" s="84"/>
      <c r="B1137" s="472" t="str">
        <f>'9-理膚寶水+雅漾+NOV+杜克'!A23</f>
        <v>C0150201</v>
      </c>
      <c r="C1137" s="473" t="str">
        <f>'9-理膚寶水+雅漾+NOV+杜克'!B23</f>
        <v>雅漾 24H 全效活泉保濕精華 30ml*2入/組      極致修護密集補水, 輕透水感質地 (原價 2200元)</v>
      </c>
      <c r="D1137" s="472">
        <f>'9-理膚寶水+雅漾+NOV+杜克'!C23</f>
        <v>1590</v>
      </c>
      <c r="E1137" s="472">
        <f>'9-理膚寶水+雅漾+NOV+杜克'!D23</f>
        <v>0</v>
      </c>
      <c r="F1137" s="472">
        <f>'9-理膚寶水+雅漾+NOV+杜克'!E23</f>
        <v>0</v>
      </c>
      <c r="G1137" s="397">
        <f t="shared" si="280"/>
        <v>0</v>
      </c>
      <c r="H1137" s="397">
        <f t="shared" si="281"/>
        <v>0</v>
      </c>
      <c r="I1137" s="398"/>
      <c r="J1137" s="84"/>
    </row>
    <row r="1138" spans="1:10" ht="20.100000000000001" customHeight="1">
      <c r="A1138" s="84"/>
      <c r="B1138" s="472" t="str">
        <f>'9-理膚寶水+雅漾+NOV+杜克'!A24</f>
        <v>C0150321</v>
      </c>
      <c r="C1138" s="473" t="str">
        <f>'9-理膚寶水+雅漾+NOV+杜克'!B24</f>
        <v>雅漾 24H 全效活泉保濕精華 30ml*3入/組      極致修護密集補水, 輕透水感質地 (原價 2800元)</v>
      </c>
      <c r="D1138" s="472">
        <f>'9-理膚寶水+雅漾+NOV+杜克'!C24</f>
        <v>2000</v>
      </c>
      <c r="E1138" s="472">
        <f>'9-理膚寶水+雅漾+NOV+杜克'!D24</f>
        <v>0</v>
      </c>
      <c r="F1138" s="472">
        <f>'9-理膚寶水+雅漾+NOV+杜克'!E24</f>
        <v>0</v>
      </c>
      <c r="G1138" s="397">
        <f t="shared" si="280"/>
        <v>0</v>
      </c>
      <c r="H1138" s="397">
        <f t="shared" si="281"/>
        <v>0</v>
      </c>
      <c r="I1138" s="398"/>
      <c r="J1138" s="84"/>
    </row>
    <row r="1139" spans="1:10" ht="20.100000000000001" customHeight="1">
      <c r="A1139" s="84"/>
      <c r="B1139" s="472" t="str">
        <f>'9-理膚寶水+雅漾+NOV+杜克'!A25</f>
        <v>C0150209</v>
      </c>
      <c r="C1139" s="473" t="str">
        <f>'9-理膚寶水+雅漾+NOV+杜克'!B25</f>
        <v xml:space="preserve">雅漾舒敏修護保濕精華乳 (一般型) 50ml *2條/組        無菌修護, 快速舒緩敏弱 (原價 1900元) </v>
      </c>
      <c r="D1139" s="472">
        <f>'9-理膚寶水+雅漾+NOV+杜克'!C25</f>
        <v>1360</v>
      </c>
      <c r="E1139" s="472">
        <f>'9-理膚寶水+雅漾+NOV+杜克'!D25</f>
        <v>0</v>
      </c>
      <c r="F1139" s="472">
        <f>'9-理膚寶水+雅漾+NOV+杜克'!E25</f>
        <v>0</v>
      </c>
      <c r="G1139" s="397">
        <f t="shared" si="280"/>
        <v>0</v>
      </c>
      <c r="H1139" s="397">
        <f t="shared" si="281"/>
        <v>0</v>
      </c>
      <c r="I1139" s="398"/>
      <c r="J1139" s="84"/>
    </row>
    <row r="1140" spans="1:10" ht="20.100000000000001" customHeight="1">
      <c r="A1140" s="84"/>
      <c r="B1140" s="472" t="str">
        <f>'9-理膚寶水+雅漾+NOV+杜克'!A26</f>
        <v>C0150210</v>
      </c>
      <c r="C1140" s="473" t="str">
        <f>'9-理膚寶水+雅漾+NOV+杜克'!B26</f>
        <v xml:space="preserve">雅漾舒敏修護保濕精華乳 (滋潤型) 50ml *2條/組        無菌修護, 快速舒緩敏弱 (原價 1900元)      </v>
      </c>
      <c r="D1140" s="472">
        <f>'9-理膚寶水+雅漾+NOV+杜克'!C26</f>
        <v>1360</v>
      </c>
      <c r="E1140" s="472">
        <f>'9-理膚寶水+雅漾+NOV+杜克'!D26</f>
        <v>0</v>
      </c>
      <c r="F1140" s="472">
        <f>'9-理膚寶水+雅漾+NOV+杜克'!E26</f>
        <v>0</v>
      </c>
      <c r="G1140" s="397">
        <f t="shared" si="280"/>
        <v>0</v>
      </c>
      <c r="H1140" s="397">
        <f t="shared" si="281"/>
        <v>0</v>
      </c>
      <c r="I1140" s="398"/>
      <c r="J1140" s="84"/>
    </row>
    <row r="1141" spans="1:10" ht="20.100000000000001" customHeight="1">
      <c r="A1141" s="84"/>
      <c r="B1141" s="472" t="str">
        <f>'9-理膚寶水+雅漾+NOV+杜克'!A27</f>
        <v>C0150207</v>
      </c>
      <c r="C1141" s="473" t="str">
        <f>'9-理膚寶水+雅漾+NOV+杜克'!B27</f>
        <v>雅漾安敏保濕水凝乳 50ml *2條/組                  7種成分，極簡保濕, 敏感肌適用 (原價 1750元)</v>
      </c>
      <c r="D1141" s="472">
        <f>'9-理膚寶水+雅漾+NOV+杜克'!C27</f>
        <v>1260</v>
      </c>
      <c r="E1141" s="472">
        <f>'9-理膚寶水+雅漾+NOV+杜克'!D27</f>
        <v>0</v>
      </c>
      <c r="F1141" s="472">
        <f>'9-理膚寶水+雅漾+NOV+杜克'!E27</f>
        <v>0</v>
      </c>
      <c r="G1141" s="397">
        <f t="shared" si="280"/>
        <v>0</v>
      </c>
      <c r="H1141" s="397">
        <f t="shared" si="281"/>
        <v>0</v>
      </c>
      <c r="I1141" s="398"/>
      <c r="J1141" s="84"/>
    </row>
    <row r="1142" spans="1:10" ht="20.100000000000001" customHeight="1">
      <c r="A1142" s="84"/>
      <c r="B1142" s="472" t="str">
        <f>'9-理膚寶水+雅漾+NOV+杜克'!A28</f>
        <v>C0150304</v>
      </c>
      <c r="C1142" s="473" t="str">
        <f>'9-理膚寶水+雅漾+NOV+杜克'!B28</f>
        <v>雅漾醒膚緊實彈力霜 50ml *2瓶/組                    乾燥肌膚, 深層潤澤再進化 (原價 1980元)</v>
      </c>
      <c r="D1142" s="472">
        <f>'9-理膚寶水+雅漾+NOV+杜克'!C28</f>
        <v>1420</v>
      </c>
      <c r="E1142" s="472">
        <f>'9-理膚寶水+雅漾+NOV+杜克'!D28</f>
        <v>0</v>
      </c>
      <c r="F1142" s="472">
        <f>'9-理膚寶水+雅漾+NOV+杜克'!E28</f>
        <v>0</v>
      </c>
      <c r="G1142" s="397">
        <f t="shared" si="280"/>
        <v>0</v>
      </c>
      <c r="H1142" s="397">
        <f t="shared" si="281"/>
        <v>0</v>
      </c>
      <c r="I1142" s="398"/>
      <c r="J1142" s="84"/>
    </row>
    <row r="1143" spans="1:10" ht="20.100000000000001" customHeight="1">
      <c r="A1143" s="84"/>
      <c r="B1143" s="472" t="str">
        <f>'9-理膚寶水+雅漾+NOV+杜克'!A29</f>
        <v>C0150401</v>
      </c>
      <c r="C1143" s="473" t="str">
        <f>'9-理膚寶水+雅漾+NOV+杜克'!B29</f>
        <v>雅漾清爽抗 UV隔離乳 SPF30/PA+++/40ml *3條/組            全波長防護, 敏感肌適用 (原價 2350元)</v>
      </c>
      <c r="D1143" s="472">
        <f>'9-理膚寶水+雅漾+NOV+杜克'!C29</f>
        <v>1680</v>
      </c>
      <c r="E1143" s="472">
        <f>'9-理膚寶水+雅漾+NOV+杜克'!D29</f>
        <v>0</v>
      </c>
      <c r="F1143" s="472">
        <f>'9-理膚寶水+雅漾+NOV+杜克'!E29</f>
        <v>0</v>
      </c>
      <c r="G1143" s="397">
        <f t="shared" ref="G1143:G1174" si="282">F1143*0.9</f>
        <v>0</v>
      </c>
      <c r="H1143" s="397">
        <f t="shared" ref="H1143:H1174" si="283">F1143*0.85</f>
        <v>0</v>
      </c>
      <c r="I1143" s="398"/>
      <c r="J1143" s="84"/>
    </row>
    <row r="1144" spans="1:10" ht="20.100000000000001" customHeight="1">
      <c r="A1144" s="84"/>
      <c r="B1144" s="472" t="str">
        <f>'9-理膚寶水+雅漾+NOV+杜克'!A30</f>
        <v>法國 KLORANE 蔻蘿蘭   (台灣代理商公司貨)</v>
      </c>
      <c r="C1144" s="473">
        <f>'9-理膚寶水+雅漾+NOV+杜克'!B30</f>
        <v>0</v>
      </c>
      <c r="D1144" s="472">
        <f>'9-理膚寶水+雅漾+NOV+杜克'!C30</f>
        <v>0</v>
      </c>
      <c r="E1144" s="472">
        <f>'9-理膚寶水+雅漾+NOV+杜克'!D30</f>
        <v>0</v>
      </c>
      <c r="F1144" s="472">
        <f>'9-理膚寶水+雅漾+NOV+杜克'!E30</f>
        <v>0</v>
      </c>
      <c r="G1144" s="397">
        <f t="shared" si="282"/>
        <v>0</v>
      </c>
      <c r="H1144" s="397">
        <f t="shared" si="283"/>
        <v>0</v>
      </c>
      <c r="I1144" s="398"/>
      <c r="J1144" s="84"/>
    </row>
    <row r="1145" spans="1:10" ht="20.100000000000001" customHeight="1">
      <c r="A1145" s="84"/>
      <c r="B1145" s="472" t="str">
        <f>'9-理膚寶水+雅漾+NOV+杜克'!A31</f>
        <v xml:space="preserve"> ***注意注意 : 蔻蘿蘭 組合商品 需預定等貨約10天左右…若可等貨, 請再下單</v>
      </c>
      <c r="C1145" s="473">
        <f>'9-理膚寶水+雅漾+NOV+杜克'!B31</f>
        <v>0</v>
      </c>
      <c r="D1145" s="472">
        <f>'9-理膚寶水+雅漾+NOV+杜克'!C31</f>
        <v>0</v>
      </c>
      <c r="E1145" s="472">
        <f>'9-理膚寶水+雅漾+NOV+杜克'!D31</f>
        <v>0</v>
      </c>
      <c r="F1145" s="472">
        <f>'9-理膚寶水+雅漾+NOV+杜克'!E31</f>
        <v>0</v>
      </c>
      <c r="G1145" s="397">
        <f t="shared" si="282"/>
        <v>0</v>
      </c>
      <c r="H1145" s="397">
        <f t="shared" si="283"/>
        <v>0</v>
      </c>
      <c r="I1145" s="398"/>
      <c r="J1145" s="84"/>
    </row>
    <row r="1146" spans="1:10" ht="20.100000000000001" customHeight="1">
      <c r="A1146" s="84"/>
      <c r="B1146" s="472" t="str">
        <f>'9-理膚寶水+雅漾+NOV+杜克'!A32</f>
        <v>C0070001</v>
      </c>
      <c r="C1146" s="473" t="str">
        <f>'9-理膚寶水+雅漾+NOV+杜克'!B32</f>
        <v xml:space="preserve">KLORANE蔻蘿蘭 養髮強韌洗髮精 400ml*2入/組            強健髮根, 不添加矽靈          </v>
      </c>
      <c r="D1146" s="472">
        <f>'9-理膚寶水+雅漾+NOV+杜克'!C32</f>
        <v>720</v>
      </c>
      <c r="E1146" s="472">
        <f>'9-理膚寶水+雅漾+NOV+杜克'!D32</f>
        <v>0</v>
      </c>
      <c r="F1146" s="472">
        <f>'9-理膚寶水+雅漾+NOV+杜克'!E32</f>
        <v>0</v>
      </c>
      <c r="G1146" s="397">
        <f t="shared" si="282"/>
        <v>0</v>
      </c>
      <c r="H1146" s="397">
        <f t="shared" si="283"/>
        <v>0</v>
      </c>
      <c r="I1146" s="398"/>
      <c r="J1146" s="84"/>
    </row>
    <row r="1147" spans="1:10" ht="20.100000000000001" customHeight="1">
      <c r="A1147" s="84"/>
      <c r="B1147" s="472" t="str">
        <f>'9-理膚寶水+雅漾+NOV+杜克'!A33</f>
        <v>C0070000</v>
      </c>
      <c r="C1147" s="473" t="str">
        <f>'9-理膚寶水+雅漾+NOV+杜克'!B33</f>
        <v xml:space="preserve">KLORANE蔻蘿蘭 養髮強韌洗髮精 400ml*3入/組             強健髮根, 不添加矽靈   </v>
      </c>
      <c r="D1147" s="472">
        <f>'9-理膚寶水+雅漾+NOV+杜克'!C33</f>
        <v>990</v>
      </c>
      <c r="E1147" s="472">
        <f>'9-理膚寶水+雅漾+NOV+杜克'!D33</f>
        <v>0</v>
      </c>
      <c r="F1147" s="472">
        <f>'9-理膚寶水+雅漾+NOV+杜克'!E33</f>
        <v>0</v>
      </c>
      <c r="G1147" s="397">
        <f t="shared" si="282"/>
        <v>0</v>
      </c>
      <c r="H1147" s="397">
        <f t="shared" si="283"/>
        <v>0</v>
      </c>
      <c r="I1147" s="398"/>
      <c r="J1147" s="84"/>
    </row>
    <row r="1148" spans="1:10" ht="20.100000000000001" customHeight="1">
      <c r="A1148" s="84"/>
      <c r="B1148" s="472" t="str">
        <f>'9-理膚寶水+雅漾+NOV+杜克'!A34</f>
        <v>C0070032</v>
      </c>
      <c r="C1148" s="473" t="str">
        <f>'9-理膚寶水+雅漾+NOV+杜克'!B34</f>
        <v>KLORANE蔻蘿蘭 舒敏洗髮精 400ml*2入/組  (芍藥)    適敏感 &amp; 乾性頭皮屑</v>
      </c>
      <c r="D1148" s="472">
        <f>'9-理膚寶水+雅漾+NOV+杜克'!C34</f>
        <v>720</v>
      </c>
      <c r="E1148" s="472">
        <f>'9-理膚寶水+雅漾+NOV+杜克'!D34</f>
        <v>0</v>
      </c>
      <c r="F1148" s="472">
        <f>'9-理膚寶水+雅漾+NOV+杜克'!E34</f>
        <v>0</v>
      </c>
      <c r="G1148" s="397">
        <f t="shared" si="282"/>
        <v>0</v>
      </c>
      <c r="H1148" s="397">
        <f t="shared" si="283"/>
        <v>0</v>
      </c>
      <c r="I1148" s="398"/>
      <c r="J1148" s="84"/>
    </row>
    <row r="1149" spans="1:10" ht="20.100000000000001" customHeight="1">
      <c r="A1149" s="84"/>
      <c r="B1149" s="472" t="str">
        <f>'9-理膚寶水+雅漾+NOV+杜克'!A35</f>
        <v>C0070005</v>
      </c>
      <c r="C1149" s="473" t="str">
        <f>'9-理膚寶水+雅漾+NOV+杜克'!B35</f>
        <v>KLORANE蔻蘿蘭 舒敏洗髮精 400ml*3入/組  (芍藥)    適敏感 &amp; 乾性頭皮屑</v>
      </c>
      <c r="D1149" s="472">
        <f>'9-理膚寶水+雅漾+NOV+杜克'!C35</f>
        <v>990</v>
      </c>
      <c r="E1149" s="472">
        <f>'9-理膚寶水+雅漾+NOV+杜克'!D35</f>
        <v>0</v>
      </c>
      <c r="F1149" s="472">
        <f>'9-理膚寶水+雅漾+NOV+杜克'!E35</f>
        <v>0</v>
      </c>
      <c r="G1149" s="397">
        <f t="shared" si="282"/>
        <v>0</v>
      </c>
      <c r="H1149" s="397">
        <f t="shared" si="283"/>
        <v>0</v>
      </c>
      <c r="I1149" s="398"/>
      <c r="J1149" s="84"/>
    </row>
    <row r="1150" spans="1:10" ht="20.100000000000001" customHeight="1">
      <c r="A1150" s="84"/>
      <c r="B1150" s="472" t="str">
        <f>'9-理膚寶水+雅漾+NOV+杜克'!A36</f>
        <v>C0070006</v>
      </c>
      <c r="C1150" s="473" t="str">
        <f>'9-理膚寶水+雅漾+NOV+杜克'!B36</f>
        <v>KLORANE蔻蘿蘭 控油洗髮精 400ml*2入/組  (蕁麻)        油性頭皮頭髮用</v>
      </c>
      <c r="D1150" s="472">
        <f>'9-理膚寶水+雅漾+NOV+杜克'!C36</f>
        <v>720</v>
      </c>
      <c r="E1150" s="472">
        <f>'9-理膚寶水+雅漾+NOV+杜克'!D36</f>
        <v>0</v>
      </c>
      <c r="F1150" s="472">
        <f>'9-理膚寶水+雅漾+NOV+杜克'!E36</f>
        <v>0</v>
      </c>
      <c r="G1150" s="397">
        <f t="shared" si="282"/>
        <v>0</v>
      </c>
      <c r="H1150" s="397">
        <f t="shared" si="283"/>
        <v>0</v>
      </c>
      <c r="I1150" s="398"/>
      <c r="J1150" s="84"/>
    </row>
    <row r="1151" spans="1:10" ht="20.100000000000001" customHeight="1">
      <c r="A1151" s="84"/>
      <c r="B1151" s="472" t="str">
        <f>'9-理膚寶水+雅漾+NOV+杜克'!A37</f>
        <v>C0070008</v>
      </c>
      <c r="C1151" s="473" t="str">
        <f>'9-理膚寶水+雅漾+NOV+杜克'!B37</f>
        <v>KLORANE蔻蘿蘭 蓬鬆洗髮精 400ml*2入/組  (亞麻)        細軟扁塌髮</v>
      </c>
      <c r="D1151" s="472">
        <f>'9-理膚寶水+雅漾+NOV+杜克'!C37</f>
        <v>720</v>
      </c>
      <c r="E1151" s="472">
        <f>'9-理膚寶水+雅漾+NOV+杜克'!D37</f>
        <v>0</v>
      </c>
      <c r="F1151" s="472">
        <f>'9-理膚寶水+雅漾+NOV+杜克'!E37</f>
        <v>0</v>
      </c>
      <c r="G1151" s="397">
        <f t="shared" si="282"/>
        <v>0</v>
      </c>
      <c r="H1151" s="397">
        <f t="shared" si="283"/>
        <v>0</v>
      </c>
      <c r="I1151" s="398"/>
      <c r="J1151" s="84"/>
    </row>
    <row r="1152" spans="1:10" ht="20.100000000000001" customHeight="1">
      <c r="A1152" s="84"/>
      <c r="B1152" s="472" t="str">
        <f>'9-理膚寶水+雅漾+NOV+杜克'!A38</f>
        <v>C0070012</v>
      </c>
      <c r="C1152" s="473" t="str">
        <f>'9-理膚寶水+雅漾+NOV+杜克'!B38</f>
        <v>KLORANE蔻蘿蘭 涼感淨化洗髮精 400ml*2入/組    97%涼感淨化, 頭皮深呼吸</v>
      </c>
      <c r="D1152" s="472">
        <f>'9-理膚寶水+雅漾+NOV+杜克'!C38</f>
        <v>720</v>
      </c>
      <c r="E1152" s="472">
        <f>'9-理膚寶水+雅漾+NOV+杜克'!D38</f>
        <v>0</v>
      </c>
      <c r="F1152" s="472">
        <f>'9-理膚寶水+雅漾+NOV+杜克'!E38</f>
        <v>0</v>
      </c>
      <c r="G1152" s="397">
        <f t="shared" si="282"/>
        <v>0</v>
      </c>
      <c r="H1152" s="397">
        <f t="shared" si="283"/>
        <v>0</v>
      </c>
      <c r="I1152" s="398"/>
      <c r="J1152" s="84"/>
    </row>
    <row r="1153" spans="1:10" ht="20.100000000000001" customHeight="1">
      <c r="A1153" s="84"/>
      <c r="B1153" s="472" t="str">
        <f>'9-理膚寶水+雅漾+NOV+杜克'!A39</f>
        <v>日本 NOV 娜芙-總代理:台灣蘭碧兒股份有限公司</v>
      </c>
      <c r="C1153" s="473">
        <f>'9-理膚寶水+雅漾+NOV+杜克'!B39</f>
        <v>0</v>
      </c>
      <c r="D1153" s="472">
        <f>'9-理膚寶水+雅漾+NOV+杜克'!C39</f>
        <v>0</v>
      </c>
      <c r="E1153" s="472">
        <f>'9-理膚寶水+雅漾+NOV+杜克'!D39</f>
        <v>0</v>
      </c>
      <c r="F1153" s="472">
        <f>'9-理膚寶水+雅漾+NOV+杜克'!E39</f>
        <v>0</v>
      </c>
      <c r="G1153" s="397">
        <f t="shared" si="282"/>
        <v>0</v>
      </c>
      <c r="H1153" s="397">
        <f t="shared" si="283"/>
        <v>0</v>
      </c>
      <c r="I1153" s="398"/>
      <c r="J1153" s="84"/>
    </row>
    <row r="1154" spans="1:10" ht="20.100000000000001" customHeight="1">
      <c r="A1154" s="84"/>
      <c r="B1154" s="472" t="str">
        <f>'9-理膚寶水+雅漾+NOV+杜克'!A40</f>
        <v>Nov 為物理性防曬,不含紫外線吸收劑,肥皂溫水即可洗淨,小孩亦可使用</v>
      </c>
      <c r="C1154" s="473">
        <f>'9-理膚寶水+雅漾+NOV+杜克'!B40</f>
        <v>0</v>
      </c>
      <c r="D1154" s="472">
        <f>'9-理膚寶水+雅漾+NOV+杜克'!C40</f>
        <v>0</v>
      </c>
      <c r="E1154" s="472">
        <f>'9-理膚寶水+雅漾+NOV+杜克'!D40</f>
        <v>0</v>
      </c>
      <c r="F1154" s="472">
        <f>'9-理膚寶水+雅漾+NOV+杜克'!E40</f>
        <v>0</v>
      </c>
      <c r="G1154" s="397">
        <f t="shared" si="282"/>
        <v>0</v>
      </c>
      <c r="H1154" s="397">
        <f t="shared" si="283"/>
        <v>0</v>
      </c>
      <c r="I1154" s="398"/>
      <c r="J1154" s="84"/>
    </row>
    <row r="1155" spans="1:10" ht="20.100000000000001" customHeight="1">
      <c r="A1155" s="84"/>
      <c r="B1155" s="472" t="str">
        <f>'9-理膚寶水+雅漾+NOV+杜克'!A41</f>
        <v>E0510002</v>
      </c>
      <c r="C1155" s="473" t="str">
        <f>'9-理膚寶水+雅漾+NOV+杜克'!B41</f>
        <v>NOV 娜芙防曬隔離霜EX SPF50+/PA++++/30g  乳霜狀,滋潤光滑保濕,親膚性透明性,防水防汗</v>
      </c>
      <c r="D1155" s="472">
        <f>'9-理膚寶水+雅漾+NOV+杜克'!C41</f>
        <v>580</v>
      </c>
      <c r="E1155" s="472">
        <f>'9-理膚寶水+雅漾+NOV+杜克'!D41</f>
        <v>0</v>
      </c>
      <c r="F1155" s="472">
        <f>'9-理膚寶水+雅漾+NOV+杜克'!E41</f>
        <v>0</v>
      </c>
      <c r="G1155" s="397">
        <f t="shared" si="282"/>
        <v>0</v>
      </c>
      <c r="H1155" s="397">
        <f t="shared" si="283"/>
        <v>0</v>
      </c>
      <c r="I1155" s="398"/>
      <c r="J1155" s="84"/>
    </row>
    <row r="1156" spans="1:10" ht="20.100000000000001" customHeight="1">
      <c r="A1156" s="84"/>
      <c r="B1156" s="472" t="str">
        <f>'9-理膚寶水+雅漾+NOV+杜克'!A42</f>
        <v>E0510003</v>
      </c>
      <c r="C1156" s="473" t="str">
        <f>'9-理膚寶水+雅漾+NOV+杜克'!B42</f>
        <v>NOV 娜芙防曬隔離霜EX SPF35/PA++/30g        防曬、隔離、保濕, 滋潤度高, 具強力防水效果</v>
      </c>
      <c r="D1156" s="472">
        <f>'9-理膚寶水+雅漾+NOV+杜克'!C42</f>
        <v>580</v>
      </c>
      <c r="E1156" s="472">
        <f>'9-理膚寶水+雅漾+NOV+杜克'!D42</f>
        <v>0</v>
      </c>
      <c r="F1156" s="472">
        <f>'9-理膚寶水+雅漾+NOV+杜克'!E42</f>
        <v>0</v>
      </c>
      <c r="G1156" s="397">
        <f t="shared" si="282"/>
        <v>0</v>
      </c>
      <c r="H1156" s="397">
        <f t="shared" si="283"/>
        <v>0</v>
      </c>
      <c r="I1156" s="398"/>
      <c r="J1156" s="84"/>
    </row>
    <row r="1157" spans="1:10" ht="20.100000000000001" customHeight="1">
      <c r="A1157" s="84"/>
      <c r="B1157" s="472" t="str">
        <f>'9-理膚寶水+雅漾+NOV+杜克'!A43</f>
        <v>E0510012</v>
      </c>
      <c r="C1157" s="473" t="str">
        <f>'9-理膚寶水+雅漾+NOV+杜克'!B43</f>
        <v>NOV 娜芙防曬條霜 SPF50+/PA++++ /9g           自然膚色, 兼具粉底的防水防汗防曬隔離霜</v>
      </c>
      <c r="D1157" s="472">
        <f>'9-理膚寶水+雅漾+NOV+杜克'!C43</f>
        <v>680</v>
      </c>
      <c r="E1157" s="472">
        <f>'9-理膚寶水+雅漾+NOV+杜克'!D43</f>
        <v>0</v>
      </c>
      <c r="F1157" s="472">
        <f>'9-理膚寶水+雅漾+NOV+杜克'!E43</f>
        <v>0</v>
      </c>
      <c r="G1157" s="397">
        <f t="shared" si="282"/>
        <v>0</v>
      </c>
      <c r="H1157" s="397">
        <f t="shared" si="283"/>
        <v>0</v>
      </c>
      <c r="I1157" s="398"/>
      <c r="J1157" s="84"/>
    </row>
    <row r="1158" spans="1:10" ht="20.100000000000001" customHeight="1">
      <c r="A1158" s="84"/>
      <c r="B1158" s="472" t="str">
        <f>'9-理膚寶水+雅漾+NOV+杜克'!A44</f>
        <v>E0510015</v>
      </c>
      <c r="C1158" s="473" t="str">
        <f>'9-理膚寶水+雅漾+NOV+杜克'!B44</f>
        <v xml:space="preserve">NOV 娜芙防曬水凝乳 SPF32/PA+++/35g          水凝乳狀,透明性,保濕兼隔離防曬,溫水即可洗淨 </v>
      </c>
      <c r="D1158" s="472">
        <f>'9-理膚寶水+雅漾+NOV+杜克'!C44</f>
        <v>480</v>
      </c>
      <c r="E1158" s="472">
        <f>'9-理膚寶水+雅漾+NOV+杜克'!D44</f>
        <v>0</v>
      </c>
      <c r="F1158" s="472">
        <f>'9-理膚寶水+雅漾+NOV+杜克'!E44</f>
        <v>0</v>
      </c>
      <c r="G1158" s="397">
        <f t="shared" si="282"/>
        <v>0</v>
      </c>
      <c r="H1158" s="397">
        <f t="shared" si="283"/>
        <v>0</v>
      </c>
      <c r="I1158" s="398"/>
      <c r="J1158" s="84"/>
    </row>
    <row r="1159" spans="1:10" ht="20.100000000000001" customHeight="1">
      <c r="A1159" s="84"/>
      <c r="B1159" s="472" t="str">
        <f>'9-理膚寶水+雅漾+NOV+杜克'!A45</f>
        <v>E0510008</v>
      </c>
      <c r="C1159" s="473" t="str">
        <f>'9-理膚寶水+雅漾+NOV+杜克'!B45</f>
        <v xml:space="preserve">NOV 娜芙防曬粉餅芯 SPF30/PA+++/12g-色號:OC-10 亮膚色 (不含粉撲粉盒)           </v>
      </c>
      <c r="D1159" s="472">
        <f>'9-理膚寶水+雅漾+NOV+杜克'!C45</f>
        <v>650</v>
      </c>
      <c r="E1159" s="472">
        <f>'9-理膚寶水+雅漾+NOV+杜克'!D45</f>
        <v>0</v>
      </c>
      <c r="F1159" s="472">
        <f>'9-理膚寶水+雅漾+NOV+杜克'!E45</f>
        <v>0</v>
      </c>
      <c r="G1159" s="397">
        <f t="shared" si="282"/>
        <v>0</v>
      </c>
      <c r="H1159" s="397">
        <f t="shared" si="283"/>
        <v>0</v>
      </c>
      <c r="I1159" s="398"/>
      <c r="J1159" s="84"/>
    </row>
    <row r="1160" spans="1:10" ht="20.100000000000001" customHeight="1">
      <c r="A1160" s="84"/>
      <c r="B1160" s="472" t="str">
        <f>'9-理膚寶水+雅漾+NOV+杜克'!A46</f>
        <v>E0510011</v>
      </c>
      <c r="C1160" s="473" t="str">
        <f>'9-理膚寶水+雅漾+NOV+杜克'!B46</f>
        <v xml:space="preserve">NOV 娜芙防曬粉餅芯 SPF30/PA+++/12g-色號:OC-20 自然膚 (不含粉撲粉盒)           </v>
      </c>
      <c r="D1160" s="472">
        <f>'9-理膚寶水+雅漾+NOV+杜克'!C46</f>
        <v>650</v>
      </c>
      <c r="E1160" s="472">
        <f>'9-理膚寶水+雅漾+NOV+杜克'!D46</f>
        <v>0</v>
      </c>
      <c r="F1160" s="472">
        <f>'9-理膚寶水+雅漾+NOV+杜克'!E46</f>
        <v>0</v>
      </c>
      <c r="G1160" s="397">
        <f t="shared" si="282"/>
        <v>0</v>
      </c>
      <c r="H1160" s="397">
        <f t="shared" si="283"/>
        <v>0</v>
      </c>
      <c r="I1160" s="398"/>
      <c r="J1160" s="84"/>
    </row>
    <row r="1161" spans="1:10" ht="20.100000000000001" customHeight="1">
      <c r="A1161" s="84"/>
      <c r="B1161" s="472" t="str">
        <f>'9-理膚寶水+雅漾+NOV+杜克'!A47</f>
        <v>E0510010</v>
      </c>
      <c r="C1161" s="473" t="str">
        <f>'9-理膚寶水+雅漾+NOV+杜克'!B47</f>
        <v xml:space="preserve">NOV 娜芙粉餅空盒(附粉撲)    </v>
      </c>
      <c r="D1161" s="472">
        <f>'9-理膚寶水+雅漾+NOV+杜克'!C47</f>
        <v>380</v>
      </c>
      <c r="E1161" s="472">
        <f>'9-理膚寶水+雅漾+NOV+杜克'!D47</f>
        <v>0</v>
      </c>
      <c r="F1161" s="472">
        <f>'9-理膚寶水+雅漾+NOV+杜克'!E47</f>
        <v>0</v>
      </c>
      <c r="G1161" s="397">
        <f t="shared" si="282"/>
        <v>0</v>
      </c>
      <c r="H1161" s="397">
        <f t="shared" si="283"/>
        <v>0</v>
      </c>
      <c r="I1161" s="398"/>
      <c r="J1161" s="84"/>
    </row>
    <row r="1162" spans="1:10" ht="20.100000000000001" customHeight="1">
      <c r="A1162" s="84"/>
      <c r="B1162" s="472">
        <f>'9-理膚寶水+雅漾+NOV+杜克'!A48</f>
        <v>0</v>
      </c>
      <c r="C1162" s="473" t="str">
        <f>'9-理膚寶水+雅漾+NOV+杜克'!B48</f>
        <v>杜克 C-SKIN (台灣代理商貨)</v>
      </c>
      <c r="D1162" s="472">
        <f>'9-理膚寶水+雅漾+NOV+杜克'!C48</f>
        <v>0</v>
      </c>
      <c r="E1162" s="472">
        <f>'9-理膚寶水+雅漾+NOV+杜克'!D48</f>
        <v>0</v>
      </c>
      <c r="F1162" s="472">
        <f>'9-理膚寶水+雅漾+NOV+杜克'!E48</f>
        <v>0</v>
      </c>
      <c r="G1162" s="397">
        <f t="shared" si="282"/>
        <v>0</v>
      </c>
      <c r="H1162" s="397">
        <f t="shared" si="283"/>
        <v>0</v>
      </c>
      <c r="I1162" s="398"/>
      <c r="J1162" s="84"/>
    </row>
    <row r="1163" spans="1:10" ht="20.100000000000001" customHeight="1">
      <c r="A1163" s="84"/>
      <c r="B1163" s="472" t="str">
        <f>'9-理膚寶水+雅漾+NOV+杜克'!A49</f>
        <v>A0520000</v>
      </c>
      <c r="C1163" s="473" t="str">
        <f>'9-理膚寶水+雅漾+NOV+杜克'!B49</f>
        <v xml:space="preserve">杜克 C 保濕B5凝膠  30ml-市價:2800元                                                           </v>
      </c>
      <c r="D1163" s="472">
        <f>'9-理膚寶水+雅漾+NOV+杜克'!C49</f>
        <v>1170</v>
      </c>
      <c r="E1163" s="472">
        <f>'9-理膚寶水+雅漾+NOV+杜克'!D49</f>
        <v>0</v>
      </c>
      <c r="F1163" s="472">
        <f>'9-理膚寶水+雅漾+NOV+杜克'!E49</f>
        <v>0</v>
      </c>
      <c r="G1163" s="397">
        <f t="shared" si="282"/>
        <v>0</v>
      </c>
      <c r="H1163" s="397">
        <f t="shared" si="283"/>
        <v>0</v>
      </c>
      <c r="I1163" s="398"/>
      <c r="J1163" s="84"/>
    </row>
    <row r="1164" spans="1:10" ht="20.100000000000001" customHeight="1">
      <c r="A1164" s="84"/>
      <c r="B1164" s="472" t="str">
        <f>'9-理膚寶水+雅漾+NOV+杜克'!A50</f>
        <v>A0520001</v>
      </c>
      <c r="C1164" s="473" t="str">
        <f>'9-理膚寶水+雅漾+NOV+杜克'!B50</f>
        <v xml:space="preserve">杜克 C 亮白修復加強劑 (色素修復加強劑) Phyto+ 30ml-市價:3000元                                             </v>
      </c>
      <c r="D1164" s="472">
        <f>'9-理膚寶水+雅漾+NOV+杜克'!C50</f>
        <v>1280</v>
      </c>
      <c r="E1164" s="472">
        <f>'9-理膚寶水+雅漾+NOV+杜克'!D50</f>
        <v>0</v>
      </c>
      <c r="F1164" s="472">
        <f>'9-理膚寶水+雅漾+NOV+杜克'!E50</f>
        <v>0</v>
      </c>
      <c r="G1164" s="397">
        <f t="shared" si="282"/>
        <v>0</v>
      </c>
      <c r="H1164" s="397">
        <f t="shared" si="283"/>
        <v>0</v>
      </c>
      <c r="I1164" s="398"/>
      <c r="J1164" s="84"/>
    </row>
    <row r="1165" spans="1:10" ht="20.100000000000001" customHeight="1">
      <c r="A1165" s="84"/>
      <c r="B1165" s="472" t="str">
        <f>'9-理膚寶水+雅漾+NOV+杜克'!A51</f>
        <v>A0520007</v>
      </c>
      <c r="C1165" s="473" t="str">
        <f>'9-理膚寶水+雅漾+NOV+杜克'!B51</f>
        <v xml:space="preserve">杜克 E 活顏精華乳 100ml-市價:2200元         含4% SCA, 混合肌/中油肌修護保濕                                                  </v>
      </c>
      <c r="D1165" s="472">
        <f>'9-理膚寶水+雅漾+NOV+杜克'!C51</f>
        <v>1040</v>
      </c>
      <c r="E1165" s="472">
        <f>'9-理膚寶水+雅漾+NOV+杜克'!D51</f>
        <v>0</v>
      </c>
      <c r="F1165" s="472">
        <f>'9-理膚寶水+雅漾+NOV+杜克'!E51</f>
        <v>0</v>
      </c>
      <c r="G1165" s="397">
        <f t="shared" si="282"/>
        <v>0</v>
      </c>
      <c r="H1165" s="397">
        <f t="shared" si="283"/>
        <v>0</v>
      </c>
      <c r="I1165" s="398"/>
      <c r="J1165" s="84"/>
    </row>
    <row r="1166" spans="1:10" ht="20.100000000000001" customHeight="1">
      <c r="A1166" s="84"/>
      <c r="B1166" s="472" t="str">
        <f>'9-理膚寶水+雅漾+NOV+杜克'!A52</f>
        <v>A0520008</v>
      </c>
      <c r="C1166" s="473" t="str">
        <f>'9-理膚寶水+雅漾+NOV+杜克'!B52</f>
        <v xml:space="preserve">杜克 E 活顏修護霜 30ml-市價:2500元          含4% SCA, 適中乾肌 (搭配B5 Gel 效果更佳)                                                              </v>
      </c>
      <c r="D1166" s="472">
        <f>'9-理膚寶水+雅漾+NOV+杜克'!C52</f>
        <v>1240</v>
      </c>
      <c r="E1166" s="472">
        <f>'9-理膚寶水+雅漾+NOV+杜克'!D52</f>
        <v>0</v>
      </c>
      <c r="F1166" s="472">
        <f>'9-理膚寶水+雅漾+NOV+杜克'!E52</f>
        <v>0</v>
      </c>
      <c r="G1166" s="397">
        <f t="shared" si="282"/>
        <v>0</v>
      </c>
      <c r="H1166" s="397">
        <f t="shared" si="283"/>
        <v>0</v>
      </c>
      <c r="I1166" s="398"/>
      <c r="J1166" s="84"/>
    </row>
    <row r="1167" spans="1:10" ht="20.100000000000001" customHeight="1">
      <c r="A1167" s="84"/>
      <c r="B1167" s="472" t="str">
        <f>'9-理膚寶水+雅漾+NOV+杜克'!A53</f>
        <v>A0520013</v>
      </c>
      <c r="C1167" s="473" t="str">
        <f>'9-理膚寶水+雅漾+NOV+杜克'!B53</f>
        <v xml:space="preserve">杜克 E 極緻活膚霜 30ml-市價:2800元          含6% SCA, 明星抗老保濕霜                         </v>
      </c>
      <c r="D1167" s="472">
        <f>'9-理膚寶水+雅漾+NOV+杜克'!C53</f>
        <v>1300</v>
      </c>
      <c r="E1167" s="472">
        <f>'9-理膚寶水+雅漾+NOV+杜克'!D53</f>
        <v>0</v>
      </c>
      <c r="F1167" s="472">
        <f>'9-理膚寶水+雅漾+NOV+杜克'!E53</f>
        <v>0</v>
      </c>
      <c r="G1167" s="397">
        <f t="shared" si="282"/>
        <v>0</v>
      </c>
      <c r="H1167" s="397">
        <f t="shared" si="283"/>
        <v>0</v>
      </c>
      <c r="I1167" s="398"/>
      <c r="J1167" s="84"/>
    </row>
    <row r="1168" spans="1:10" ht="20.100000000000001" customHeight="1">
      <c r="A1168" s="84"/>
      <c r="B1168" s="472" t="str">
        <f>'9-理膚寶水+雅漾+NOV+杜克'!A54</f>
        <v xml:space="preserve">NUXE 黎可詩   </v>
      </c>
      <c r="C1168" s="473">
        <f>'9-理膚寶水+雅漾+NOV+杜克'!B54</f>
        <v>0</v>
      </c>
      <c r="D1168" s="472">
        <f>'9-理膚寶水+雅漾+NOV+杜克'!C54</f>
        <v>0</v>
      </c>
      <c r="E1168" s="472">
        <f>'9-理膚寶水+雅漾+NOV+杜克'!D54</f>
        <v>0</v>
      </c>
      <c r="F1168" s="472">
        <f>'9-理膚寶水+雅漾+NOV+杜克'!E54</f>
        <v>0</v>
      </c>
      <c r="G1168" s="397">
        <f t="shared" si="282"/>
        <v>0</v>
      </c>
      <c r="H1168" s="397">
        <f t="shared" si="283"/>
        <v>0</v>
      </c>
      <c r="I1168" s="398"/>
      <c r="J1168" s="84"/>
    </row>
    <row r="1169" spans="1:10" ht="20.100000000000001" customHeight="1">
      <c r="A1169" s="84"/>
      <c r="B1169" s="472" t="str">
        <f>'9-理膚寶水+雅漾+NOV+杜克'!A55</f>
        <v>C0330005</v>
      </c>
      <c r="C1169" s="473" t="str">
        <f>'9-理膚寶水+雅漾+NOV+杜克'!B55</f>
        <v xml:space="preserve">NUXE 黎可詩 全效晶亮護理油 100ml (原味)   推抹力強,吸收快,用量省..中度滋潤:臉身髮均可    </v>
      </c>
      <c r="D1169" s="472">
        <f>'9-理膚寶水+雅漾+NOV+杜克'!C55</f>
        <v>690</v>
      </c>
      <c r="E1169" s="472">
        <f>'9-理膚寶水+雅漾+NOV+杜克'!D55</f>
        <v>0</v>
      </c>
      <c r="F1169" s="472">
        <f>'9-理膚寶水+雅漾+NOV+杜克'!E55</f>
        <v>0</v>
      </c>
      <c r="G1169" s="397">
        <f t="shared" si="282"/>
        <v>0</v>
      </c>
      <c r="H1169" s="397">
        <f t="shared" si="283"/>
        <v>0</v>
      </c>
      <c r="I1169" s="398"/>
      <c r="J1169" s="84"/>
    </row>
    <row r="1170" spans="1:10" ht="20.100000000000001" customHeight="1">
      <c r="A1170" s="84"/>
      <c r="B1170" s="472" t="str">
        <f>'9-理膚寶水+雅漾+NOV+杜克'!A56</f>
        <v>C0330006</v>
      </c>
      <c r="C1170" s="473" t="str">
        <f>'9-理膚寶水+雅漾+NOV+杜克'!B56</f>
        <v xml:space="preserve">NUXE 黎可詩 全效晶亮護理油 100ml (花香)   推抹力強,吸收快,用量省..中度滋潤:臉身髮均可    </v>
      </c>
      <c r="D1170" s="472">
        <f>'9-理膚寶水+雅漾+NOV+杜克'!C56</f>
        <v>690</v>
      </c>
      <c r="E1170" s="472">
        <f>'9-理膚寶水+雅漾+NOV+杜克'!D56</f>
        <v>0</v>
      </c>
      <c r="F1170" s="472">
        <f>'9-理膚寶水+雅漾+NOV+杜克'!E56</f>
        <v>0</v>
      </c>
      <c r="G1170" s="397">
        <f t="shared" si="282"/>
        <v>0</v>
      </c>
      <c r="H1170" s="397">
        <f t="shared" si="283"/>
        <v>0</v>
      </c>
      <c r="I1170" s="398"/>
      <c r="J1170" s="84"/>
    </row>
    <row r="1171" spans="1:10" ht="20.100000000000001" customHeight="1">
      <c r="A1171" s="84"/>
      <c r="B1171" s="472" t="str">
        <f>'9-理膚寶水+雅漾+NOV+杜克'!A57</f>
        <v>其它 (台灣代理商公司貨)</v>
      </c>
      <c r="C1171" s="473">
        <f>'9-理膚寶水+雅漾+NOV+杜克'!B57</f>
        <v>0</v>
      </c>
      <c r="D1171" s="472">
        <f>'9-理膚寶水+雅漾+NOV+杜克'!C57</f>
        <v>0</v>
      </c>
      <c r="E1171" s="472">
        <f>'9-理膚寶水+雅漾+NOV+杜克'!D57</f>
        <v>0</v>
      </c>
      <c r="F1171" s="472">
        <f>'9-理膚寶水+雅漾+NOV+杜克'!E57</f>
        <v>0</v>
      </c>
      <c r="G1171" s="397">
        <f t="shared" si="282"/>
        <v>0</v>
      </c>
      <c r="H1171" s="397">
        <f t="shared" si="283"/>
        <v>0</v>
      </c>
      <c r="I1171" s="398"/>
      <c r="J1171" s="84"/>
    </row>
    <row r="1172" spans="1:10" ht="20.100000000000001" customHeight="1">
      <c r="A1172" s="84"/>
      <c r="B1172" s="472" t="str">
        <f>'9-理膚寶水+雅漾+NOV+杜克'!A58</f>
        <v>A0290003</v>
      </c>
      <c r="C1172" s="473" t="str">
        <f>'9-理膚寶水+雅漾+NOV+杜克'!B58</f>
        <v xml:space="preserve">妮傲絲翠 胺基酸深層潔顏慕斯 150ml-市價:650元                                適油性、混合性膚                             </v>
      </c>
      <c r="D1172" s="472">
        <f>'9-理膚寶水+雅漾+NOV+杜克'!C58</f>
        <v>390</v>
      </c>
      <c r="E1172" s="472">
        <f>'9-理膚寶水+雅漾+NOV+杜克'!D58</f>
        <v>0</v>
      </c>
      <c r="F1172" s="472">
        <f>'9-理膚寶水+雅漾+NOV+杜克'!E58</f>
        <v>0</v>
      </c>
      <c r="G1172" s="397">
        <f t="shared" si="282"/>
        <v>0</v>
      </c>
      <c r="H1172" s="397">
        <f t="shared" si="283"/>
        <v>0</v>
      </c>
      <c r="I1172" s="398"/>
      <c r="J1172" s="84"/>
    </row>
    <row r="1173" spans="1:10" ht="20.100000000000001" customHeight="1">
      <c r="A1173" s="84"/>
      <c r="B1173" s="472" t="str">
        <f>'9-理膚寶水+雅漾+NOV+杜克'!A59</f>
        <v>F0000001</v>
      </c>
      <c r="C1173" s="473" t="str">
        <f>'9-理膚寶水+雅漾+NOV+杜克'!B59</f>
        <v xml:space="preserve">寶齡富錦 鋅舒緩保濕精華露 (B12強效版) 50ml -市價:1200元      舒緩保濕修護, 敏感肌適用                                                </v>
      </c>
      <c r="D1173" s="472">
        <f>'9-理膚寶水+雅漾+NOV+杜克'!C59</f>
        <v>580</v>
      </c>
      <c r="E1173" s="472">
        <f>'9-理膚寶水+雅漾+NOV+杜克'!D59</f>
        <v>0</v>
      </c>
      <c r="F1173" s="472">
        <f>'9-理膚寶水+雅漾+NOV+杜克'!E59</f>
        <v>0</v>
      </c>
      <c r="G1173" s="397">
        <f t="shared" si="282"/>
        <v>0</v>
      </c>
      <c r="H1173" s="397">
        <f t="shared" si="283"/>
        <v>0</v>
      </c>
      <c r="I1173" s="398"/>
      <c r="J1173" s="84"/>
    </row>
    <row r="1174" spans="1:10" ht="20.100000000000001" customHeight="1">
      <c r="A1174" s="84"/>
      <c r="B1174" s="472" t="str">
        <f>'9-理膚寶水+雅漾+NOV+杜克'!A60</f>
        <v>F0230010</v>
      </c>
      <c r="C1174" s="473" t="str">
        <f>'9-理膚寶水+雅漾+NOV+杜克'!B60</f>
        <v xml:space="preserve">荷麗研 CMS 完美肌極潤修護面膜 26ml/片*10片/包-市價:599元    此款網站無法上架,若網站下單,請留言                                   </v>
      </c>
      <c r="D1174" s="472">
        <f>'9-理膚寶水+雅漾+NOV+杜克'!C60</f>
        <v>390</v>
      </c>
      <c r="E1174" s="472">
        <f>'9-理膚寶水+雅漾+NOV+杜克'!D60</f>
        <v>0</v>
      </c>
      <c r="F1174" s="472">
        <f>'9-理膚寶水+雅漾+NOV+杜克'!E60</f>
        <v>0</v>
      </c>
      <c r="G1174" s="397">
        <f t="shared" si="282"/>
        <v>0</v>
      </c>
      <c r="H1174" s="397">
        <f t="shared" si="283"/>
        <v>0</v>
      </c>
      <c r="I1174" s="398"/>
      <c r="J1174" s="84"/>
    </row>
    <row r="1175" spans="1:10" ht="20.100000000000001" customHeight="1">
      <c r="A1175" s="84"/>
      <c r="B1175" s="472" t="str">
        <f>'9-理膚寶水+雅漾+NOV+杜克'!F4</f>
        <v>C0170101</v>
      </c>
      <c r="C1175" s="473" t="str">
        <f>'9-理膚寶水+雅漾+NOV+杜克'!G4</f>
        <v xml:space="preserve">理膚寶水溫泉舒緩噴液 300ml  (PH值中性, 100%溫泉水)   </v>
      </c>
      <c r="D1175" s="472">
        <f>'9-理膚寶水+雅漾+NOV+杜克'!H4</f>
        <v>450</v>
      </c>
      <c r="E1175" s="472">
        <f>'9-理膚寶水+雅漾+NOV+杜克'!I4</f>
        <v>0</v>
      </c>
      <c r="F1175" s="472">
        <f>'9-理膚寶水+雅漾+NOV+杜克'!J4</f>
        <v>0</v>
      </c>
      <c r="G1175" s="397">
        <f t="shared" ref="G1175" si="284">F1175*0.9</f>
        <v>0</v>
      </c>
      <c r="H1175" s="397">
        <f t="shared" ref="H1175" si="285">F1175*0.85</f>
        <v>0</v>
      </c>
      <c r="I1175" s="398"/>
      <c r="J1175" s="84"/>
    </row>
    <row r="1176" spans="1:10" ht="20.100000000000001" customHeight="1">
      <c r="A1176" s="84"/>
      <c r="B1176" s="472" t="str">
        <f>'9-理膚寶水+雅漾+NOV+杜克'!F5</f>
        <v xml:space="preserve">Hydraphase 保濕系列-台灣代理商貨 </v>
      </c>
      <c r="C1176" s="473">
        <f>'9-理膚寶水+雅漾+NOV+杜克'!G5</f>
        <v>0</v>
      </c>
      <c r="D1176" s="472">
        <f>'9-理膚寶水+雅漾+NOV+杜克'!H5</f>
        <v>0</v>
      </c>
      <c r="E1176" s="472">
        <f>'9-理膚寶水+雅漾+NOV+杜克'!I5</f>
        <v>0</v>
      </c>
      <c r="F1176" s="472">
        <f>'9-理膚寶水+雅漾+NOV+杜克'!J5</f>
        <v>0</v>
      </c>
      <c r="G1176" s="397">
        <f t="shared" ref="G1176:G1189" si="286">F1176*0.9</f>
        <v>0</v>
      </c>
      <c r="H1176" s="397">
        <f t="shared" ref="H1176:H1189" si="287">F1176*0.85</f>
        <v>0</v>
      </c>
      <c r="I1176" s="398"/>
      <c r="J1176" s="84"/>
    </row>
    <row r="1177" spans="1:10" ht="20.100000000000001" customHeight="1">
      <c r="A1177" s="84"/>
      <c r="B1177" s="472" t="str">
        <f>'9-理膚寶水+雅漾+NOV+杜克'!F6</f>
        <v>C0170205</v>
      </c>
      <c r="C1177" s="473" t="str">
        <f>'9-理膚寶水+雅漾+NOV+杜克'!G6</f>
        <v xml:space="preserve">理膚寶水舒緩保濕高效潔顏慕斯 150ml  (超柔綿密泡沫, 含甘油及溫泉水, 適所有肌)              </v>
      </c>
      <c r="D1177" s="472">
        <f>'9-理膚寶水+雅漾+NOV+杜克'!H6</f>
        <v>530</v>
      </c>
      <c r="E1177" s="472">
        <f>'9-理膚寶水+雅漾+NOV+杜克'!I6</f>
        <v>0</v>
      </c>
      <c r="F1177" s="472">
        <f>'9-理膚寶水+雅漾+NOV+杜克'!J6</f>
        <v>0</v>
      </c>
      <c r="G1177" s="397">
        <f t="shared" si="286"/>
        <v>0</v>
      </c>
      <c r="H1177" s="397">
        <f t="shared" si="287"/>
        <v>0</v>
      </c>
      <c r="I1177" s="398"/>
      <c r="J1177" s="84"/>
    </row>
    <row r="1178" spans="1:10" ht="20.100000000000001" customHeight="1">
      <c r="A1178" s="84"/>
      <c r="B1178" s="472" t="str">
        <f>'9-理膚寶水+雅漾+NOV+杜克'!F7</f>
        <v>C0170502</v>
      </c>
      <c r="C1178" s="473" t="str">
        <f>'9-理膚寶水+雅漾+NOV+杜克'!G7</f>
        <v xml:space="preserve">理膚寶水全日長效玻尿酸保濕修護眼霜 15ml        (淡化細紋, 長效保濕, 改善眼周問題)                </v>
      </c>
      <c r="D1178" s="472">
        <f>'9-理膚寶水+雅漾+NOV+杜克'!H7</f>
        <v>690</v>
      </c>
      <c r="E1178" s="472">
        <f>'9-理膚寶水+雅漾+NOV+杜克'!I7</f>
        <v>0</v>
      </c>
      <c r="F1178" s="472">
        <f>'9-理膚寶水+雅漾+NOV+杜克'!J7</f>
        <v>0</v>
      </c>
      <c r="G1178" s="397">
        <f t="shared" si="286"/>
        <v>0</v>
      </c>
      <c r="H1178" s="397">
        <f t="shared" si="287"/>
        <v>0</v>
      </c>
      <c r="I1178" s="398"/>
      <c r="J1178" s="84"/>
    </row>
    <row r="1179" spans="1:10" ht="20.100000000000001" customHeight="1">
      <c r="A1179" s="84"/>
      <c r="B1179" s="472" t="str">
        <f>'9-理膚寶水+雅漾+NOV+杜克'!F8</f>
        <v>C0170505</v>
      </c>
      <c r="C1179" s="473" t="str">
        <f>'9-理膚寶水+雅漾+NOV+杜克'!G8</f>
        <v xml:space="preserve">理膚寶水全日長效玻尿酸修護保濕乳 清爽型 50ml HA LIGHT   (適乾燥缺水肌, 輕微敏感肌)                 </v>
      </c>
      <c r="D1179" s="472">
        <f>'9-理膚寶水+雅漾+NOV+杜克'!H8</f>
        <v>800</v>
      </c>
      <c r="E1179" s="472">
        <f>'9-理膚寶水+雅漾+NOV+杜克'!I8</f>
        <v>0</v>
      </c>
      <c r="F1179" s="472">
        <f>'9-理膚寶水+雅漾+NOV+杜克'!J8</f>
        <v>0</v>
      </c>
      <c r="G1179" s="397">
        <f t="shared" si="286"/>
        <v>0</v>
      </c>
      <c r="H1179" s="397">
        <f t="shared" si="287"/>
        <v>0</v>
      </c>
      <c r="I1179" s="398"/>
      <c r="J1179" s="84"/>
    </row>
    <row r="1180" spans="1:10" ht="20.100000000000001" customHeight="1">
      <c r="A1180" s="84"/>
      <c r="B1180" s="472" t="str">
        <f>'9-理膚寶水+雅漾+NOV+杜克'!F9</f>
        <v>C0170506</v>
      </c>
      <c r="C1180" s="473" t="str">
        <f>'9-理膚寶水+雅漾+NOV+杜克'!G9</f>
        <v xml:space="preserve">理膚寶水全日長效玻尿酸修護保濕乳 潤澤型 50ml HA RICH     (適乾燥缺水肌, 輕微敏感肌)     </v>
      </c>
      <c r="D1180" s="472">
        <f>'9-理膚寶水+雅漾+NOV+杜克'!H9</f>
        <v>800</v>
      </c>
      <c r="E1180" s="472">
        <f>'9-理膚寶水+雅漾+NOV+杜克'!I9</f>
        <v>0</v>
      </c>
      <c r="F1180" s="472">
        <f>'9-理膚寶水+雅漾+NOV+杜克'!J9</f>
        <v>0</v>
      </c>
      <c r="G1180" s="397">
        <f t="shared" si="286"/>
        <v>0</v>
      </c>
      <c r="H1180" s="397">
        <f t="shared" si="287"/>
        <v>0</v>
      </c>
      <c r="I1180" s="398"/>
      <c r="J1180" s="84"/>
    </row>
    <row r="1181" spans="1:10" ht="20.100000000000001" customHeight="1">
      <c r="A1181" s="84"/>
      <c r="B1181" s="472" t="str">
        <f>'9-理膚寶水+雅漾+NOV+杜克'!F10</f>
        <v>C0170501</v>
      </c>
      <c r="C1181" s="473" t="str">
        <f>'9-理膚寶水+雅漾+NOV+杜克'!G10</f>
        <v xml:space="preserve">理膚寶水水感保濕清新化妝水 200ml   適一般及敏感肌, 清新水感保濕調理    </v>
      </c>
      <c r="D1181" s="472">
        <f>'9-理膚寶水+雅漾+NOV+杜克'!H10</f>
        <v>690</v>
      </c>
      <c r="E1181" s="472">
        <f>'9-理膚寶水+雅漾+NOV+杜克'!I10</f>
        <v>0</v>
      </c>
      <c r="F1181" s="472">
        <f>'9-理膚寶水+雅漾+NOV+杜克'!J10</f>
        <v>0</v>
      </c>
      <c r="G1181" s="397">
        <f t="shared" si="286"/>
        <v>0</v>
      </c>
      <c r="H1181" s="397">
        <f t="shared" si="287"/>
        <v>0</v>
      </c>
      <c r="I1181" s="398"/>
      <c r="J1181" s="84"/>
    </row>
    <row r="1182" spans="1:10" ht="20.100000000000001" customHeight="1">
      <c r="A1182" s="84"/>
      <c r="B1182" s="472" t="str">
        <f>'9-理膚寶水+雅漾+NOV+杜克'!F11</f>
        <v>C0170503</v>
      </c>
      <c r="C1182" s="473" t="str">
        <f>'9-理膚寶水+雅漾+NOV+杜克'!G11</f>
        <v>理膚寶水水感全效超保濕精華 30ml     適乾燥肌/輕微敏感肌-鎖水保水補水</v>
      </c>
      <c r="D1182" s="472">
        <f>'9-理膚寶水+雅漾+NOV+杜克'!H11</f>
        <v>1270</v>
      </c>
      <c r="E1182" s="472">
        <f>'9-理膚寶水+雅漾+NOV+杜克'!I11</f>
        <v>0</v>
      </c>
      <c r="F1182" s="472">
        <f>'9-理膚寶水+雅漾+NOV+杜克'!J11</f>
        <v>0</v>
      </c>
      <c r="G1182" s="397">
        <f t="shared" si="286"/>
        <v>0</v>
      </c>
      <c r="H1182" s="397">
        <f t="shared" si="287"/>
        <v>0</v>
      </c>
      <c r="I1182" s="398"/>
      <c r="J1182" s="84"/>
    </row>
    <row r="1183" spans="1:10" ht="20.100000000000001" customHeight="1">
      <c r="A1183" s="84"/>
      <c r="B1183" s="472" t="str">
        <f>'9-理膚寶水+雅漾+NOV+杜克'!F12</f>
        <v>Toleriane 多容安系列-台灣代理商貨 (敏感肌、孕婦適用的保養品)</v>
      </c>
      <c r="C1183" s="473">
        <f>'9-理膚寶水+雅漾+NOV+杜克'!G12</f>
        <v>0</v>
      </c>
      <c r="D1183" s="472">
        <f>'9-理膚寶水+雅漾+NOV+杜克'!H12</f>
        <v>0</v>
      </c>
      <c r="E1183" s="472">
        <f>'9-理膚寶水+雅漾+NOV+杜克'!I12</f>
        <v>0</v>
      </c>
      <c r="F1183" s="472">
        <f>'9-理膚寶水+雅漾+NOV+杜克'!J12</f>
        <v>0</v>
      </c>
      <c r="G1183" s="397">
        <f t="shared" si="286"/>
        <v>0</v>
      </c>
      <c r="H1183" s="397">
        <f t="shared" si="287"/>
        <v>0</v>
      </c>
      <c r="I1183" s="398"/>
      <c r="J1183" s="84"/>
    </row>
    <row r="1184" spans="1:10" ht="20.100000000000001" customHeight="1">
      <c r="A1184" s="84"/>
      <c r="B1184" s="472" t="str">
        <f>'9-理膚寶水+雅漾+NOV+杜克'!F13</f>
        <v>C0170300</v>
      </c>
      <c r="C1184" s="473" t="str">
        <f>'9-理膚寶水+雅漾+NOV+杜克'!G13</f>
        <v xml:space="preserve">理膚寶水多容安胺基酸保濕潔顏露 100ml (弱酸性 PH5.7，洗後不緊繃且不致粉刺)   </v>
      </c>
      <c r="D1184" s="472">
        <f>'9-理膚寶水+雅漾+NOV+杜克'!H13</f>
        <v>490</v>
      </c>
      <c r="E1184" s="472">
        <f>'9-理膚寶水+雅漾+NOV+杜克'!I13</f>
        <v>0</v>
      </c>
      <c r="F1184" s="472">
        <f>'9-理膚寶水+雅漾+NOV+杜克'!J13</f>
        <v>0</v>
      </c>
      <c r="G1184" s="397">
        <f t="shared" si="286"/>
        <v>0</v>
      </c>
      <c r="H1184" s="397">
        <f t="shared" si="287"/>
        <v>0</v>
      </c>
      <c r="I1184" s="398"/>
      <c r="J1184" s="84"/>
    </row>
    <row r="1185" spans="1:10" ht="20.100000000000001" customHeight="1">
      <c r="A1185" s="84"/>
      <c r="B1185" s="472" t="str">
        <f>'9-理膚寶水+雅漾+NOV+杜克'!F14</f>
        <v>C0170301</v>
      </c>
      <c r="C1185" s="473" t="str">
        <f>'9-理膚寶水+雅漾+NOV+杜克'!G14</f>
        <v xml:space="preserve">理膚寶水多容安泡沫洗面乳 125ml (潔淨同時保濕, 適敏感/中乾肌)   </v>
      </c>
      <c r="D1185" s="472">
        <f>'9-理膚寶水+雅漾+NOV+杜克'!H14</f>
        <v>560</v>
      </c>
      <c r="E1185" s="472">
        <f>'9-理膚寶水+雅漾+NOV+杜克'!I14</f>
        <v>0</v>
      </c>
      <c r="F1185" s="472">
        <f>'9-理膚寶水+雅漾+NOV+杜克'!J14</f>
        <v>0</v>
      </c>
      <c r="G1185" s="397">
        <f t="shared" si="286"/>
        <v>0</v>
      </c>
      <c r="H1185" s="397">
        <f t="shared" si="287"/>
        <v>0</v>
      </c>
      <c r="I1185" s="398"/>
      <c r="J1185" s="84"/>
    </row>
    <row r="1186" spans="1:10" ht="20.100000000000001" customHeight="1">
      <c r="A1186" s="84"/>
      <c r="B1186" s="472" t="str">
        <f>'9-理膚寶水+雅漾+NOV+杜克'!F15</f>
        <v>C0170303</v>
      </c>
      <c r="C1186" s="473" t="str">
        <f>'9-理膚寶水+雅漾+NOV+杜克'!G15</f>
        <v xml:space="preserve">理膚寶水多容安清潔卸妝乳液 400ml/按壓瓶    </v>
      </c>
      <c r="D1186" s="472">
        <f>'9-理膚寶水+雅漾+NOV+杜克'!H15</f>
        <v>800</v>
      </c>
      <c r="E1186" s="472">
        <f>'9-理膚寶水+雅漾+NOV+杜克'!I15</f>
        <v>0</v>
      </c>
      <c r="F1186" s="472">
        <f>'9-理膚寶水+雅漾+NOV+杜克'!J15</f>
        <v>0</v>
      </c>
      <c r="G1186" s="397">
        <f t="shared" si="286"/>
        <v>0</v>
      </c>
      <c r="H1186" s="397">
        <f t="shared" si="287"/>
        <v>0</v>
      </c>
      <c r="I1186" s="398"/>
      <c r="J1186" s="84"/>
    </row>
    <row r="1187" spans="1:10" ht="20.100000000000001" customHeight="1">
      <c r="A1187" s="84"/>
      <c r="B1187" s="472" t="str">
        <f>'9-理膚寶水+雅漾+NOV+杜克'!F16</f>
        <v>C0170314</v>
      </c>
      <c r="C1187" s="473" t="str">
        <f>'9-理膚寶水+雅漾+NOV+杜克'!G16</f>
        <v>理膚寶水多容安舒緩保濕化妝水 200ml        適敏感脆弱肌              #安心露</v>
      </c>
      <c r="D1187" s="472">
        <f>'9-理膚寶水+雅漾+NOV+杜克'!H16</f>
        <v>720</v>
      </c>
      <c r="E1187" s="472">
        <f>'9-理膚寶水+雅漾+NOV+杜克'!I16</f>
        <v>0</v>
      </c>
      <c r="F1187" s="472">
        <f>'9-理膚寶水+雅漾+NOV+杜克'!J16</f>
        <v>0</v>
      </c>
      <c r="G1187" s="397">
        <f t="shared" si="286"/>
        <v>0</v>
      </c>
      <c r="H1187" s="397">
        <f t="shared" si="287"/>
        <v>0</v>
      </c>
      <c r="I1187" s="398"/>
      <c r="J1187" s="84"/>
    </row>
    <row r="1188" spans="1:10" ht="20.100000000000001" customHeight="1">
      <c r="A1188" s="84"/>
      <c r="B1188" s="472" t="str">
        <f>'9-理膚寶水+雅漾+NOV+杜克'!F17</f>
        <v>C0170901</v>
      </c>
      <c r="C1188" s="473" t="str">
        <f>'9-理膚寶水+雅漾+NOV+杜克'!G17</f>
        <v xml:space="preserve">理膚寶水多容安舒緩保濕化妝水 400ml/大   適敏感脆弱肌              #安心露                   </v>
      </c>
      <c r="D1188" s="472">
        <f>'9-理膚寶水+雅漾+NOV+杜克'!H17</f>
        <v>1030</v>
      </c>
      <c r="E1188" s="472">
        <f>'9-理膚寶水+雅漾+NOV+杜克'!I17</f>
        <v>0</v>
      </c>
      <c r="F1188" s="472">
        <f>'9-理膚寶水+雅漾+NOV+杜克'!J17</f>
        <v>0</v>
      </c>
      <c r="G1188" s="397">
        <f t="shared" si="286"/>
        <v>0</v>
      </c>
      <c r="H1188" s="397">
        <f t="shared" si="287"/>
        <v>0</v>
      </c>
      <c r="I1188" s="398"/>
      <c r="J1188" s="84"/>
    </row>
    <row r="1189" spans="1:10" ht="20.100000000000001" customHeight="1">
      <c r="A1189" s="84"/>
      <c r="B1189" s="472" t="str">
        <f>'9-理膚寶水+雅漾+NOV+杜克'!F18</f>
        <v>C0170309</v>
      </c>
      <c r="C1189" s="473" t="str">
        <f>'9-理膚寶水+雅漾+NOV+杜克'!G18</f>
        <v xml:space="preserve">理膚寶水多容安超極效舒敏眼霜 20ml          適敏弱眼周肌膚         #安心眼霜                   </v>
      </c>
      <c r="D1189" s="472">
        <f>'9-理膚寶水+雅漾+NOV+杜克'!H18</f>
        <v>780</v>
      </c>
      <c r="E1189" s="472">
        <f>'9-理膚寶水+雅漾+NOV+杜克'!I18</f>
        <v>0</v>
      </c>
      <c r="F1189" s="472">
        <f>'9-理膚寶水+雅漾+NOV+杜克'!J18</f>
        <v>0</v>
      </c>
      <c r="G1189" s="397">
        <f t="shared" si="286"/>
        <v>0</v>
      </c>
      <c r="H1189" s="397">
        <f t="shared" si="287"/>
        <v>0</v>
      </c>
      <c r="I1189" s="398"/>
      <c r="J1189" s="84"/>
    </row>
    <row r="1190" spans="1:10" ht="20.100000000000001" customHeight="1">
      <c r="A1190" s="84"/>
      <c r="B1190" s="472" t="str">
        <f>'9-理膚寶水+雅漾+NOV+杜克'!F19</f>
        <v>C0170304</v>
      </c>
      <c r="C1190" s="473" t="str">
        <f>'9-理膚寶水+雅漾+NOV+杜克'!G19</f>
        <v>理膚寶水多容安舒緩保濕面霜 40ml  (適一般及中乾肌, 低耐受性, 適醫美果酸, 雷射術後)</v>
      </c>
      <c r="D1190" s="472">
        <f>'9-理膚寶水+雅漾+NOV+杜克'!H19</f>
        <v>700</v>
      </c>
      <c r="E1190" s="472">
        <f>'9-理膚寶水+雅漾+NOV+杜克'!I19</f>
        <v>0</v>
      </c>
      <c r="F1190" s="472">
        <f>'9-理膚寶水+雅漾+NOV+杜克'!J19</f>
        <v>0</v>
      </c>
      <c r="G1190" s="397">
        <f t="shared" ref="G1190:G1245" si="288">F1190*0.9</f>
        <v>0</v>
      </c>
      <c r="H1190" s="397">
        <f t="shared" ref="H1190:H1245" si="289">F1190*0.85</f>
        <v>0</v>
      </c>
      <c r="I1190" s="398"/>
      <c r="J1190" s="84"/>
    </row>
    <row r="1191" spans="1:10" ht="20.100000000000001" customHeight="1">
      <c r="A1191" s="84"/>
      <c r="B1191" s="472" t="str">
        <f>'9-理膚寶水+雅漾+NOV+杜克'!F20</f>
        <v>C0170308</v>
      </c>
      <c r="C1191" s="473" t="str">
        <f>'9-理膚寶水+雅漾+NOV+杜克'!G20</f>
        <v>理膚寶水多容安舒緩濕潤乳液 40ml  (適一般混合/油性敏弱肌, 24小時保濕)  #安心乳液</v>
      </c>
      <c r="D1191" s="472">
        <f>'9-理膚寶水+雅漾+NOV+杜克'!H20</f>
        <v>700</v>
      </c>
      <c r="E1191" s="472">
        <f>'9-理膚寶水+雅漾+NOV+杜克'!I20</f>
        <v>0</v>
      </c>
      <c r="F1191" s="472">
        <f>'9-理膚寶水+雅漾+NOV+杜克'!J20</f>
        <v>0</v>
      </c>
      <c r="G1191" s="397">
        <f t="shared" si="288"/>
        <v>0</v>
      </c>
      <c r="H1191" s="397">
        <f t="shared" si="289"/>
        <v>0</v>
      </c>
      <c r="I1191" s="398"/>
      <c r="J1191" s="84"/>
    </row>
    <row r="1192" spans="1:10" ht="20.100000000000001" customHeight="1">
      <c r="A1192" s="84"/>
      <c r="B1192" s="472" t="str">
        <f>'9-理膚寶水+雅漾+NOV+杜克'!F21</f>
        <v>C0170312</v>
      </c>
      <c r="C1192" s="473" t="str">
        <f>'9-理膚寶水+雅漾+NOV+杜克'!G21</f>
        <v>理膚寶水多容安舒緩保濕修護精華 20ml #安心小藍瓶 (舒緩保濕 也適用眼周) 效期兩年產品</v>
      </c>
      <c r="D1192" s="472">
        <f>'9-理膚寶水+雅漾+NOV+杜克'!H21</f>
        <v>1060</v>
      </c>
      <c r="E1192" s="472">
        <f>'9-理膚寶水+雅漾+NOV+杜克'!I21</f>
        <v>0</v>
      </c>
      <c r="F1192" s="472">
        <f>'9-理膚寶水+雅漾+NOV+杜克'!J21</f>
        <v>0</v>
      </c>
      <c r="G1192" s="397">
        <f t="shared" si="288"/>
        <v>0</v>
      </c>
      <c r="H1192" s="397">
        <f t="shared" si="289"/>
        <v>0</v>
      </c>
      <c r="I1192" s="398"/>
      <c r="J1192" s="84"/>
    </row>
    <row r="1193" spans="1:10" ht="20.100000000000001" customHeight="1">
      <c r="A1193" s="84"/>
      <c r="B1193" s="472" t="str">
        <f>'9-理膚寶水+雅漾+NOV+杜克'!F22</f>
        <v>C0170307</v>
      </c>
      <c r="C1193" s="473" t="str">
        <f>'9-理膚寶水+雅漾+NOV+杜克'!G22</f>
        <v xml:space="preserve">理膚寶水多容安超極效舒緩修護精華乳-輕潤型  LIGHT CREAM 40ml   #安心霜  中性至乾性敏感肌  </v>
      </c>
      <c r="D1193" s="472">
        <f>'9-理膚寶水+雅漾+NOV+杜克'!H22</f>
        <v>770</v>
      </c>
      <c r="E1193" s="472">
        <f>'9-理膚寶水+雅漾+NOV+杜克'!I22</f>
        <v>0</v>
      </c>
      <c r="F1193" s="472">
        <f>'9-理膚寶水+雅漾+NOV+杜克'!J22</f>
        <v>0</v>
      </c>
      <c r="G1193" s="397">
        <f t="shared" si="288"/>
        <v>0</v>
      </c>
      <c r="H1193" s="397">
        <f t="shared" si="289"/>
        <v>0</v>
      </c>
      <c r="I1193" s="398"/>
      <c r="J1193" s="84"/>
    </row>
    <row r="1194" spans="1:10" ht="20.100000000000001" customHeight="1">
      <c r="A1194" s="84"/>
      <c r="B1194" s="472" t="str">
        <f>'9-理膚寶水+雅漾+NOV+杜克'!F23</f>
        <v>C0170315</v>
      </c>
      <c r="C1194" s="473" t="str">
        <f>'9-理膚寶水+雅漾+NOV+杜克'!G23</f>
        <v>理膚寶水多容安超極效舒緩修護精華乳-清爽型  FLUID 40ml                #安心霜  混合性至油性敏感肌</v>
      </c>
      <c r="D1194" s="472">
        <f>'9-理膚寶水+雅漾+NOV+杜克'!H23</f>
        <v>770</v>
      </c>
      <c r="E1194" s="472">
        <f>'9-理膚寶水+雅漾+NOV+杜克'!I23</f>
        <v>0</v>
      </c>
      <c r="F1194" s="472">
        <f>'9-理膚寶水+雅漾+NOV+杜克'!J23</f>
        <v>0</v>
      </c>
      <c r="G1194" s="397">
        <f t="shared" si="288"/>
        <v>0</v>
      </c>
      <c r="H1194" s="397">
        <f t="shared" si="289"/>
        <v>0</v>
      </c>
      <c r="I1194" s="398"/>
      <c r="J1194" s="84"/>
    </row>
    <row r="1195" spans="1:10" ht="20.100000000000001" customHeight="1">
      <c r="A1195" s="84"/>
      <c r="B1195" s="472" t="str">
        <f>'9-理膚寶水+雅漾+NOV+杜克'!F24</f>
        <v>C0170311</v>
      </c>
      <c r="C1195" s="473" t="str">
        <f>'9-理膚寶水+雅漾+NOV+杜克'!G24</f>
        <v xml:space="preserve">理膚寶水多容安夜間修護精華乳 ULTRA OVERNIGHT CARE 40ml       #安心晚霜                 </v>
      </c>
      <c r="D1195" s="472">
        <f>'9-理膚寶水+雅漾+NOV+杜克'!H24</f>
        <v>770</v>
      </c>
      <c r="E1195" s="472">
        <f>'9-理膚寶水+雅漾+NOV+杜克'!I24</f>
        <v>0</v>
      </c>
      <c r="F1195" s="472">
        <f>'9-理膚寶水+雅漾+NOV+杜克'!J24</f>
        <v>0</v>
      </c>
      <c r="G1195" s="397">
        <f t="shared" si="288"/>
        <v>0</v>
      </c>
      <c r="H1195" s="397">
        <f t="shared" si="289"/>
        <v>0</v>
      </c>
      <c r="I1195" s="398"/>
      <c r="J1195" s="84"/>
    </row>
    <row r="1196" spans="1:10" ht="20.100000000000001" customHeight="1">
      <c r="A1196" s="84"/>
      <c r="B1196" s="472">
        <f>'9-理膚寶水+雅漾+NOV+杜克'!F25</f>
        <v>0</v>
      </c>
      <c r="C1196" s="473" t="str">
        <f>'9-理膚寶水+雅漾+NOV+杜克'!G25</f>
        <v>安心霜偶會有按壓頭按不下的狀況, 此時請將瓶身倒立, 並輕彈瓶身,將內裝空氣彈出, 即可按出使用</v>
      </c>
      <c r="D1196" s="472">
        <f>'9-理膚寶水+雅漾+NOV+杜克'!H25</f>
        <v>0</v>
      </c>
      <c r="E1196" s="472">
        <f>'9-理膚寶水+雅漾+NOV+杜克'!I25</f>
        <v>0</v>
      </c>
      <c r="F1196" s="472">
        <f>'9-理膚寶水+雅漾+NOV+杜克'!J25</f>
        <v>0</v>
      </c>
      <c r="G1196" s="397">
        <f t="shared" si="288"/>
        <v>0</v>
      </c>
      <c r="H1196" s="397">
        <f t="shared" si="289"/>
        <v>0</v>
      </c>
      <c r="I1196" s="398"/>
      <c r="J1196" s="84"/>
    </row>
    <row r="1197" spans="1:10" ht="20.100000000000001" customHeight="1">
      <c r="A1197" s="84"/>
      <c r="B1197" s="472" t="str">
        <f>'9-理膚寶水+雅漾+NOV+杜克'!F26</f>
        <v xml:space="preserve">高效分子抗老系列  -台灣代理商貨 </v>
      </c>
      <c r="C1197" s="473">
        <f>'9-理膚寶水+雅漾+NOV+杜克'!G26</f>
        <v>0</v>
      </c>
      <c r="D1197" s="472">
        <f>'9-理膚寶水+雅漾+NOV+杜克'!H26</f>
        <v>0</v>
      </c>
      <c r="E1197" s="472">
        <f>'9-理膚寶水+雅漾+NOV+杜克'!I26</f>
        <v>0</v>
      </c>
      <c r="F1197" s="472">
        <f>'9-理膚寶水+雅漾+NOV+杜克'!J26</f>
        <v>0</v>
      </c>
      <c r="G1197" s="397">
        <f t="shared" si="288"/>
        <v>0</v>
      </c>
      <c r="H1197" s="397">
        <f t="shared" si="289"/>
        <v>0</v>
      </c>
      <c r="I1197" s="398"/>
      <c r="J1197" s="84"/>
    </row>
    <row r="1198" spans="1:10" ht="20.100000000000001" customHeight="1">
      <c r="A1198" s="84"/>
      <c r="B1198" s="472" t="str">
        <f>'9-理膚寶水+雅漾+NOV+杜克'!F27</f>
        <v>C0171102</v>
      </c>
      <c r="C1198" s="473" t="str">
        <f>'9-理膚寶水+雅漾+NOV+杜克'!G27</f>
        <v xml:space="preserve">理膚寶水B5彈潤修復凝乳 40ml             敏感肌抗老...鬆垮肌 彈潤修復     </v>
      </c>
      <c r="D1198" s="472">
        <f>'9-理膚寶水+雅漾+NOV+杜克'!H27</f>
        <v>1020</v>
      </c>
      <c r="E1198" s="472">
        <f>'9-理膚寶水+雅漾+NOV+杜克'!I27</f>
        <v>0</v>
      </c>
      <c r="F1198" s="472">
        <f>'9-理膚寶水+雅漾+NOV+杜克'!J27</f>
        <v>0</v>
      </c>
      <c r="G1198" s="397">
        <f t="shared" si="288"/>
        <v>0</v>
      </c>
      <c r="H1198" s="397">
        <f t="shared" si="289"/>
        <v>0</v>
      </c>
      <c r="I1198" s="398"/>
      <c r="J1198" s="84"/>
    </row>
    <row r="1199" spans="1:10" ht="20.100000000000001" customHeight="1">
      <c r="A1199" s="84"/>
      <c r="B1199" s="472" t="str">
        <f>'9-理膚寶水+雅漾+NOV+杜克'!F28</f>
        <v>C0171103</v>
      </c>
      <c r="C1199" s="473" t="str">
        <f>'9-理膚寶水+雅漾+NOV+杜克'!G28</f>
        <v>理膚寶水B5彈潤修復精華 30ml/小        敏感肌抗老...鬆垮肌 彈潤修復    (B5小藍瓶)</v>
      </c>
      <c r="D1199" s="472">
        <f>'9-理膚寶水+雅漾+NOV+杜克'!H28</f>
        <v>1370</v>
      </c>
      <c r="E1199" s="472">
        <f>'9-理膚寶水+雅漾+NOV+杜克'!I28</f>
        <v>0</v>
      </c>
      <c r="F1199" s="472">
        <f>'9-理膚寶水+雅漾+NOV+杜克'!J28</f>
        <v>0</v>
      </c>
      <c r="G1199" s="397">
        <f t="shared" si="288"/>
        <v>0</v>
      </c>
      <c r="H1199" s="397">
        <f t="shared" si="289"/>
        <v>0</v>
      </c>
      <c r="I1199" s="398"/>
      <c r="J1199" s="84"/>
    </row>
    <row r="1200" spans="1:10" ht="20.100000000000001" customHeight="1">
      <c r="A1200" s="84"/>
      <c r="B1200" s="472" t="str">
        <f>'9-理膚寶水+雅漾+NOV+杜克'!F29</f>
        <v>C0171101</v>
      </c>
      <c r="C1200" s="473" t="str">
        <f>'9-理膚寶水+雅漾+NOV+杜克'!G29</f>
        <v xml:space="preserve">理膚寶水B5彈潤修復精華 50ml/大        敏感肌抗老...鬆垮肌 彈潤修復    (B5小藍瓶)     </v>
      </c>
      <c r="D1200" s="472">
        <f>'9-理膚寶水+雅漾+NOV+杜克'!H29</f>
        <v>1760</v>
      </c>
      <c r="E1200" s="472">
        <f>'9-理膚寶水+雅漾+NOV+杜克'!I29</f>
        <v>0</v>
      </c>
      <c r="F1200" s="472">
        <f>'9-理膚寶水+雅漾+NOV+杜克'!J29</f>
        <v>0</v>
      </c>
      <c r="G1200" s="397">
        <f t="shared" si="288"/>
        <v>0</v>
      </c>
      <c r="H1200" s="397">
        <f t="shared" si="289"/>
        <v>0</v>
      </c>
      <c r="I1200" s="398"/>
      <c r="J1200" s="84"/>
    </row>
    <row r="1201" spans="1:10" ht="20.100000000000001" customHeight="1">
      <c r="A1201" s="84"/>
      <c r="B1201" s="472" t="str">
        <f>'9-理膚寶水+雅漾+NOV+杜克'!F30</f>
        <v>C0171100</v>
      </c>
      <c r="C1201" s="473" t="str">
        <f>'9-理膚寶水+雅漾+NOV+杜克'!G30</f>
        <v xml:space="preserve">理膚寶水B5彈潤修復眼霜 15ml        敏感肌抗老…彈潤保濕, 撫平細紋       </v>
      </c>
      <c r="D1201" s="472">
        <f>'9-理膚寶水+雅漾+NOV+杜克'!H30</f>
        <v>770</v>
      </c>
      <c r="E1201" s="472">
        <f>'9-理膚寶水+雅漾+NOV+杜克'!I30</f>
        <v>0</v>
      </c>
      <c r="F1201" s="472">
        <f>'9-理膚寶水+雅漾+NOV+杜克'!J30</f>
        <v>0</v>
      </c>
      <c r="G1201" s="397">
        <f t="shared" si="288"/>
        <v>0</v>
      </c>
      <c r="H1201" s="397">
        <f t="shared" si="289"/>
        <v>0</v>
      </c>
      <c r="I1201" s="398"/>
      <c r="J1201" s="84"/>
    </row>
    <row r="1202" spans="1:10" ht="20.100000000000001" customHeight="1">
      <c r="A1202" s="84"/>
      <c r="B1202" s="472" t="str">
        <f>'9-理膚寶水+雅漾+NOV+杜克'!F31</f>
        <v>C0170600</v>
      </c>
      <c r="C1202" s="473" t="str">
        <f>'9-理膚寶水+雅漾+NOV+杜克'!G31</f>
        <v xml:space="preserve">理膚寶水C10肌光活膚精華 30ml        重現光澤, 改善暗沉, 緊緻肌膚, 淡化紋路      </v>
      </c>
      <c r="D1202" s="472">
        <f>'9-理膚寶水+雅漾+NOV+杜克'!H31</f>
        <v>1370</v>
      </c>
      <c r="E1202" s="472">
        <f>'9-理膚寶水+雅漾+NOV+杜克'!I31</f>
        <v>0</v>
      </c>
      <c r="F1202" s="472">
        <f>'9-理膚寶水+雅漾+NOV+杜克'!J31</f>
        <v>0</v>
      </c>
      <c r="G1202" s="397">
        <f t="shared" si="288"/>
        <v>0</v>
      </c>
      <c r="H1202" s="397">
        <f t="shared" si="289"/>
        <v>0</v>
      </c>
      <c r="I1202" s="398"/>
      <c r="J1202" s="84"/>
    </row>
    <row r="1203" spans="1:10" ht="20.100000000000001" customHeight="1">
      <c r="A1203" s="84"/>
      <c r="B1203" s="472" t="str">
        <f>'9-理膚寶水+雅漾+NOV+杜克'!F32</f>
        <v xml:space="preserve">Cicaplast 表皮修復系列-台灣代理商貨 </v>
      </c>
      <c r="C1203" s="473">
        <f>'9-理膚寶水+雅漾+NOV+杜克'!G32</f>
        <v>0</v>
      </c>
      <c r="D1203" s="472">
        <f>'9-理膚寶水+雅漾+NOV+杜克'!H32</f>
        <v>0</v>
      </c>
      <c r="E1203" s="472">
        <f>'9-理膚寶水+雅漾+NOV+杜克'!I32</f>
        <v>0</v>
      </c>
      <c r="F1203" s="472">
        <f>'9-理膚寶水+雅漾+NOV+杜克'!J32</f>
        <v>0</v>
      </c>
      <c r="G1203" s="397">
        <f t="shared" si="288"/>
        <v>0</v>
      </c>
      <c r="H1203" s="397">
        <f t="shared" si="289"/>
        <v>0</v>
      </c>
      <c r="I1203" s="398"/>
      <c r="J1203" s="84"/>
    </row>
    <row r="1204" spans="1:10" ht="20.100000000000001" customHeight="1">
      <c r="A1204" s="84"/>
      <c r="B1204" s="472" t="str">
        <f>'9-理膚寶水+雅漾+NOV+杜克'!F33</f>
        <v>C0170313</v>
      </c>
      <c r="C1204" s="473" t="str">
        <f>'9-理膚寶水+雅漾+NOV+杜克'!G33</f>
        <v xml:space="preserve">理膚寶水B5全面修復保濕化妝水 200ml    (添加高濃度5% 維生素原B5, 修復肌底, 有效舒緩)           </v>
      </c>
      <c r="D1204" s="472">
        <f>'9-理膚寶水+雅漾+NOV+杜克'!H33</f>
        <v>690</v>
      </c>
      <c r="E1204" s="472">
        <f>'9-理膚寶水+雅漾+NOV+杜克'!I33</f>
        <v>0</v>
      </c>
      <c r="F1204" s="472">
        <f>'9-理膚寶水+雅漾+NOV+杜克'!J33</f>
        <v>0</v>
      </c>
      <c r="G1204" s="397">
        <f t="shared" si="288"/>
        <v>0</v>
      </c>
      <c r="H1204" s="397">
        <f t="shared" si="289"/>
        <v>0</v>
      </c>
      <c r="I1204" s="398"/>
      <c r="J1204" s="84"/>
    </row>
    <row r="1205" spans="1:10" ht="20.100000000000001" customHeight="1">
      <c r="A1205" s="84"/>
      <c r="B1205" s="472" t="str">
        <f>'9-理膚寶水+雅漾+NOV+杜克'!F34</f>
        <v>C0170203</v>
      </c>
      <c r="C1205" s="473" t="str">
        <f>'9-理膚寶水+雅漾+NOV+杜克'!G34</f>
        <v xml:space="preserve">理膚寶水B5瞬效全面修復精華 30ml     極速修復乾燥、泛紅、脫屑、暗沉等問題肌  (B5 繃帶精華)    </v>
      </c>
      <c r="D1205" s="472">
        <f>'9-理膚寶水+雅漾+NOV+杜克'!H34</f>
        <v>1240</v>
      </c>
      <c r="E1205" s="472">
        <f>'9-理膚寶水+雅漾+NOV+杜克'!I34</f>
        <v>0</v>
      </c>
      <c r="F1205" s="472">
        <f>'9-理膚寶水+雅漾+NOV+杜克'!J34</f>
        <v>0</v>
      </c>
      <c r="G1205" s="397">
        <f t="shared" si="288"/>
        <v>0</v>
      </c>
      <c r="H1205" s="397">
        <f t="shared" si="289"/>
        <v>0</v>
      </c>
      <c r="I1205" s="398"/>
      <c r="J1205" s="84"/>
    </row>
    <row r="1206" spans="1:10" ht="20.100000000000001" customHeight="1">
      <c r="A1206" s="84"/>
      <c r="B1206" s="472" t="str">
        <f>'9-理膚寶水+雅漾+NOV+杜克'!F35</f>
        <v>C0170507</v>
      </c>
      <c r="C1206" s="473" t="str">
        <f>'9-理膚寶水+雅漾+NOV+杜克'!G35</f>
        <v>理膚寶水全面修復霜 (神奇霜) 40ml (適所有問題肌-請參考註解) 痘痘瑕疵, 乾燥脫屑, 其他萬用…</v>
      </c>
      <c r="D1206" s="472">
        <f>'9-理膚寶水+雅漾+NOV+杜克'!H35</f>
        <v>380</v>
      </c>
      <c r="E1206" s="472">
        <f>'9-理膚寶水+雅漾+NOV+杜克'!I35</f>
        <v>0</v>
      </c>
      <c r="F1206" s="472">
        <f>'9-理膚寶水+雅漾+NOV+杜克'!J35</f>
        <v>0</v>
      </c>
      <c r="G1206" s="397">
        <f t="shared" si="288"/>
        <v>0</v>
      </c>
      <c r="H1206" s="397">
        <f t="shared" si="289"/>
        <v>0</v>
      </c>
      <c r="I1206" s="398"/>
      <c r="J1206" s="84"/>
    </row>
    <row r="1207" spans="1:10" ht="20.100000000000001" customHeight="1">
      <c r="A1207" s="84"/>
      <c r="B1207" s="472" t="str">
        <f>'9-理膚寶水+雅漾+NOV+杜克'!F36</f>
        <v>C0170508</v>
      </c>
      <c r="C1207" s="473" t="str">
        <f>'9-理膚寶水+雅漾+NOV+杜克'!G36</f>
        <v xml:space="preserve">理膚寶水全面修復霜 (神奇霜) Cicaplast Baume B5 100ml/大    (台灣代理商公司貨) </v>
      </c>
      <c r="D1207" s="472">
        <f>'9-理膚寶水+雅漾+NOV+杜克'!H36</f>
        <v>680</v>
      </c>
      <c r="E1207" s="472">
        <f>'9-理膚寶水+雅漾+NOV+杜克'!I36</f>
        <v>0</v>
      </c>
      <c r="F1207" s="472">
        <f>'9-理膚寶水+雅漾+NOV+杜克'!J36</f>
        <v>0</v>
      </c>
      <c r="G1207" s="397">
        <f t="shared" si="288"/>
        <v>0</v>
      </c>
      <c r="H1207" s="397">
        <f t="shared" si="289"/>
        <v>0</v>
      </c>
      <c r="I1207" s="398"/>
      <c r="J1207" s="84"/>
    </row>
    <row r="1208" spans="1:10" ht="20.100000000000001" customHeight="1">
      <c r="A1208" s="84"/>
      <c r="B1208" s="472" t="str">
        <f>'9-理膚寶水+雅漾+NOV+杜克'!F37</f>
        <v>C0170410</v>
      </c>
      <c r="C1208" s="473" t="str">
        <f>'9-理膚寶水+雅漾+NOV+杜克'!G37</f>
        <v>理膚寶水全面修復霜 (神奇霜) Cicaplast Baume B5 100ml/大    (進口商平輸品)</v>
      </c>
      <c r="D1208" s="472">
        <f>'9-理膚寶水+雅漾+NOV+杜克'!H37</f>
        <v>490</v>
      </c>
      <c r="E1208" s="472">
        <f>'9-理膚寶水+雅漾+NOV+杜克'!I37</f>
        <v>0</v>
      </c>
      <c r="F1208" s="472">
        <f>'9-理膚寶水+雅漾+NOV+杜克'!J37</f>
        <v>0</v>
      </c>
      <c r="G1208" s="397">
        <f t="shared" si="288"/>
        <v>0</v>
      </c>
      <c r="H1208" s="397">
        <f t="shared" si="289"/>
        <v>0</v>
      </c>
      <c r="I1208" s="398"/>
      <c r="J1208" s="84"/>
    </row>
    <row r="1209" spans="1:10" ht="20.100000000000001" customHeight="1">
      <c r="A1209" s="84"/>
      <c r="B1209" s="472" t="str">
        <f>'9-理膚寶水+雅漾+NOV+杜克'!F38</f>
        <v>C0170601</v>
      </c>
      <c r="C1209" s="473" t="str">
        <f>'9-理膚寶水+雅漾+NOV+杜克'!G38</f>
        <v xml:space="preserve">理膚寶水全面修復潤唇膏  Cicaplast Levres 7.5ml    (適乾性到極乾唇部, 唇周, 鼻周...)           </v>
      </c>
      <c r="D1209" s="472">
        <f>'9-理膚寶水+雅漾+NOV+杜克'!H38</f>
        <v>320</v>
      </c>
      <c r="E1209" s="472">
        <f>'9-理膚寶水+雅漾+NOV+杜克'!I38</f>
        <v>0</v>
      </c>
      <c r="F1209" s="472">
        <f>'9-理膚寶水+雅漾+NOV+杜克'!J38</f>
        <v>0</v>
      </c>
      <c r="G1209" s="397">
        <f t="shared" si="288"/>
        <v>0</v>
      </c>
      <c r="H1209" s="397">
        <f t="shared" si="289"/>
        <v>0</v>
      </c>
      <c r="I1209" s="398"/>
      <c r="J1209" s="84"/>
    </row>
    <row r="1210" spans="1:10" ht="20.100000000000001" customHeight="1">
      <c r="A1210" s="84"/>
      <c r="B1210" s="472" t="str">
        <f>'9-理膚寶水+雅漾+NOV+杜克'!F39</f>
        <v>C0170102</v>
      </c>
      <c r="C1210" s="473" t="str">
        <f>'9-理膚寶水+雅漾+NOV+杜克'!G39</f>
        <v>理膚寶水全面舒痕修復凝膠 Cicaplast Gel B5 40ml  (舒緩不適, 保濕修復, 皮膚痕跡修復專用)</v>
      </c>
      <c r="D1210" s="472">
        <f>'9-理膚寶水+雅漾+NOV+杜克'!H39</f>
        <v>520</v>
      </c>
      <c r="E1210" s="472">
        <f>'9-理膚寶水+雅漾+NOV+杜克'!I39</f>
        <v>0</v>
      </c>
      <c r="F1210" s="472">
        <f>'9-理膚寶水+雅漾+NOV+杜克'!J39</f>
        <v>0</v>
      </c>
      <c r="G1210" s="397">
        <f t="shared" si="288"/>
        <v>0</v>
      </c>
      <c r="H1210" s="397">
        <f t="shared" si="289"/>
        <v>0</v>
      </c>
      <c r="I1210" s="398"/>
      <c r="J1210" s="84"/>
    </row>
    <row r="1211" spans="1:10" ht="20.100000000000001" customHeight="1">
      <c r="A1211" s="84"/>
      <c r="B1211" s="472" t="str">
        <f>'9-理膚寶水+雅漾+NOV+杜克'!F40</f>
        <v>C0170906</v>
      </c>
      <c r="C1211" s="473" t="str">
        <f>'9-理膚寶水+雅漾+NOV+杜克'!G40</f>
        <v xml:space="preserve">理膚寶水全面修復護手霜 50ml Cicaplast Mains   (適一般, 乾燥粗糙, 敏感手部)                                     </v>
      </c>
      <c r="D1211" s="472">
        <f>'9-理膚寶水+雅漾+NOV+杜克'!H40</f>
        <v>330</v>
      </c>
      <c r="E1211" s="472">
        <f>'9-理膚寶水+雅漾+NOV+杜克'!I40</f>
        <v>0</v>
      </c>
      <c r="F1211" s="472">
        <f>'9-理膚寶水+雅漾+NOV+杜克'!J40</f>
        <v>0</v>
      </c>
      <c r="G1211" s="397">
        <f t="shared" si="288"/>
        <v>0</v>
      </c>
      <c r="H1211" s="397">
        <f t="shared" si="289"/>
        <v>0</v>
      </c>
      <c r="I1211" s="398"/>
      <c r="J1211" s="84"/>
    </row>
    <row r="1212" spans="1:10" ht="20.100000000000001" customHeight="1">
      <c r="A1212" s="84"/>
      <c r="B1212" s="472" t="str">
        <f>'9-理膚寶水+雅漾+NOV+杜克'!F41</f>
        <v xml:space="preserve">油性 &amp; 青春痘護理系列-台灣代理商貨 </v>
      </c>
      <c r="C1212" s="473">
        <f>'9-理膚寶水+雅漾+NOV+杜克'!G41</f>
        <v>0</v>
      </c>
      <c r="D1212" s="472">
        <f>'9-理膚寶水+雅漾+NOV+杜克'!H41</f>
        <v>0</v>
      </c>
      <c r="E1212" s="472">
        <f>'9-理膚寶水+雅漾+NOV+杜克'!I41</f>
        <v>0</v>
      </c>
      <c r="F1212" s="472">
        <f>'9-理膚寶水+雅漾+NOV+杜克'!J41</f>
        <v>0</v>
      </c>
      <c r="G1212" s="397">
        <f t="shared" si="288"/>
        <v>0</v>
      </c>
      <c r="H1212" s="397">
        <f t="shared" si="289"/>
        <v>0</v>
      </c>
      <c r="I1212" s="398"/>
      <c r="J1212" s="84"/>
    </row>
    <row r="1213" spans="1:10" ht="20.100000000000001" customHeight="1">
      <c r="A1213" s="84"/>
      <c r="B1213" s="472" t="str">
        <f>'9-理膚寶水+雅漾+NOV+杜克'!F42</f>
        <v>C0170404</v>
      </c>
      <c r="C1213" s="473" t="str">
        <f>'9-理膚寶水+雅漾+NOV+杜克'!G42</f>
        <v>理膚寶水深層控油泡沫洗面乳 125ml         (改善臉出油, 適合敏感肌、混合肌、痘痘肌、油性肌)</v>
      </c>
      <c r="D1213" s="472">
        <f>'9-理膚寶水+雅漾+NOV+杜克'!H42</f>
        <v>390</v>
      </c>
      <c r="E1213" s="472">
        <f>'9-理膚寶水+雅漾+NOV+杜克'!I42</f>
        <v>0</v>
      </c>
      <c r="F1213" s="472">
        <f>'9-理膚寶水+雅漾+NOV+杜克'!J42</f>
        <v>0</v>
      </c>
      <c r="G1213" s="397">
        <f t="shared" si="288"/>
        <v>0</v>
      </c>
      <c r="H1213" s="397">
        <f t="shared" si="289"/>
        <v>0</v>
      </c>
      <c r="I1213" s="398"/>
      <c r="J1213" s="84"/>
    </row>
    <row r="1214" spans="1:10" ht="20.100000000000001" customHeight="1">
      <c r="A1214" s="84"/>
      <c r="B1214" s="472" t="str">
        <f>'9-理膚寶水+雅漾+NOV+杜克'!F43</f>
        <v>C0170401</v>
      </c>
      <c r="C1214" s="473" t="str">
        <f>'9-理膚寶水+雅漾+NOV+杜克'!G43</f>
        <v>理膚寶水青春潔膚凝膠  400ml/大-按壓瓶             (深層清潔油性痘肌, 改善油光及毛孔)</v>
      </c>
      <c r="D1214" s="472">
        <f>'9-理膚寶水+雅漾+NOV+杜克'!H43</f>
        <v>720</v>
      </c>
      <c r="E1214" s="472">
        <f>'9-理膚寶水+雅漾+NOV+杜克'!I43</f>
        <v>0</v>
      </c>
      <c r="F1214" s="472">
        <f>'9-理膚寶水+雅漾+NOV+杜克'!J43</f>
        <v>0</v>
      </c>
      <c r="G1214" s="397">
        <f t="shared" si="288"/>
        <v>0</v>
      </c>
      <c r="H1214" s="397">
        <f t="shared" si="289"/>
        <v>0</v>
      </c>
      <c r="I1214" s="398"/>
      <c r="J1214" s="84"/>
    </row>
    <row r="1215" spans="1:10" ht="20.100000000000001" customHeight="1">
      <c r="A1215" s="84"/>
      <c r="B1215" s="472" t="str">
        <f>'9-理膚寶水+雅漾+NOV+杜克'!F44</f>
        <v>C0170405</v>
      </c>
      <c r="C1215" s="473" t="str">
        <f>'9-理膚寶水+雅漾+NOV+杜克'!G44</f>
        <v xml:space="preserve">理膚寶水淨透煥膚調理化妝水 200ml                    (改善粉刺, 長效控油, 收斂毛孔)                                                                          </v>
      </c>
      <c r="D1215" s="472">
        <f>'9-理膚寶水+雅漾+NOV+杜克'!H44</f>
        <v>690</v>
      </c>
      <c r="E1215" s="472">
        <f>'9-理膚寶水+雅漾+NOV+杜克'!I44</f>
        <v>0</v>
      </c>
      <c r="F1215" s="472">
        <f>'9-理膚寶水+雅漾+NOV+杜克'!J44</f>
        <v>0</v>
      </c>
      <c r="G1215" s="397">
        <f t="shared" si="288"/>
        <v>0</v>
      </c>
      <c r="H1215" s="397">
        <f t="shared" si="289"/>
        <v>0</v>
      </c>
      <c r="I1215" s="398"/>
      <c r="J1215" s="84"/>
    </row>
    <row r="1216" spans="1:10" ht="20.100000000000001" customHeight="1">
      <c r="A1216" s="84"/>
      <c r="B1216" s="472" t="str">
        <f>'9-理膚寶水+雅漾+NOV+杜克'!F45</f>
        <v>C0171003</v>
      </c>
      <c r="C1216" s="473" t="str">
        <f>'9-理膚寶水+雅漾+NOV+杜克'!G45</f>
        <v xml:space="preserve">理膚寶水瞬效控油噴霧 150ml                               (長效控油 .緊緻毛孔 .舒緩修復 .控油定妝) </v>
      </c>
      <c r="D1216" s="472">
        <f>'9-理膚寶水+雅漾+NOV+杜克'!H45</f>
        <v>390</v>
      </c>
      <c r="E1216" s="472">
        <f>'9-理膚寶水+雅漾+NOV+杜克'!I45</f>
        <v>0</v>
      </c>
      <c r="F1216" s="472">
        <f>'9-理膚寶水+雅漾+NOV+杜克'!J45</f>
        <v>0</v>
      </c>
      <c r="G1216" s="397">
        <f t="shared" si="288"/>
        <v>0</v>
      </c>
      <c r="H1216" s="397">
        <f t="shared" si="289"/>
        <v>0</v>
      </c>
      <c r="I1216" s="398"/>
      <c r="J1216" s="84"/>
    </row>
    <row r="1217" spans="1:10" ht="20.100000000000001" customHeight="1">
      <c r="A1217" s="84"/>
      <c r="B1217" s="472" t="str">
        <f>'9-理膚寶水+雅漾+NOV+杜克'!F46</f>
        <v>C0171104</v>
      </c>
      <c r="C1217" s="473" t="str">
        <f>'9-理膚寶水+雅漾+NOV+杜克'!G46</f>
        <v>理膚寶水極效三重酸煥膚精華 (三酸煥膚瓶) 30ml  (深度代謝頑固粉刺, 淡化瑕疵) 效期兩年產品</v>
      </c>
      <c r="D1217" s="472">
        <f>'9-理膚寶水+雅漾+NOV+杜克'!H46</f>
        <v>1240</v>
      </c>
      <c r="E1217" s="472">
        <f>'9-理膚寶水+雅漾+NOV+杜克'!I46</f>
        <v>0</v>
      </c>
      <c r="F1217" s="472">
        <f>'9-理膚寶水+雅漾+NOV+杜克'!J46</f>
        <v>0</v>
      </c>
      <c r="G1217" s="397">
        <f t="shared" si="288"/>
        <v>0</v>
      </c>
      <c r="H1217" s="397">
        <f t="shared" si="289"/>
        <v>0</v>
      </c>
      <c r="I1217" s="398"/>
      <c r="J1217" s="84"/>
    </row>
    <row r="1218" spans="1:10" ht="20.100000000000001" customHeight="1">
      <c r="A1218" s="84"/>
      <c r="B1218" s="472" t="str">
        <f>'9-理膚寶水+雅漾+NOV+杜克'!F47</f>
        <v>C0170406</v>
      </c>
      <c r="C1218" s="473" t="str">
        <f>'9-理膚寶水+雅漾+NOV+杜克'!G47</f>
        <v>理膚寶水毛孔緊緻控油保濕乳 Effaclar Mat 40ml     (適易泛油光, 毛孔粗大, 及青春痘肌)</v>
      </c>
      <c r="D1218" s="472">
        <f>'9-理膚寶水+雅漾+NOV+杜克'!H47</f>
        <v>610</v>
      </c>
      <c r="E1218" s="472">
        <f>'9-理膚寶水+雅漾+NOV+杜克'!I47</f>
        <v>0</v>
      </c>
      <c r="F1218" s="472">
        <f>'9-理膚寶水+雅漾+NOV+杜克'!J47</f>
        <v>0</v>
      </c>
      <c r="G1218" s="397">
        <f t="shared" si="288"/>
        <v>0</v>
      </c>
      <c r="H1218" s="397">
        <f t="shared" si="289"/>
        <v>0</v>
      </c>
      <c r="I1218" s="398"/>
      <c r="J1218" s="84"/>
    </row>
    <row r="1219" spans="1:10" ht="20.100000000000001" customHeight="1">
      <c r="A1219" s="84"/>
      <c r="B1219" s="472" t="str">
        <f>'9-理膚寶水+雅漾+NOV+杜克'!F48</f>
        <v>C0170407</v>
      </c>
      <c r="C1219" s="473" t="str">
        <f>'9-理膚寶水+雅漾+NOV+杜克'!G48</f>
        <v xml:space="preserve">理膚寶水淨透煥膚極效精華 Effaclar K[+] 40ml       (去除粉刺, 緊緻毛孔, 改善毛孔粗大、阻塞)                  </v>
      </c>
      <c r="D1219" s="472">
        <f>'9-理膚寶水+雅漾+NOV+杜克'!H48</f>
        <v>770</v>
      </c>
      <c r="E1219" s="472">
        <f>'9-理膚寶水+雅漾+NOV+杜克'!I48</f>
        <v>0</v>
      </c>
      <c r="F1219" s="472">
        <f>'9-理膚寶水+雅漾+NOV+杜克'!J48</f>
        <v>0</v>
      </c>
      <c r="G1219" s="397">
        <f t="shared" si="288"/>
        <v>0</v>
      </c>
      <c r="H1219" s="397">
        <f t="shared" si="289"/>
        <v>0</v>
      </c>
      <c r="I1219" s="398"/>
      <c r="J1219" s="84"/>
    </row>
    <row r="1220" spans="1:10" ht="20.100000000000001" customHeight="1">
      <c r="A1220" s="84"/>
      <c r="B1220" s="472" t="str">
        <f>'9-理膚寶水+雅漾+NOV+杜克'!F49</f>
        <v>C0170408</v>
      </c>
      <c r="C1220" s="473" t="str">
        <f>'9-理膚寶水+雅漾+NOV+杜克'!G49</f>
        <v>理膚寶水青春調理精華乳 Effaclar A.I. 15ml            (針對青春痘局部護理修護用)</v>
      </c>
      <c r="D1220" s="472">
        <f>'9-理膚寶水+雅漾+NOV+杜克'!H49</f>
        <v>460</v>
      </c>
      <c r="E1220" s="472">
        <f>'9-理膚寶水+雅漾+NOV+杜克'!I49</f>
        <v>0</v>
      </c>
      <c r="F1220" s="472">
        <f>'9-理膚寶水+雅漾+NOV+杜克'!J49</f>
        <v>0</v>
      </c>
      <c r="G1220" s="397">
        <f t="shared" si="288"/>
        <v>0</v>
      </c>
      <c r="H1220" s="397">
        <f t="shared" si="289"/>
        <v>0</v>
      </c>
      <c r="I1220" s="398"/>
      <c r="J1220" s="84"/>
    </row>
    <row r="1221" spans="1:10" ht="20.100000000000001" customHeight="1">
      <c r="A1221" s="84"/>
      <c r="B1221" s="472" t="str">
        <f>'9-理膚寶水+雅漾+NOV+杜克'!F50</f>
        <v>C0170602</v>
      </c>
      <c r="C1221" s="473" t="str">
        <f>'9-理膚寶水+雅漾+NOV+杜克'!G50</f>
        <v xml:space="preserve">理膚寶水淨痘無瑕極效精華 Duo[+] 40ml              (適易泛油光及粉刺痘痘易留疤痕者)  </v>
      </c>
      <c r="D1221" s="472">
        <f>'9-理膚寶水+雅漾+NOV+杜克'!H50</f>
        <v>750</v>
      </c>
      <c r="E1221" s="472">
        <f>'9-理膚寶水+雅漾+NOV+杜克'!I50</f>
        <v>0</v>
      </c>
      <c r="F1221" s="472">
        <f>'9-理膚寶水+雅漾+NOV+杜克'!J50</f>
        <v>0</v>
      </c>
      <c r="G1221" s="397">
        <f t="shared" si="288"/>
        <v>0</v>
      </c>
      <c r="H1221" s="397">
        <f t="shared" si="289"/>
        <v>0</v>
      </c>
      <c r="I1221" s="398"/>
      <c r="J1221" s="84"/>
    </row>
    <row r="1222" spans="1:10" ht="20.100000000000001" customHeight="1">
      <c r="A1222" s="84"/>
      <c r="B1222" s="472" t="str">
        <f>'9-理膚寶水+雅漾+NOV+杜克'!F51</f>
        <v xml:space="preserve">Uvidea 全護臉部清爽防曬系列-台灣代理商貨 </v>
      </c>
      <c r="C1222" s="473">
        <f>'9-理膚寶水+雅漾+NOV+杜克'!G51</f>
        <v>0</v>
      </c>
      <c r="D1222" s="472">
        <f>'9-理膚寶水+雅漾+NOV+杜克'!H51</f>
        <v>0</v>
      </c>
      <c r="E1222" s="472">
        <f>'9-理膚寶水+雅漾+NOV+杜克'!I51</f>
        <v>0</v>
      </c>
      <c r="F1222" s="472">
        <f>'9-理膚寶水+雅漾+NOV+杜克'!J51</f>
        <v>0</v>
      </c>
      <c r="G1222" s="397">
        <f t="shared" si="288"/>
        <v>0</v>
      </c>
      <c r="H1222" s="397">
        <f t="shared" si="289"/>
        <v>0</v>
      </c>
      <c r="I1222" s="398"/>
      <c r="J1222" s="84"/>
    </row>
    <row r="1223" spans="1:10" ht="20.100000000000001" customHeight="1">
      <c r="A1223" s="84"/>
      <c r="B1223" s="472" t="str">
        <f>'9-理膚寶水+雅漾+NOV+杜克'!F52</f>
        <v>C0170808</v>
      </c>
      <c r="C1223" s="473" t="str">
        <f>'9-理膚寶水+雅漾+NOV+杜克'!G52</f>
        <v xml:space="preserve">理膚寶水全護清透亮顏防曬隔離乳(瑰蜜霜)  SPF50+/PA++++/30ml          超越素顏霜, 進化妝前乳   </v>
      </c>
      <c r="D1223" s="472">
        <f>'9-理膚寶水+雅漾+NOV+杜克'!H52</f>
        <v>780</v>
      </c>
      <c r="E1223" s="472">
        <f>'9-理膚寶水+雅漾+NOV+杜克'!I52</f>
        <v>0</v>
      </c>
      <c r="F1223" s="472">
        <f>'9-理膚寶水+雅漾+NOV+杜克'!J52</f>
        <v>0</v>
      </c>
      <c r="G1223" s="397">
        <f t="shared" si="288"/>
        <v>0</v>
      </c>
      <c r="H1223" s="397">
        <f t="shared" si="289"/>
        <v>0</v>
      </c>
      <c r="I1223" s="398"/>
      <c r="J1223" s="84"/>
    </row>
    <row r="1224" spans="1:10" ht="20.100000000000001" customHeight="1">
      <c r="A1224" s="84"/>
      <c r="B1224" s="472" t="str">
        <f>'9-理膚寶水+雅漾+NOV+杜克'!F53</f>
        <v>C0170805</v>
      </c>
      <c r="C1224" s="473" t="str">
        <f>'9-理膚寶水+雅漾+NOV+杜克'!G53</f>
        <v xml:space="preserve">理膚寶水全護清透亮顏防曬隔離乳(瑰蜜霜)  SPF50+/PA++++/50ml/大     超越素顏霜, 進化妝前乳   </v>
      </c>
      <c r="D1224" s="472">
        <f>'9-理膚寶水+雅漾+NOV+杜克'!H53</f>
        <v>1010</v>
      </c>
      <c r="E1224" s="472">
        <f>'9-理膚寶水+雅漾+NOV+杜克'!I53</f>
        <v>0</v>
      </c>
      <c r="F1224" s="472">
        <f>'9-理膚寶水+雅漾+NOV+杜克'!J53</f>
        <v>0</v>
      </c>
      <c r="G1224" s="397">
        <f t="shared" si="288"/>
        <v>0</v>
      </c>
      <c r="H1224" s="397">
        <f t="shared" si="289"/>
        <v>0</v>
      </c>
      <c r="I1224" s="398"/>
      <c r="J1224" s="84"/>
    </row>
    <row r="1225" spans="1:10" ht="20.100000000000001" customHeight="1">
      <c r="A1225" s="84"/>
      <c r="B1225" s="472" t="str">
        <f>'9-理膚寶水+雅漾+NOV+杜克'!F54</f>
        <v>C0170801</v>
      </c>
      <c r="C1225" s="473" t="str">
        <f>'9-理膚寶水+雅漾+NOV+杜克'!G54</f>
        <v xml:space="preserve">理膚寶水全護清爽防曬液 透明  SPF50/PA++++/30ml        </v>
      </c>
      <c r="D1225" s="472">
        <f>'9-理膚寶水+雅漾+NOV+杜克'!H54</f>
        <v>780</v>
      </c>
      <c r="E1225" s="472">
        <f>'9-理膚寶水+雅漾+NOV+杜克'!I54</f>
        <v>0</v>
      </c>
      <c r="F1225" s="472">
        <f>'9-理膚寶水+雅漾+NOV+杜克'!J54</f>
        <v>0</v>
      </c>
      <c r="G1225" s="397">
        <f t="shared" si="288"/>
        <v>0</v>
      </c>
      <c r="H1225" s="397">
        <f t="shared" si="289"/>
        <v>0</v>
      </c>
      <c r="I1225" s="398"/>
      <c r="J1225" s="84"/>
    </row>
    <row r="1226" spans="1:10" ht="20.100000000000001" customHeight="1">
      <c r="A1226" s="84"/>
      <c r="B1226" s="472" t="str">
        <f>'9-理膚寶水+雅漾+NOV+杜克'!F55</f>
        <v>C0170802</v>
      </c>
      <c r="C1226" s="473" t="str">
        <f>'9-理膚寶水+雅漾+NOV+杜克'!G55</f>
        <v xml:space="preserve">理膚寶水全護清爽防曬液 潤色  SPF50/PA++++/30ml    </v>
      </c>
      <c r="D1226" s="472">
        <f>'9-理膚寶水+雅漾+NOV+杜克'!H55</f>
        <v>780</v>
      </c>
      <c r="E1226" s="472">
        <f>'9-理膚寶水+雅漾+NOV+杜克'!I55</f>
        <v>0</v>
      </c>
      <c r="F1226" s="472">
        <f>'9-理膚寶水+雅漾+NOV+杜克'!J55</f>
        <v>0</v>
      </c>
      <c r="G1226" s="397">
        <f t="shared" si="288"/>
        <v>0</v>
      </c>
      <c r="H1226" s="397">
        <f t="shared" si="289"/>
        <v>0</v>
      </c>
      <c r="I1226" s="398"/>
      <c r="J1226" s="84"/>
    </row>
    <row r="1227" spans="1:10" ht="20.100000000000001" customHeight="1">
      <c r="A1227" s="84"/>
      <c r="B1227" s="472" t="str">
        <f>'9-理膚寶水+雅漾+NOV+杜克'!F56</f>
        <v>C0170800</v>
      </c>
      <c r="C1227" s="473" t="str">
        <f>'9-理膚寶水+雅漾+NOV+杜克'!G56</f>
        <v xml:space="preserve">理膚寶水全護清爽防曬 BB霜 SPF50+/30ml-色號:01-自然色   (一般膚色適用)  </v>
      </c>
      <c r="D1227" s="472">
        <f>'9-理膚寶水+雅漾+NOV+杜克'!H56</f>
        <v>780</v>
      </c>
      <c r="E1227" s="472">
        <f>'9-理膚寶水+雅漾+NOV+杜克'!I56</f>
        <v>0</v>
      </c>
      <c r="F1227" s="472">
        <f>'9-理膚寶水+雅漾+NOV+杜克'!J56</f>
        <v>0</v>
      </c>
      <c r="G1227" s="397">
        <f t="shared" si="288"/>
        <v>0</v>
      </c>
      <c r="H1227" s="397">
        <f t="shared" si="289"/>
        <v>0</v>
      </c>
      <c r="I1227" s="398"/>
      <c r="J1227" s="84"/>
    </row>
    <row r="1228" spans="1:10" ht="20.100000000000001" customHeight="1">
      <c r="A1228" s="84"/>
      <c r="B1228" s="472" t="str">
        <f>'9-理膚寶水+雅漾+NOV+杜克'!F57</f>
        <v>C0170504</v>
      </c>
      <c r="C1228" s="473" t="str">
        <f>'9-理膚寶水+雅漾+NOV+杜克'!G57</f>
        <v xml:space="preserve">理膚寶水全護清爽防曬亮白乳 UVA PRO SPF50+/30ml     添加高效亮白成分, 自然裸亮肌  </v>
      </c>
      <c r="D1228" s="472">
        <f>'9-理膚寶水+雅漾+NOV+杜克'!H57</f>
        <v>780</v>
      </c>
      <c r="E1228" s="472">
        <f>'9-理膚寶水+雅漾+NOV+杜克'!I57</f>
        <v>0</v>
      </c>
      <c r="F1228" s="472">
        <f>'9-理膚寶水+雅漾+NOV+杜克'!J57</f>
        <v>0</v>
      </c>
      <c r="G1228" s="397">
        <f t="shared" si="288"/>
        <v>0</v>
      </c>
      <c r="H1228" s="397">
        <f t="shared" si="289"/>
        <v>0</v>
      </c>
      <c r="I1228" s="398"/>
      <c r="J1228" s="84"/>
    </row>
    <row r="1229" spans="1:10" ht="20.100000000000001" customHeight="1">
      <c r="A1229" s="84"/>
      <c r="B1229" s="472" t="str">
        <f>'9-理膚寶水+雅漾+NOV+杜克'!F58</f>
        <v>C0170809</v>
      </c>
      <c r="C1229" s="473" t="str">
        <f>'9-理膚寶水+雅漾+NOV+杜克'!G58</f>
        <v xml:space="preserve">理膚寶水全護極致抗油光防曬亮白乳 UVA PRO SPF50+/30ml     (太空科技防曬) 清爽控油  </v>
      </c>
      <c r="D1229" s="472">
        <f>'9-理膚寶水+雅漾+NOV+杜克'!H58</f>
        <v>780</v>
      </c>
      <c r="E1229" s="472">
        <f>'9-理膚寶水+雅漾+NOV+杜克'!I58</f>
        <v>0</v>
      </c>
      <c r="F1229" s="472">
        <f>'9-理膚寶水+雅漾+NOV+杜克'!J58</f>
        <v>0</v>
      </c>
      <c r="G1229" s="397">
        <f t="shared" si="288"/>
        <v>0</v>
      </c>
      <c r="H1229" s="397">
        <f t="shared" si="289"/>
        <v>0</v>
      </c>
      <c r="I1229" s="398"/>
      <c r="J1229" s="84"/>
    </row>
    <row r="1230" spans="1:10" ht="20.100000000000001" customHeight="1">
      <c r="A1230" s="84"/>
      <c r="B1230" s="472" t="str">
        <f>'9-理膚寶水+雅漾+NOV+杜克'!F59</f>
        <v>ANTHELIOS 安得利全護防曬系列-台灣代理商貨   (防水防汗戶外活動專用)</v>
      </c>
      <c r="C1230" s="473">
        <f>'9-理膚寶水+雅漾+NOV+杜克'!G59</f>
        <v>0</v>
      </c>
      <c r="D1230" s="472">
        <f>'9-理膚寶水+雅漾+NOV+杜克'!H59</f>
        <v>0</v>
      </c>
      <c r="E1230" s="472">
        <f>'9-理膚寶水+雅漾+NOV+杜克'!I59</f>
        <v>0</v>
      </c>
      <c r="F1230" s="472">
        <f>'9-理膚寶水+雅漾+NOV+杜克'!J59</f>
        <v>0</v>
      </c>
      <c r="G1230" s="397">
        <f t="shared" si="288"/>
        <v>0</v>
      </c>
      <c r="H1230" s="397">
        <f t="shared" si="289"/>
        <v>0</v>
      </c>
      <c r="I1230" s="398"/>
      <c r="J1230" s="84"/>
    </row>
    <row r="1231" spans="1:10" ht="20.100000000000001" customHeight="1">
      <c r="A1231" s="84"/>
      <c r="B1231" s="472" t="str">
        <f>'9-理膚寶水+雅漾+NOV+杜克'!F60</f>
        <v>C0170804</v>
      </c>
      <c r="C1231" s="473" t="str">
        <f>'9-理膚寶水+雅漾+NOV+杜克'!G60</f>
        <v xml:space="preserve">理膚寶水 安得利溫和極效防曬乳 XL Cream SPF50+/50ml (藍標)            適孕婦+術後+中乾肌                        </v>
      </c>
      <c r="D1231" s="472">
        <f>'9-理膚寶水+雅漾+NOV+杜克'!H60</f>
        <v>640</v>
      </c>
      <c r="E1231" s="472">
        <f>'9-理膚寶水+雅漾+NOV+杜克'!I60</f>
        <v>0</v>
      </c>
      <c r="F1231" s="472">
        <f>'9-理膚寶水+雅漾+NOV+杜克'!J60</f>
        <v>0</v>
      </c>
      <c r="G1231" s="397">
        <f t="shared" si="288"/>
        <v>0</v>
      </c>
      <c r="H1231" s="397">
        <f t="shared" si="289"/>
        <v>0</v>
      </c>
      <c r="I1231" s="398"/>
      <c r="J1231" s="84"/>
    </row>
    <row r="1232" spans="1:10" ht="20.100000000000001" customHeight="1">
      <c r="A1232" s="84"/>
      <c r="B1232" s="472" t="str">
        <f>'9-理膚寶水+雅漾+NOV+杜克'!F61</f>
        <v>C0170302</v>
      </c>
      <c r="C1232" s="473" t="str">
        <f>'9-理膚寶水+雅漾+NOV+杜克'!G61</f>
        <v xml:space="preserve">理膚寶水 安得利清爽極效防曬乳 XL Gel Cream SPF50+/50ml (綠標)     適孕婦+術後+敏感肌          </v>
      </c>
      <c r="D1232" s="472">
        <f>'9-理膚寶水+雅漾+NOV+杜克'!H61</f>
        <v>640</v>
      </c>
      <c r="E1232" s="472">
        <f>'9-理膚寶水+雅漾+NOV+杜克'!I61</f>
        <v>0</v>
      </c>
      <c r="F1232" s="472">
        <f>'9-理膚寶水+雅漾+NOV+杜克'!J61</f>
        <v>0</v>
      </c>
      <c r="G1232" s="397">
        <f t="shared" si="288"/>
        <v>0</v>
      </c>
      <c r="H1232" s="397">
        <f t="shared" si="289"/>
        <v>0</v>
      </c>
      <c r="I1232" s="398"/>
      <c r="J1232" s="84"/>
    </row>
    <row r="1233" spans="1:10" ht="20.100000000000001" customHeight="1">
      <c r="A1233" s="84"/>
      <c r="B1233" s="472" t="str">
        <f>'9-理膚寶水+雅漾+NOV+杜克'!F62</f>
        <v>C0170409</v>
      </c>
      <c r="C1233" s="473" t="str">
        <f>'9-理膚寶水+雅漾+NOV+杜克'!G62</f>
        <v xml:space="preserve">理膚寶水 安得利嬰兒防曬乳 SPF50+/50ml   適合6個月以上寶寶, 臉部與身體  </v>
      </c>
      <c r="D1233" s="472">
        <f>'9-理膚寶水+雅漾+NOV+杜克'!H62</f>
        <v>640</v>
      </c>
      <c r="E1233" s="472">
        <f>'9-理膚寶水+雅漾+NOV+杜克'!I62</f>
        <v>0</v>
      </c>
      <c r="F1233" s="472">
        <f>'9-理膚寶水+雅漾+NOV+杜克'!J62</f>
        <v>0</v>
      </c>
      <c r="G1233" s="397">
        <f t="shared" si="288"/>
        <v>0</v>
      </c>
      <c r="H1233" s="397">
        <f t="shared" si="289"/>
        <v>0</v>
      </c>
      <c r="I1233" s="398"/>
      <c r="J1233" s="84"/>
    </row>
    <row r="1234" spans="1:10" ht="20.100000000000001" customHeight="1">
      <c r="A1234" s="84"/>
      <c r="B1234" s="472" t="str">
        <f>'9-理膚寶水+雅漾+NOV+杜克'!F63</f>
        <v>C0170200</v>
      </c>
      <c r="C1234" s="473" t="str">
        <f>'9-理膚寶水+雅漾+NOV+杜克'!G63</f>
        <v>理膚寶水 安得利清爽防曬噴霧  SPF50/PA++++/75ml   適一般肌/敏感肌, 極高防護, 乾爽不黏膩</v>
      </c>
      <c r="D1234" s="472">
        <f>'9-理膚寶水+雅漾+NOV+杜克'!H63</f>
        <v>720</v>
      </c>
      <c r="E1234" s="472">
        <f>'9-理膚寶水+雅漾+NOV+杜克'!I63</f>
        <v>0</v>
      </c>
      <c r="F1234" s="472">
        <f>'9-理膚寶水+雅漾+NOV+杜克'!J63</f>
        <v>0</v>
      </c>
      <c r="G1234" s="397">
        <f t="shared" si="288"/>
        <v>0</v>
      </c>
      <c r="H1234" s="397">
        <f t="shared" si="289"/>
        <v>0</v>
      </c>
      <c r="I1234" s="398"/>
      <c r="J1234" s="84"/>
    </row>
    <row r="1235" spans="1:10" ht="20.100000000000001" customHeight="1">
      <c r="A1235" s="84"/>
      <c r="B1235" s="472" t="str">
        <f>'9-理膚寶水+雅漾+NOV+杜克'!F64</f>
        <v xml:space="preserve">身體保濕系列 (敏感肌/一般乾肌/嚴重乾燥肌) -台灣代理商貨 </v>
      </c>
      <c r="C1235" s="473">
        <f>'9-理膚寶水+雅漾+NOV+杜克'!G64</f>
        <v>0</v>
      </c>
      <c r="D1235" s="472">
        <f>'9-理膚寶水+雅漾+NOV+杜克'!H64</f>
        <v>0</v>
      </c>
      <c r="E1235" s="472">
        <f>'9-理膚寶水+雅漾+NOV+杜克'!I64</f>
        <v>0</v>
      </c>
      <c r="F1235" s="472">
        <f>'9-理膚寶水+雅漾+NOV+杜克'!J64</f>
        <v>0</v>
      </c>
      <c r="G1235" s="397">
        <f t="shared" si="288"/>
        <v>0</v>
      </c>
      <c r="H1235" s="397">
        <f t="shared" si="289"/>
        <v>0</v>
      </c>
      <c r="I1235" s="398"/>
      <c r="J1235" s="84"/>
    </row>
    <row r="1236" spans="1:10" ht="20.100000000000001" customHeight="1">
      <c r="A1236" s="84"/>
      <c r="B1236" s="472" t="str">
        <f>'9-理膚寶水+雅漾+NOV+杜克'!F65</f>
        <v>C0170904</v>
      </c>
      <c r="C1236" s="473" t="str">
        <f>'9-理膚寶水+雅漾+NOV+杜克'!G65</f>
        <v xml:space="preserve">理膚寶水滋養皂 Lipikar Surgras bar 150g           (適乾燥脆弱敏感肌-成人兒童臉部身體均可)                                                                                              </v>
      </c>
      <c r="D1236" s="472">
        <f>'9-理膚寶水+雅漾+NOV+杜克'!H65</f>
        <v>280</v>
      </c>
      <c r="E1236" s="472">
        <f>'9-理膚寶水+雅漾+NOV+杜克'!I65</f>
        <v>0</v>
      </c>
      <c r="F1236" s="472">
        <f>'9-理膚寶水+雅漾+NOV+杜克'!J65</f>
        <v>0</v>
      </c>
      <c r="G1236" s="397">
        <f t="shared" si="288"/>
        <v>0</v>
      </c>
      <c r="H1236" s="397">
        <f t="shared" si="289"/>
        <v>0</v>
      </c>
      <c r="I1236" s="398"/>
      <c r="J1236" s="84"/>
    </row>
    <row r="1237" spans="1:10" ht="20.100000000000001" customHeight="1">
      <c r="A1237" s="84"/>
      <c r="B1237" s="472" t="str">
        <f>'9-理膚寶水+雅漾+NOV+杜克'!F66</f>
        <v>C0170900</v>
      </c>
      <c r="C1237" s="473" t="str">
        <f>'9-理膚寶水+雅漾+NOV+杜克'!G66</f>
        <v xml:space="preserve">理膚寶水滋養修護潤唇膏 4.7ml                       (適唇部乾燥, 粗糙, 龜裂, 成人兒童皆可使用)                               </v>
      </c>
      <c r="D1237" s="472">
        <f>'9-理膚寶水+雅漾+NOV+杜克'!H66</f>
        <v>280</v>
      </c>
      <c r="E1237" s="472">
        <f>'9-理膚寶水+雅漾+NOV+杜克'!I66</f>
        <v>0</v>
      </c>
      <c r="F1237" s="472">
        <f>'9-理膚寶水+雅漾+NOV+杜克'!J66</f>
        <v>0</v>
      </c>
      <c r="G1237" s="397">
        <f t="shared" si="288"/>
        <v>0</v>
      </c>
      <c r="H1237" s="397">
        <f t="shared" si="289"/>
        <v>0</v>
      </c>
      <c r="I1237" s="398"/>
      <c r="J1237" s="84"/>
    </row>
    <row r="1238" spans="1:10" ht="20.100000000000001" customHeight="1">
      <c r="A1238" s="84"/>
      <c r="B1238" s="472" t="str">
        <f>'9-理膚寶水+雅漾+NOV+杜克'!F67</f>
        <v>C0170907</v>
      </c>
      <c r="C1238" s="473" t="str">
        <f>'9-理膚寶水+雅漾+NOV+杜克'!G67</f>
        <v xml:space="preserve">理膚寶水理必佳滋潤沐浴乳 Lipikar Syndet AP+ 400ml/大-按壓瓶   (異膚專用沐浴乳)              </v>
      </c>
      <c r="D1238" s="472">
        <f>'9-理膚寶水+雅漾+NOV+杜克'!H67</f>
        <v>750</v>
      </c>
      <c r="E1238" s="472">
        <f>'9-理膚寶水+雅漾+NOV+杜克'!I67</f>
        <v>0</v>
      </c>
      <c r="F1238" s="472">
        <f>'9-理膚寶水+雅漾+NOV+杜克'!J67</f>
        <v>0</v>
      </c>
      <c r="G1238" s="397">
        <f t="shared" si="288"/>
        <v>0</v>
      </c>
      <c r="H1238" s="397">
        <f t="shared" si="289"/>
        <v>0</v>
      </c>
      <c r="I1238" s="398"/>
      <c r="J1238" s="84"/>
    </row>
    <row r="1239" spans="1:10" ht="20.100000000000001" customHeight="1">
      <c r="A1239" s="84"/>
      <c r="B1239" s="472" t="str">
        <f>'9-理膚寶水+雅漾+NOV+杜克'!F68</f>
        <v>C0171006</v>
      </c>
      <c r="C1239" s="473" t="str">
        <f>'9-理膚寶水+雅漾+NOV+杜克'!G68</f>
        <v xml:space="preserve">理膚寶水理必佳清爽保濕乳 Lipikar Fluide 400ml/大-按壓瓶 (適乾肌敏感肌)       </v>
      </c>
      <c r="D1239" s="472">
        <f>'9-理膚寶水+雅漾+NOV+杜克'!H68</f>
        <v>780</v>
      </c>
      <c r="E1239" s="472">
        <f>'9-理膚寶水+雅漾+NOV+杜克'!I68</f>
        <v>0</v>
      </c>
      <c r="F1239" s="472">
        <f>'9-理膚寶水+雅漾+NOV+杜克'!J68</f>
        <v>0</v>
      </c>
      <c r="G1239" s="397">
        <f t="shared" si="288"/>
        <v>0</v>
      </c>
      <c r="H1239" s="397">
        <f t="shared" si="289"/>
        <v>0</v>
      </c>
      <c r="I1239" s="398"/>
      <c r="J1239" s="84"/>
    </row>
    <row r="1240" spans="1:10" ht="20.100000000000001" customHeight="1">
      <c r="A1240" s="84"/>
      <c r="B1240" s="472" t="str">
        <f>'9-理膚寶水+雅漾+NOV+杜克'!F69</f>
        <v>C0170902</v>
      </c>
      <c r="C1240" s="473" t="str">
        <f>'9-理膚寶水+雅漾+NOV+杜克'!G69</f>
        <v>理膚寶水理必佳極效滋潤霜 Lipikar Baume AP+M 400ml/大 (適乾癢肌, 極乾性肌) 台灣代理商貨</v>
      </c>
      <c r="D1240" s="472">
        <f>'9-理膚寶水+雅漾+NOV+杜克'!H69</f>
        <v>1340</v>
      </c>
      <c r="E1240" s="472">
        <f>'9-理膚寶水+雅漾+NOV+杜克'!I69</f>
        <v>0</v>
      </c>
      <c r="F1240" s="472">
        <f>'9-理膚寶水+雅漾+NOV+杜克'!J69</f>
        <v>0</v>
      </c>
      <c r="G1240" s="397">
        <f t="shared" si="288"/>
        <v>0</v>
      </c>
      <c r="H1240" s="397">
        <f t="shared" si="289"/>
        <v>0</v>
      </c>
      <c r="I1240" s="398"/>
      <c r="J1240" s="84"/>
    </row>
    <row r="1241" spans="1:10" ht="20.100000000000001" customHeight="1">
      <c r="A1241" s="84"/>
      <c r="B1241" s="472" t="str">
        <f>'9-理膚寶水+雅漾+NOV+杜克'!F70</f>
        <v>C0170700</v>
      </c>
      <c r="C1241" s="473" t="str">
        <f>'9-理膚寶水+雅漾+NOV+杜克'!G70</f>
        <v xml:space="preserve">理膚寶水理必佳極效滋潤霜 Lipikar Baume AP+M 400ml/大 (適乾癢肌, 極乾性肌) 進口商平輸品 </v>
      </c>
      <c r="D1241" s="472">
        <f>'9-理膚寶水+雅漾+NOV+杜克'!H70</f>
        <v>780</v>
      </c>
      <c r="E1241" s="472">
        <f>'9-理膚寶水+雅漾+NOV+杜克'!I70</f>
        <v>0</v>
      </c>
      <c r="F1241" s="472">
        <f>'9-理膚寶水+雅漾+NOV+杜克'!J70</f>
        <v>0</v>
      </c>
      <c r="G1241" s="397">
        <f t="shared" si="288"/>
        <v>0</v>
      </c>
      <c r="H1241" s="397">
        <f t="shared" si="289"/>
        <v>0</v>
      </c>
      <c r="I1241" s="398"/>
      <c r="J1241" s="84"/>
    </row>
    <row r="1242" spans="1:10" ht="20.100000000000001" customHeight="1">
      <c r="A1242" s="84"/>
      <c r="B1242" s="472" t="str">
        <f>'9-理膚寶水+雅漾+NOV+杜克'!F71</f>
        <v>C0170903</v>
      </c>
      <c r="C1242" s="473" t="str">
        <f>'9-理膚寶水+雅漾+NOV+杜克'!G71</f>
        <v xml:space="preserve">理膚寶水親膚舒敏沐浴露 Lipikar Gel Lavant 750ml (適嬰幼兒 及 敏感肌-不流淚) </v>
      </c>
      <c r="D1242" s="472">
        <f>'9-理膚寶水+雅漾+NOV+杜克'!H71</f>
        <v>690</v>
      </c>
      <c r="E1242" s="472">
        <f>'9-理膚寶水+雅漾+NOV+杜克'!I71</f>
        <v>0</v>
      </c>
      <c r="F1242" s="472">
        <f>'9-理膚寶水+雅漾+NOV+杜克'!J71</f>
        <v>0</v>
      </c>
      <c r="G1242" s="397">
        <f t="shared" si="288"/>
        <v>0</v>
      </c>
      <c r="H1242" s="397">
        <f t="shared" si="289"/>
        <v>0</v>
      </c>
      <c r="I1242" s="398"/>
      <c r="J1242" s="84"/>
    </row>
    <row r="1243" spans="1:10" ht="20.100000000000001" customHeight="1">
      <c r="A1243" s="84"/>
      <c r="B1243" s="472" t="str">
        <f>'9-理膚寶水+雅漾+NOV+杜克'!F72</f>
        <v xml:space="preserve">髮用系列-台灣代理商貨 </v>
      </c>
      <c r="C1243" s="473">
        <f>'9-理膚寶水+雅漾+NOV+杜克'!G72</f>
        <v>0</v>
      </c>
      <c r="D1243" s="472">
        <f>'9-理膚寶水+雅漾+NOV+杜克'!H72</f>
        <v>0</v>
      </c>
      <c r="E1243" s="472">
        <f>'9-理膚寶水+雅漾+NOV+杜克'!I72</f>
        <v>0</v>
      </c>
      <c r="F1243" s="472">
        <f>'9-理膚寶水+雅漾+NOV+杜克'!J72</f>
        <v>0</v>
      </c>
      <c r="G1243" s="397">
        <f t="shared" si="288"/>
        <v>0</v>
      </c>
      <c r="H1243" s="397">
        <f t="shared" si="289"/>
        <v>0</v>
      </c>
      <c r="I1243" s="398"/>
      <c r="J1243" s="84"/>
    </row>
    <row r="1244" spans="1:10" ht="20.100000000000001" customHeight="1">
      <c r="A1244" s="84"/>
      <c r="B1244" s="472" t="str">
        <f>'9-理膚寶水+雅漾+NOV+杜克'!F73</f>
        <v>C0171004</v>
      </c>
      <c r="C1244" s="473" t="str">
        <f>'9-理膚寶水+雅漾+NOV+杜克'!G73</f>
        <v>理膚寶水敏感性頭皮溫和洗髮露 KERIUM 400ml 脂漏性＋皮膚炎＋牛皮癬...問題頭皮</v>
      </c>
      <c r="D1244" s="472">
        <f>'9-理膚寶水+雅漾+NOV+杜克'!H73</f>
        <v>680</v>
      </c>
      <c r="E1244" s="472">
        <f>'9-理膚寶水+雅漾+NOV+杜克'!I73</f>
        <v>0</v>
      </c>
      <c r="F1244" s="472">
        <f>'9-理膚寶水+雅漾+NOV+杜克'!J73</f>
        <v>0</v>
      </c>
      <c r="G1244" s="397">
        <f t="shared" si="288"/>
        <v>0</v>
      </c>
      <c r="H1244" s="397">
        <f t="shared" si="289"/>
        <v>0</v>
      </c>
      <c r="I1244" s="398"/>
      <c r="J1244" s="84"/>
    </row>
    <row r="1245" spans="1:10" ht="20.100000000000001" customHeight="1">
      <c r="A1245" s="84"/>
      <c r="B1245" s="472" t="str">
        <f>'9-理膚寶水+雅漾+NOV+杜克'!F74</f>
        <v>C0171002</v>
      </c>
      <c r="C1245" s="473" t="str">
        <f>'9-理膚寶水+雅漾+NOV+杜克'!G74</f>
        <v>理膚寶水深層淨化抗屑洗髮露 KERIUM DS 125ml      適一般及敏感頭皮 抗屑</v>
      </c>
      <c r="D1245" s="472">
        <f>'9-理膚寶水+雅漾+NOV+杜克'!H74</f>
        <v>530</v>
      </c>
      <c r="E1245" s="472">
        <f>'9-理膚寶水+雅漾+NOV+杜克'!I74</f>
        <v>0</v>
      </c>
      <c r="F1245" s="472">
        <f>'9-理膚寶水+雅漾+NOV+杜克'!J74</f>
        <v>0</v>
      </c>
      <c r="G1245" s="397">
        <f t="shared" si="288"/>
        <v>0</v>
      </c>
      <c r="H1245" s="397">
        <f t="shared" si="289"/>
        <v>0</v>
      </c>
      <c r="I1245" s="398"/>
      <c r="J1245" s="84"/>
    </row>
    <row r="1246" spans="1:10" ht="20.100000000000001" customHeight="1">
      <c r="A1246" s="84"/>
      <c r="B1246" s="396" t="str">
        <f>'10-歐舒丹 &amp; 碧兒泉'!A4</f>
        <v>C0270101</v>
      </c>
      <c r="C1246" s="409" t="str">
        <f>'9-理膚寶水+雅漾+NOV+杜克'!B32</f>
        <v xml:space="preserve">KLORANE蔻蘿蘭 養髮強韌洗髮精 400ml*2入/組            強健髮根, 不添加矽靈          </v>
      </c>
      <c r="D1246" s="396">
        <f>'9-理膚寶水+雅漾+NOV+杜克'!C32</f>
        <v>720</v>
      </c>
      <c r="E1246" s="396">
        <f>'9-理膚寶水+雅漾+NOV+杜克'!D32</f>
        <v>0</v>
      </c>
      <c r="F1246" s="396">
        <f>'9-理膚寶水+雅漾+NOV+杜克'!E32</f>
        <v>0</v>
      </c>
      <c r="G1246" s="397">
        <f t="shared" ref="G1246:G1266" si="290">F1246*0.9</f>
        <v>0</v>
      </c>
      <c r="H1246" s="397">
        <f t="shared" ref="H1246:H1266" si="291">F1246*0.85</f>
        <v>0</v>
      </c>
      <c r="I1246" s="398"/>
      <c r="J1246" s="84"/>
    </row>
    <row r="1247" spans="1:10" ht="20.100000000000001" customHeight="1">
      <c r="A1247" s="84"/>
      <c r="B1247" s="396" t="str">
        <f>'9-理膚寶水+雅漾+NOV+杜克'!A34</f>
        <v>C0070032</v>
      </c>
      <c r="C1247" s="409" t="str">
        <f>'9-理膚寶水+雅漾+NOV+杜克'!B34</f>
        <v>KLORANE蔻蘿蘭 舒敏洗髮精 400ml*2入/組  (芍藥)    適敏感 &amp; 乾性頭皮屑</v>
      </c>
      <c r="D1247" s="396">
        <f>'9-理膚寶水+雅漾+NOV+杜克'!C34</f>
        <v>720</v>
      </c>
      <c r="E1247" s="396">
        <f>'9-理膚寶水+雅漾+NOV+杜克'!D34</f>
        <v>0</v>
      </c>
      <c r="F1247" s="396">
        <f>'9-理膚寶水+雅漾+NOV+杜克'!E34</f>
        <v>0</v>
      </c>
      <c r="G1247" s="397">
        <f t="shared" si="290"/>
        <v>0</v>
      </c>
      <c r="H1247" s="397">
        <f t="shared" si="291"/>
        <v>0</v>
      </c>
      <c r="I1247" s="398"/>
      <c r="J1247" s="84"/>
    </row>
    <row r="1248" spans="1:10" ht="20.100000000000001" customHeight="1">
      <c r="A1248" s="84"/>
      <c r="B1248" s="396" t="str">
        <f>'9-理膚寶水+雅漾+NOV+杜克'!A35</f>
        <v>C0070005</v>
      </c>
      <c r="C1248" s="409" t="str">
        <f>'9-理膚寶水+雅漾+NOV+杜克'!B35</f>
        <v>KLORANE蔻蘿蘭 舒敏洗髮精 400ml*3入/組  (芍藥)    適敏感 &amp; 乾性頭皮屑</v>
      </c>
      <c r="D1248" s="396">
        <f>'9-理膚寶水+雅漾+NOV+杜克'!C35</f>
        <v>990</v>
      </c>
      <c r="E1248" s="396">
        <f>'9-理膚寶水+雅漾+NOV+杜克'!D35</f>
        <v>0</v>
      </c>
      <c r="F1248" s="396">
        <f>'9-理膚寶水+雅漾+NOV+杜克'!E35</f>
        <v>0</v>
      </c>
      <c r="G1248" s="397">
        <f t="shared" si="290"/>
        <v>0</v>
      </c>
      <c r="H1248" s="397">
        <f t="shared" si="291"/>
        <v>0</v>
      </c>
      <c r="I1248" s="398"/>
      <c r="J1248" s="84"/>
    </row>
    <row r="1249" spans="1:10" ht="20.100000000000001" customHeight="1">
      <c r="A1249" s="84"/>
      <c r="B1249" s="396" t="str">
        <f>'9-理膚寶水+雅漾+NOV+杜克'!A36</f>
        <v>C0070006</v>
      </c>
      <c r="C1249" s="409" t="str">
        <f>'9-理膚寶水+雅漾+NOV+杜克'!B36</f>
        <v>KLORANE蔻蘿蘭 控油洗髮精 400ml*2入/組  (蕁麻)        油性頭皮頭髮用</v>
      </c>
      <c r="D1249" s="396">
        <f>'9-理膚寶水+雅漾+NOV+杜克'!C36</f>
        <v>720</v>
      </c>
      <c r="E1249" s="396">
        <f>'9-理膚寶水+雅漾+NOV+杜克'!D36</f>
        <v>0</v>
      </c>
      <c r="F1249" s="396">
        <f>'9-理膚寶水+雅漾+NOV+杜克'!E36</f>
        <v>0</v>
      </c>
      <c r="G1249" s="397">
        <f t="shared" si="290"/>
        <v>0</v>
      </c>
      <c r="H1249" s="397">
        <f t="shared" si="291"/>
        <v>0</v>
      </c>
      <c r="I1249" s="398"/>
      <c r="J1249" s="84"/>
    </row>
    <row r="1250" spans="1:10" ht="20.100000000000001" customHeight="1">
      <c r="A1250" s="84"/>
      <c r="B1250" s="396" t="str">
        <f>'9-理膚寶水+雅漾+NOV+杜克'!A37</f>
        <v>C0070008</v>
      </c>
      <c r="C1250" s="409" t="str">
        <f>'9-理膚寶水+雅漾+NOV+杜克'!B37</f>
        <v>KLORANE蔻蘿蘭 蓬鬆洗髮精 400ml*2入/組  (亞麻)        細軟扁塌髮</v>
      </c>
      <c r="D1250" s="396">
        <f>'9-理膚寶水+雅漾+NOV+杜克'!C37</f>
        <v>720</v>
      </c>
      <c r="E1250" s="396">
        <f>'9-理膚寶水+雅漾+NOV+杜克'!D37</f>
        <v>0</v>
      </c>
      <c r="F1250" s="396">
        <f>'9-理膚寶水+雅漾+NOV+杜克'!E37</f>
        <v>0</v>
      </c>
      <c r="G1250" s="397">
        <f t="shared" si="290"/>
        <v>0</v>
      </c>
      <c r="H1250" s="397">
        <f t="shared" si="291"/>
        <v>0</v>
      </c>
      <c r="I1250" s="398"/>
      <c r="J1250" s="84"/>
    </row>
    <row r="1251" spans="1:10" ht="20.100000000000001" customHeight="1">
      <c r="A1251" s="84"/>
      <c r="B1251" s="396" t="str">
        <f>'9-理膚寶水+雅漾+NOV+杜克'!A38</f>
        <v>C0070012</v>
      </c>
      <c r="C1251" s="409" t="str">
        <f>'9-理膚寶水+雅漾+NOV+杜克'!B38</f>
        <v>KLORANE蔻蘿蘭 涼感淨化洗髮精 400ml*2入/組    97%涼感淨化, 頭皮深呼吸</v>
      </c>
      <c r="D1251" s="396">
        <f>'9-理膚寶水+雅漾+NOV+杜克'!C38</f>
        <v>720</v>
      </c>
      <c r="E1251" s="396">
        <f>'9-理膚寶水+雅漾+NOV+杜克'!D38</f>
        <v>0</v>
      </c>
      <c r="F1251" s="396">
        <f>'9-理膚寶水+雅漾+NOV+杜克'!E38</f>
        <v>0</v>
      </c>
      <c r="G1251" s="397">
        <f t="shared" si="290"/>
        <v>0</v>
      </c>
      <c r="H1251" s="397">
        <f t="shared" si="291"/>
        <v>0</v>
      </c>
      <c r="I1251" s="398"/>
      <c r="J1251" s="84"/>
    </row>
    <row r="1252" spans="1:10" ht="20.100000000000001" customHeight="1">
      <c r="A1252" s="84"/>
      <c r="B1252" s="396">
        <f>'9-理膚寶水+雅漾+NOV+杜克'!A48</f>
        <v>0</v>
      </c>
      <c r="C1252" s="409" t="str">
        <f>'9-理膚寶水+雅漾+NOV+杜克'!B48</f>
        <v>杜克 C-SKIN (台灣代理商貨)</v>
      </c>
      <c r="D1252" s="396">
        <f>'9-理膚寶水+雅漾+NOV+杜克'!C48</f>
        <v>0</v>
      </c>
      <c r="E1252" s="396">
        <f>'9-理膚寶水+雅漾+NOV+杜克'!D48</f>
        <v>0</v>
      </c>
      <c r="F1252" s="396">
        <f>'9-理膚寶水+雅漾+NOV+杜克'!E48</f>
        <v>0</v>
      </c>
      <c r="G1252" s="397">
        <f t="shared" si="290"/>
        <v>0</v>
      </c>
      <c r="H1252" s="397">
        <f t="shared" si="291"/>
        <v>0</v>
      </c>
      <c r="I1252" s="398"/>
      <c r="J1252" s="84"/>
    </row>
    <row r="1253" spans="1:10" ht="20.100000000000001" customHeight="1">
      <c r="A1253" s="84"/>
      <c r="B1253" s="396" t="str">
        <f>'9-理膚寶水+雅漾+NOV+杜克'!A49</f>
        <v>A0520000</v>
      </c>
      <c r="C1253" s="409" t="str">
        <f>'9-理膚寶水+雅漾+NOV+杜克'!B49</f>
        <v xml:space="preserve">杜克 C 保濕B5凝膠  30ml-市價:2800元                                                           </v>
      </c>
      <c r="D1253" s="396">
        <f>'9-理膚寶水+雅漾+NOV+杜克'!C49</f>
        <v>1170</v>
      </c>
      <c r="E1253" s="396">
        <f>'9-理膚寶水+雅漾+NOV+杜克'!D49</f>
        <v>0</v>
      </c>
      <c r="F1253" s="396">
        <f>'9-理膚寶水+雅漾+NOV+杜克'!E49</f>
        <v>0</v>
      </c>
      <c r="G1253" s="397">
        <f t="shared" si="290"/>
        <v>0</v>
      </c>
      <c r="H1253" s="397">
        <f t="shared" si="291"/>
        <v>0</v>
      </c>
      <c r="I1253" s="398"/>
      <c r="J1253" s="84"/>
    </row>
    <row r="1254" spans="1:10" ht="20.100000000000001" customHeight="1">
      <c r="A1254" s="84"/>
      <c r="B1254" s="396" t="str">
        <f>'9-理膚寶水+雅漾+NOV+杜克'!A50</f>
        <v>A0520001</v>
      </c>
      <c r="C1254" s="409" t="str">
        <f>'9-理膚寶水+雅漾+NOV+杜克'!B50</f>
        <v xml:space="preserve">杜克 C 亮白修復加強劑 (色素修復加強劑) Phyto+ 30ml-市價:3000元                                             </v>
      </c>
      <c r="D1254" s="396">
        <f>'9-理膚寶水+雅漾+NOV+杜克'!C50</f>
        <v>1280</v>
      </c>
      <c r="E1254" s="396">
        <f>'9-理膚寶水+雅漾+NOV+杜克'!D50</f>
        <v>0</v>
      </c>
      <c r="F1254" s="396">
        <f>'9-理膚寶水+雅漾+NOV+杜克'!E50</f>
        <v>0</v>
      </c>
      <c r="G1254" s="397">
        <f t="shared" si="290"/>
        <v>0</v>
      </c>
      <c r="H1254" s="397">
        <f t="shared" si="291"/>
        <v>0</v>
      </c>
      <c r="I1254" s="398"/>
      <c r="J1254" s="84"/>
    </row>
    <row r="1255" spans="1:10" ht="20.100000000000001" customHeight="1">
      <c r="A1255" s="84"/>
      <c r="B1255" s="396" t="str">
        <f>'9-理膚寶水+雅漾+NOV+杜克'!A51</f>
        <v>A0520007</v>
      </c>
      <c r="C1255" s="409" t="str">
        <f>'9-理膚寶水+雅漾+NOV+杜克'!B51</f>
        <v xml:space="preserve">杜克 E 活顏精華乳 100ml-市價:2200元         含4% SCA, 混合肌/中油肌修護保濕                                                  </v>
      </c>
      <c r="D1255" s="396">
        <f>'9-理膚寶水+雅漾+NOV+杜克'!C51</f>
        <v>1040</v>
      </c>
      <c r="E1255" s="396">
        <f>'9-理膚寶水+雅漾+NOV+杜克'!D51</f>
        <v>0</v>
      </c>
      <c r="F1255" s="396">
        <f>'9-理膚寶水+雅漾+NOV+杜克'!E51</f>
        <v>0</v>
      </c>
      <c r="G1255" s="397">
        <f t="shared" si="290"/>
        <v>0</v>
      </c>
      <c r="H1255" s="397">
        <f t="shared" si="291"/>
        <v>0</v>
      </c>
      <c r="I1255" s="398"/>
      <c r="J1255" s="84"/>
    </row>
    <row r="1256" spans="1:10" ht="20.100000000000001" customHeight="1">
      <c r="A1256" s="84"/>
      <c r="B1256" s="396" t="str">
        <f>'9-理膚寶水+雅漾+NOV+杜克'!A52</f>
        <v>A0520008</v>
      </c>
      <c r="C1256" s="409" t="str">
        <f>'9-理膚寶水+雅漾+NOV+杜克'!B52</f>
        <v xml:space="preserve">杜克 E 活顏修護霜 30ml-市價:2500元          含4% SCA, 適中乾肌 (搭配B5 Gel 效果更佳)                                                              </v>
      </c>
      <c r="D1256" s="396">
        <f>'9-理膚寶水+雅漾+NOV+杜克'!C52</f>
        <v>1240</v>
      </c>
      <c r="E1256" s="396">
        <f>'9-理膚寶水+雅漾+NOV+杜克'!D52</f>
        <v>0</v>
      </c>
      <c r="F1256" s="396">
        <f>'9-理膚寶水+雅漾+NOV+杜克'!E52</f>
        <v>0</v>
      </c>
      <c r="G1256" s="397">
        <f t="shared" si="290"/>
        <v>0</v>
      </c>
      <c r="H1256" s="397">
        <f t="shared" si="291"/>
        <v>0</v>
      </c>
      <c r="I1256" s="398"/>
      <c r="J1256" s="84"/>
    </row>
    <row r="1257" spans="1:10" ht="20.100000000000001" customHeight="1">
      <c r="A1257" s="84"/>
      <c r="B1257" s="396" t="str">
        <f>'9-理膚寶水+雅漾+NOV+杜克'!A53</f>
        <v>A0520013</v>
      </c>
      <c r="C1257" s="409" t="str">
        <f>'9-理膚寶水+雅漾+NOV+杜克'!B53</f>
        <v xml:space="preserve">杜克 E 極緻活膚霜 30ml-市價:2800元          含6% SCA, 明星抗老保濕霜                         </v>
      </c>
      <c r="D1257" s="396">
        <f>'9-理膚寶水+雅漾+NOV+杜克'!C53</f>
        <v>1300</v>
      </c>
      <c r="E1257" s="396">
        <f>'9-理膚寶水+雅漾+NOV+杜克'!D53</f>
        <v>0</v>
      </c>
      <c r="F1257" s="396">
        <f>'9-理膚寶水+雅漾+NOV+杜克'!E53</f>
        <v>0</v>
      </c>
      <c r="G1257" s="397">
        <f t="shared" si="290"/>
        <v>0</v>
      </c>
      <c r="H1257" s="397">
        <f t="shared" si="291"/>
        <v>0</v>
      </c>
      <c r="I1257" s="398"/>
      <c r="J1257" s="84"/>
    </row>
    <row r="1258" spans="1:10" ht="20.100000000000001" customHeight="1">
      <c r="A1258" s="84"/>
      <c r="B1258" s="396" t="str">
        <f>'9-理膚寶水+雅漾+NOV+杜克'!A54</f>
        <v xml:space="preserve">NUXE 黎可詩   </v>
      </c>
      <c r="C1258" s="409">
        <f>'9-理膚寶水+雅漾+NOV+杜克'!B54</f>
        <v>0</v>
      </c>
      <c r="D1258" s="396">
        <f>'9-理膚寶水+雅漾+NOV+杜克'!C54</f>
        <v>0</v>
      </c>
      <c r="E1258" s="396">
        <f>'9-理膚寶水+雅漾+NOV+杜克'!D54</f>
        <v>0</v>
      </c>
      <c r="F1258" s="396">
        <f>'9-理膚寶水+雅漾+NOV+杜克'!E54</f>
        <v>0</v>
      </c>
      <c r="G1258" s="397">
        <f t="shared" si="290"/>
        <v>0</v>
      </c>
      <c r="H1258" s="397">
        <f t="shared" si="291"/>
        <v>0</v>
      </c>
      <c r="I1258" s="398"/>
      <c r="J1258" s="84"/>
    </row>
    <row r="1259" spans="1:10" ht="20.100000000000001" customHeight="1">
      <c r="A1259" s="84"/>
      <c r="B1259" s="396" t="str">
        <f>'9-理膚寶水+雅漾+NOV+杜克'!A55</f>
        <v>C0330005</v>
      </c>
      <c r="C1259" s="409" t="str">
        <f>'9-理膚寶水+雅漾+NOV+杜克'!B55</f>
        <v xml:space="preserve">NUXE 黎可詩 全效晶亮護理油 100ml (原味)   推抹力強,吸收快,用量省..中度滋潤:臉身髮均可    </v>
      </c>
      <c r="D1259" s="396">
        <f>'9-理膚寶水+雅漾+NOV+杜克'!C55</f>
        <v>690</v>
      </c>
      <c r="E1259" s="396">
        <f>'9-理膚寶水+雅漾+NOV+杜克'!D55</f>
        <v>0</v>
      </c>
      <c r="F1259" s="396">
        <f>'9-理膚寶水+雅漾+NOV+杜克'!E55</f>
        <v>0</v>
      </c>
      <c r="G1259" s="397">
        <f t="shared" si="290"/>
        <v>0</v>
      </c>
      <c r="H1259" s="397">
        <f t="shared" si="291"/>
        <v>0</v>
      </c>
      <c r="I1259" s="398"/>
      <c r="J1259" s="84"/>
    </row>
    <row r="1260" spans="1:10" ht="20.100000000000001" customHeight="1">
      <c r="A1260" s="84"/>
      <c r="B1260" s="396" t="str">
        <f>'9-理膚寶水+雅漾+NOV+杜克'!A56</f>
        <v>C0330006</v>
      </c>
      <c r="C1260" s="409" t="str">
        <f>'9-理膚寶水+雅漾+NOV+杜克'!B56</f>
        <v xml:space="preserve">NUXE 黎可詩 全效晶亮護理油 100ml (花香)   推抹力強,吸收快,用量省..中度滋潤:臉身髮均可    </v>
      </c>
      <c r="D1260" s="396">
        <f>'9-理膚寶水+雅漾+NOV+杜克'!C56</f>
        <v>690</v>
      </c>
      <c r="E1260" s="396">
        <f>'9-理膚寶水+雅漾+NOV+杜克'!D56</f>
        <v>0</v>
      </c>
      <c r="F1260" s="396">
        <f>'9-理膚寶水+雅漾+NOV+杜克'!E56</f>
        <v>0</v>
      </c>
      <c r="G1260" s="397">
        <f t="shared" si="290"/>
        <v>0</v>
      </c>
      <c r="H1260" s="397">
        <f t="shared" si="291"/>
        <v>0</v>
      </c>
      <c r="I1260" s="398"/>
      <c r="J1260" s="84"/>
    </row>
    <row r="1261" spans="1:10" ht="20.100000000000001" customHeight="1">
      <c r="A1261" s="84"/>
      <c r="B1261" s="396" t="str">
        <f>'9-理膚寶水+雅漾+NOV+杜克'!A57</f>
        <v>其它 (台灣代理商公司貨)</v>
      </c>
      <c r="C1261" s="409">
        <f>'9-理膚寶水+雅漾+NOV+杜克'!B57</f>
        <v>0</v>
      </c>
      <c r="D1261" s="396">
        <f>'9-理膚寶水+雅漾+NOV+杜克'!C57</f>
        <v>0</v>
      </c>
      <c r="E1261" s="396">
        <f>'9-理膚寶水+雅漾+NOV+杜克'!D57</f>
        <v>0</v>
      </c>
      <c r="F1261" s="396">
        <f>'9-理膚寶水+雅漾+NOV+杜克'!E57</f>
        <v>0</v>
      </c>
      <c r="G1261" s="397">
        <f t="shared" si="290"/>
        <v>0</v>
      </c>
      <c r="H1261" s="397">
        <f t="shared" si="291"/>
        <v>0</v>
      </c>
      <c r="I1261" s="398"/>
      <c r="J1261" s="84"/>
    </row>
    <row r="1262" spans="1:10" ht="20.100000000000001" customHeight="1">
      <c r="A1262" s="84"/>
      <c r="B1262" s="396" t="str">
        <f>'9-理膚寶水+雅漾+NOV+杜克'!A59</f>
        <v>F0000001</v>
      </c>
      <c r="C1262" s="409" t="str">
        <f>'9-理膚寶水+雅漾+NOV+杜克'!B59</f>
        <v xml:space="preserve">寶齡富錦 鋅舒緩保濕精華露 (B12強效版) 50ml -市價:1200元      舒緩保濕修護, 敏感肌適用                                                </v>
      </c>
      <c r="D1262" s="396">
        <f>'9-理膚寶水+雅漾+NOV+杜克'!C59</f>
        <v>580</v>
      </c>
      <c r="E1262" s="396">
        <f>'9-理膚寶水+雅漾+NOV+杜克'!D59</f>
        <v>0</v>
      </c>
      <c r="F1262" s="396">
        <f>'9-理膚寶水+雅漾+NOV+杜克'!E59</f>
        <v>0</v>
      </c>
      <c r="G1262" s="397">
        <f t="shared" si="290"/>
        <v>0</v>
      </c>
      <c r="H1262" s="397">
        <f t="shared" si="291"/>
        <v>0</v>
      </c>
      <c r="I1262" s="398"/>
      <c r="J1262" s="84"/>
    </row>
    <row r="1263" spans="1:10" ht="20.100000000000001" customHeight="1">
      <c r="A1263" s="84"/>
      <c r="B1263" s="396" t="str">
        <f>'9-理膚寶水+雅漾+NOV+杜克'!A60</f>
        <v>F0230010</v>
      </c>
      <c r="C1263" s="409" t="str">
        <f>'9-理膚寶水+雅漾+NOV+杜克'!B60</f>
        <v xml:space="preserve">荷麗研 CMS 完美肌極潤修護面膜 26ml/片*10片/包-市價:599元    此款網站無法上架,若網站下單,請留言                                   </v>
      </c>
      <c r="D1263" s="396">
        <f>'9-理膚寶水+雅漾+NOV+杜克'!C60</f>
        <v>390</v>
      </c>
      <c r="E1263" s="396">
        <f>'9-理膚寶水+雅漾+NOV+杜克'!D60</f>
        <v>0</v>
      </c>
      <c r="F1263" s="396">
        <f>'9-理膚寶水+雅漾+NOV+杜克'!E60</f>
        <v>0</v>
      </c>
      <c r="G1263" s="397">
        <f t="shared" si="290"/>
        <v>0</v>
      </c>
      <c r="H1263" s="397">
        <f t="shared" si="291"/>
        <v>0</v>
      </c>
      <c r="I1263" s="398"/>
      <c r="J1263" s="84"/>
    </row>
    <row r="1264" spans="1:10" ht="20.100000000000001" customHeight="1">
      <c r="A1264" s="84"/>
      <c r="B1264" s="399" t="str">
        <f>'9-理膚寶水+雅漾+NOV+杜克'!F4</f>
        <v>C0170101</v>
      </c>
      <c r="C1264" s="452" t="str">
        <f>'9-理膚寶水+雅漾+NOV+杜克'!G4</f>
        <v xml:space="preserve">理膚寶水溫泉舒緩噴液 300ml  (PH值中性, 100%溫泉水)   </v>
      </c>
      <c r="D1264" s="399">
        <f>'9-理膚寶水+雅漾+NOV+杜克'!H4</f>
        <v>450</v>
      </c>
      <c r="E1264" s="399">
        <f>'9-理膚寶水+雅漾+NOV+杜克'!I4</f>
        <v>0</v>
      </c>
      <c r="F1264" s="399">
        <f>'9-理膚寶水+雅漾+NOV+杜克'!J4</f>
        <v>0</v>
      </c>
      <c r="G1264" s="397">
        <f t="shared" si="290"/>
        <v>0</v>
      </c>
      <c r="H1264" s="397">
        <f t="shared" si="291"/>
        <v>0</v>
      </c>
      <c r="I1264" s="398"/>
      <c r="J1264" s="84"/>
    </row>
    <row r="1265" spans="1:10" ht="20.100000000000001" customHeight="1">
      <c r="A1265" s="84"/>
      <c r="B1265" s="399" t="str">
        <f>'9-理膚寶水+雅漾+NOV+杜克'!F5</f>
        <v xml:space="preserve">Hydraphase 保濕系列-台灣代理商貨 </v>
      </c>
      <c r="C1265" s="452">
        <f>'9-理膚寶水+雅漾+NOV+杜克'!G5</f>
        <v>0</v>
      </c>
      <c r="D1265" s="399">
        <f>'9-理膚寶水+雅漾+NOV+杜克'!H5</f>
        <v>0</v>
      </c>
      <c r="E1265" s="399">
        <f>'9-理膚寶水+雅漾+NOV+杜克'!I5</f>
        <v>0</v>
      </c>
      <c r="F1265" s="399">
        <f>'9-理膚寶水+雅漾+NOV+杜克'!J5</f>
        <v>0</v>
      </c>
      <c r="G1265" s="397">
        <f t="shared" si="290"/>
        <v>0</v>
      </c>
      <c r="H1265" s="397">
        <f t="shared" si="291"/>
        <v>0</v>
      </c>
      <c r="I1265" s="398"/>
      <c r="J1265" s="84"/>
    </row>
    <row r="1266" spans="1:10" ht="20.100000000000001" customHeight="1">
      <c r="A1266" s="84"/>
      <c r="B1266" s="399" t="str">
        <f>'9-理膚寶水+雅漾+NOV+杜克'!F6</f>
        <v>C0170205</v>
      </c>
      <c r="C1266" s="452" t="str">
        <f>'9-理膚寶水+雅漾+NOV+杜克'!G6</f>
        <v xml:space="preserve">理膚寶水舒緩保濕高效潔顏慕斯 150ml  (超柔綿密泡沫, 含甘油及溫泉水, 適所有肌)              </v>
      </c>
      <c r="D1266" s="399">
        <f>'9-理膚寶水+雅漾+NOV+杜克'!H6</f>
        <v>530</v>
      </c>
      <c r="E1266" s="399">
        <f>'9-理膚寶水+雅漾+NOV+杜克'!I6</f>
        <v>0</v>
      </c>
      <c r="F1266" s="399">
        <f>'9-理膚寶水+雅漾+NOV+杜克'!J6</f>
        <v>0</v>
      </c>
      <c r="G1266" s="397">
        <f t="shared" si="290"/>
        <v>0</v>
      </c>
      <c r="H1266" s="397">
        <f t="shared" si="291"/>
        <v>0</v>
      </c>
      <c r="I1266" s="398"/>
      <c r="J1266" s="84"/>
    </row>
    <row r="1267" spans="1:10" ht="20.100000000000001" customHeight="1">
      <c r="A1267" s="84"/>
      <c r="B1267" s="399" t="str">
        <f>'9-理膚寶水+雅漾+NOV+杜克'!F7</f>
        <v>C0170502</v>
      </c>
      <c r="C1267" s="452" t="str">
        <f>'9-理膚寶水+雅漾+NOV+杜克'!G7</f>
        <v xml:space="preserve">理膚寶水全日長效玻尿酸保濕修護眼霜 15ml        (淡化細紋, 長效保濕, 改善眼周問題)                </v>
      </c>
      <c r="D1267" s="399">
        <f>'9-理膚寶水+雅漾+NOV+杜克'!H7</f>
        <v>690</v>
      </c>
      <c r="E1267" s="399">
        <f>'9-理膚寶水+雅漾+NOV+杜克'!I7</f>
        <v>0</v>
      </c>
      <c r="F1267" s="399">
        <f>'9-理膚寶水+雅漾+NOV+杜克'!J7</f>
        <v>0</v>
      </c>
      <c r="G1267" s="397">
        <f t="shared" ref="G1267:G1320" si="292">F1267*0.9</f>
        <v>0</v>
      </c>
      <c r="H1267" s="397">
        <f t="shared" ref="H1267:H1320" si="293">F1267*0.85</f>
        <v>0</v>
      </c>
      <c r="I1267" s="398"/>
      <c r="J1267" s="84"/>
    </row>
    <row r="1268" spans="1:10" ht="20.100000000000001" customHeight="1">
      <c r="A1268" s="84"/>
      <c r="B1268" s="399" t="str">
        <f>'9-理膚寶水+雅漾+NOV+杜克'!F8</f>
        <v>C0170505</v>
      </c>
      <c r="C1268" s="452" t="str">
        <f>'9-理膚寶水+雅漾+NOV+杜克'!G8</f>
        <v xml:space="preserve">理膚寶水全日長效玻尿酸修護保濕乳 清爽型 50ml HA LIGHT   (適乾燥缺水肌, 輕微敏感肌)                 </v>
      </c>
      <c r="D1268" s="399">
        <f>'9-理膚寶水+雅漾+NOV+杜克'!H8</f>
        <v>800</v>
      </c>
      <c r="E1268" s="399">
        <f>'9-理膚寶水+雅漾+NOV+杜克'!I8</f>
        <v>0</v>
      </c>
      <c r="F1268" s="399">
        <f>'9-理膚寶水+雅漾+NOV+杜克'!J8</f>
        <v>0</v>
      </c>
      <c r="G1268" s="397">
        <f t="shared" si="292"/>
        <v>0</v>
      </c>
      <c r="H1268" s="397">
        <f t="shared" si="293"/>
        <v>0</v>
      </c>
      <c r="I1268" s="398"/>
      <c r="J1268" s="84"/>
    </row>
    <row r="1269" spans="1:10" ht="20.100000000000001" customHeight="1">
      <c r="A1269" s="84"/>
      <c r="B1269" s="399" t="str">
        <f>'9-理膚寶水+雅漾+NOV+杜克'!F9</f>
        <v>C0170506</v>
      </c>
      <c r="C1269" s="452" t="str">
        <f>'9-理膚寶水+雅漾+NOV+杜克'!G9</f>
        <v xml:space="preserve">理膚寶水全日長效玻尿酸修護保濕乳 潤澤型 50ml HA RICH     (適乾燥缺水肌, 輕微敏感肌)     </v>
      </c>
      <c r="D1269" s="399">
        <f>'9-理膚寶水+雅漾+NOV+杜克'!H9</f>
        <v>800</v>
      </c>
      <c r="E1269" s="399">
        <f>'9-理膚寶水+雅漾+NOV+杜克'!I9</f>
        <v>0</v>
      </c>
      <c r="F1269" s="399">
        <f>'9-理膚寶水+雅漾+NOV+杜克'!J9</f>
        <v>0</v>
      </c>
      <c r="G1269" s="397">
        <f t="shared" si="292"/>
        <v>0</v>
      </c>
      <c r="H1269" s="397">
        <f t="shared" si="293"/>
        <v>0</v>
      </c>
      <c r="I1269" s="398"/>
      <c r="J1269" s="84"/>
    </row>
    <row r="1270" spans="1:10" ht="20.100000000000001" customHeight="1">
      <c r="A1270" s="84"/>
      <c r="B1270" s="399" t="str">
        <f>'9-理膚寶水+雅漾+NOV+杜克'!F10</f>
        <v>C0170501</v>
      </c>
      <c r="C1270" s="452" t="str">
        <f>'9-理膚寶水+雅漾+NOV+杜克'!G10</f>
        <v xml:space="preserve">理膚寶水水感保濕清新化妝水 200ml   適一般及敏感肌, 清新水感保濕調理    </v>
      </c>
      <c r="D1270" s="399">
        <f>'9-理膚寶水+雅漾+NOV+杜克'!H10</f>
        <v>690</v>
      </c>
      <c r="E1270" s="399">
        <f>'9-理膚寶水+雅漾+NOV+杜克'!I10</f>
        <v>0</v>
      </c>
      <c r="F1270" s="399">
        <f>'9-理膚寶水+雅漾+NOV+杜克'!J10</f>
        <v>0</v>
      </c>
      <c r="G1270" s="397">
        <f t="shared" si="292"/>
        <v>0</v>
      </c>
      <c r="H1270" s="397">
        <f t="shared" si="293"/>
        <v>0</v>
      </c>
      <c r="I1270" s="398"/>
      <c r="J1270" s="84"/>
    </row>
    <row r="1271" spans="1:10" ht="20.100000000000001" customHeight="1">
      <c r="A1271" s="84"/>
      <c r="B1271" s="399" t="str">
        <f>'9-理膚寶水+雅漾+NOV+杜克'!F11</f>
        <v>C0170503</v>
      </c>
      <c r="C1271" s="452" t="str">
        <f>'9-理膚寶水+雅漾+NOV+杜克'!G11</f>
        <v>理膚寶水水感全效超保濕精華 30ml     適乾燥肌/輕微敏感肌-鎖水保水補水</v>
      </c>
      <c r="D1271" s="399">
        <f>'9-理膚寶水+雅漾+NOV+杜克'!H11</f>
        <v>1270</v>
      </c>
      <c r="E1271" s="399">
        <f>'9-理膚寶水+雅漾+NOV+杜克'!I11</f>
        <v>0</v>
      </c>
      <c r="F1271" s="399">
        <f>'9-理膚寶水+雅漾+NOV+杜克'!J11</f>
        <v>0</v>
      </c>
      <c r="G1271" s="397">
        <f t="shared" si="292"/>
        <v>0</v>
      </c>
      <c r="H1271" s="397">
        <f t="shared" si="293"/>
        <v>0</v>
      </c>
      <c r="I1271" s="398"/>
      <c r="J1271" s="84"/>
    </row>
    <row r="1272" spans="1:10" ht="20.100000000000001" customHeight="1">
      <c r="A1272" s="84"/>
      <c r="B1272" s="399" t="str">
        <f>'9-理膚寶水+雅漾+NOV+杜克'!F12</f>
        <v>Toleriane 多容安系列-台灣代理商貨 (敏感肌、孕婦適用的保養品)</v>
      </c>
      <c r="C1272" s="452">
        <f>'9-理膚寶水+雅漾+NOV+杜克'!G12</f>
        <v>0</v>
      </c>
      <c r="D1272" s="399">
        <f>'9-理膚寶水+雅漾+NOV+杜克'!H12</f>
        <v>0</v>
      </c>
      <c r="E1272" s="399">
        <f>'9-理膚寶水+雅漾+NOV+杜克'!I12</f>
        <v>0</v>
      </c>
      <c r="F1272" s="399">
        <f>'9-理膚寶水+雅漾+NOV+杜克'!J12</f>
        <v>0</v>
      </c>
      <c r="G1272" s="397">
        <f t="shared" si="292"/>
        <v>0</v>
      </c>
      <c r="H1272" s="397">
        <f t="shared" si="293"/>
        <v>0</v>
      </c>
      <c r="I1272" s="398"/>
      <c r="J1272" s="84"/>
    </row>
    <row r="1273" spans="1:10" ht="20.100000000000001" customHeight="1">
      <c r="A1273" s="84"/>
      <c r="B1273" s="399" t="str">
        <f>'9-理膚寶水+雅漾+NOV+杜克'!F13</f>
        <v>C0170300</v>
      </c>
      <c r="C1273" s="452" t="str">
        <f>'9-理膚寶水+雅漾+NOV+杜克'!G13</f>
        <v xml:space="preserve">理膚寶水多容安胺基酸保濕潔顏露 100ml (弱酸性 PH5.7，洗後不緊繃且不致粉刺)   </v>
      </c>
      <c r="D1273" s="399">
        <f>'9-理膚寶水+雅漾+NOV+杜克'!H13</f>
        <v>490</v>
      </c>
      <c r="E1273" s="399">
        <f>'9-理膚寶水+雅漾+NOV+杜克'!I13</f>
        <v>0</v>
      </c>
      <c r="F1273" s="399">
        <f>'9-理膚寶水+雅漾+NOV+杜克'!J13</f>
        <v>0</v>
      </c>
      <c r="G1273" s="397">
        <f t="shared" si="292"/>
        <v>0</v>
      </c>
      <c r="H1273" s="397">
        <f t="shared" si="293"/>
        <v>0</v>
      </c>
      <c r="I1273" s="398"/>
      <c r="J1273" s="84"/>
    </row>
    <row r="1274" spans="1:10" ht="20.100000000000001" customHeight="1">
      <c r="A1274" s="84"/>
      <c r="B1274" s="399" t="str">
        <f>'9-理膚寶水+雅漾+NOV+杜克'!F14</f>
        <v>C0170301</v>
      </c>
      <c r="C1274" s="452" t="str">
        <f>'9-理膚寶水+雅漾+NOV+杜克'!G14</f>
        <v xml:space="preserve">理膚寶水多容安泡沫洗面乳 125ml (潔淨同時保濕, 適敏感/中乾肌)   </v>
      </c>
      <c r="D1274" s="399">
        <f>'9-理膚寶水+雅漾+NOV+杜克'!H14</f>
        <v>560</v>
      </c>
      <c r="E1274" s="399">
        <f>'9-理膚寶水+雅漾+NOV+杜克'!I14</f>
        <v>0</v>
      </c>
      <c r="F1274" s="399">
        <f>'9-理膚寶水+雅漾+NOV+杜克'!J14</f>
        <v>0</v>
      </c>
      <c r="G1274" s="397">
        <f t="shared" si="292"/>
        <v>0</v>
      </c>
      <c r="H1274" s="397">
        <f t="shared" si="293"/>
        <v>0</v>
      </c>
      <c r="I1274" s="398"/>
      <c r="J1274" s="84"/>
    </row>
    <row r="1275" spans="1:10" ht="20.100000000000001" customHeight="1">
      <c r="A1275" s="84"/>
      <c r="B1275" s="399" t="str">
        <f>'9-理膚寶水+雅漾+NOV+杜克'!F15</f>
        <v>C0170303</v>
      </c>
      <c r="C1275" s="452" t="str">
        <f>'9-理膚寶水+雅漾+NOV+杜克'!G15</f>
        <v xml:space="preserve">理膚寶水多容安清潔卸妝乳液 400ml/按壓瓶    </v>
      </c>
      <c r="D1275" s="399">
        <f>'9-理膚寶水+雅漾+NOV+杜克'!H15</f>
        <v>800</v>
      </c>
      <c r="E1275" s="399">
        <f>'9-理膚寶水+雅漾+NOV+杜克'!I15</f>
        <v>0</v>
      </c>
      <c r="F1275" s="399">
        <f>'9-理膚寶水+雅漾+NOV+杜克'!J15</f>
        <v>0</v>
      </c>
      <c r="G1275" s="397">
        <f t="shared" si="292"/>
        <v>0</v>
      </c>
      <c r="H1275" s="397">
        <f t="shared" si="293"/>
        <v>0</v>
      </c>
      <c r="I1275" s="398"/>
      <c r="J1275" s="84"/>
    </row>
    <row r="1276" spans="1:10" ht="20.100000000000001" customHeight="1">
      <c r="A1276" s="84"/>
      <c r="B1276" s="399" t="str">
        <f>'9-理膚寶水+雅漾+NOV+杜克'!F16</f>
        <v>C0170314</v>
      </c>
      <c r="C1276" s="452" t="str">
        <f>'9-理膚寶水+雅漾+NOV+杜克'!G16</f>
        <v>理膚寶水多容安舒緩保濕化妝水 200ml        適敏感脆弱肌              #安心露</v>
      </c>
      <c r="D1276" s="399">
        <f>'9-理膚寶水+雅漾+NOV+杜克'!H16</f>
        <v>720</v>
      </c>
      <c r="E1276" s="399">
        <f>'9-理膚寶水+雅漾+NOV+杜克'!I16</f>
        <v>0</v>
      </c>
      <c r="F1276" s="399">
        <f>'9-理膚寶水+雅漾+NOV+杜克'!J16</f>
        <v>0</v>
      </c>
      <c r="G1276" s="397">
        <f t="shared" si="292"/>
        <v>0</v>
      </c>
      <c r="H1276" s="397">
        <f t="shared" si="293"/>
        <v>0</v>
      </c>
      <c r="I1276" s="398"/>
      <c r="J1276" s="84"/>
    </row>
    <row r="1277" spans="1:10" ht="20.100000000000001" customHeight="1">
      <c r="A1277" s="84"/>
      <c r="B1277" s="399" t="str">
        <f>'9-理膚寶水+雅漾+NOV+杜克'!F17</f>
        <v>C0170901</v>
      </c>
      <c r="C1277" s="452" t="str">
        <f>'9-理膚寶水+雅漾+NOV+杜克'!G17</f>
        <v xml:space="preserve">理膚寶水多容安舒緩保濕化妝水 400ml/大   適敏感脆弱肌              #安心露                   </v>
      </c>
      <c r="D1277" s="399">
        <f>'9-理膚寶水+雅漾+NOV+杜克'!H17</f>
        <v>1030</v>
      </c>
      <c r="E1277" s="399">
        <f>'9-理膚寶水+雅漾+NOV+杜克'!I17</f>
        <v>0</v>
      </c>
      <c r="F1277" s="399">
        <f>'9-理膚寶水+雅漾+NOV+杜克'!J17</f>
        <v>0</v>
      </c>
      <c r="G1277" s="397">
        <f t="shared" si="292"/>
        <v>0</v>
      </c>
      <c r="H1277" s="397">
        <f t="shared" si="293"/>
        <v>0</v>
      </c>
      <c r="I1277" s="398"/>
      <c r="J1277" s="84"/>
    </row>
    <row r="1278" spans="1:10" ht="20.100000000000001" customHeight="1">
      <c r="A1278" s="84"/>
      <c r="B1278" s="399" t="str">
        <f>'9-理膚寶水+雅漾+NOV+杜克'!F18</f>
        <v>C0170309</v>
      </c>
      <c r="C1278" s="452" t="str">
        <f>'9-理膚寶水+雅漾+NOV+杜克'!G18</f>
        <v xml:space="preserve">理膚寶水多容安超極效舒敏眼霜 20ml          適敏弱眼周肌膚         #安心眼霜                   </v>
      </c>
      <c r="D1278" s="399">
        <f>'9-理膚寶水+雅漾+NOV+杜克'!H18</f>
        <v>780</v>
      </c>
      <c r="E1278" s="399">
        <f>'9-理膚寶水+雅漾+NOV+杜克'!I18</f>
        <v>0</v>
      </c>
      <c r="F1278" s="399">
        <f>'9-理膚寶水+雅漾+NOV+杜克'!J18</f>
        <v>0</v>
      </c>
      <c r="G1278" s="397">
        <f t="shared" si="292"/>
        <v>0</v>
      </c>
      <c r="H1278" s="397">
        <f t="shared" si="293"/>
        <v>0</v>
      </c>
      <c r="I1278" s="398"/>
      <c r="J1278" s="84"/>
    </row>
    <row r="1279" spans="1:10" ht="20.100000000000001" customHeight="1">
      <c r="A1279" s="84"/>
      <c r="B1279" s="399" t="str">
        <f>'9-理膚寶水+雅漾+NOV+杜克'!F19</f>
        <v>C0170304</v>
      </c>
      <c r="C1279" s="452" t="str">
        <f>'9-理膚寶水+雅漾+NOV+杜克'!G19</f>
        <v>理膚寶水多容安舒緩保濕面霜 40ml  (適一般及中乾肌, 低耐受性, 適醫美果酸, 雷射術後)</v>
      </c>
      <c r="D1279" s="399">
        <f>'9-理膚寶水+雅漾+NOV+杜克'!H19</f>
        <v>700</v>
      </c>
      <c r="E1279" s="399">
        <f>'9-理膚寶水+雅漾+NOV+杜克'!I19</f>
        <v>0</v>
      </c>
      <c r="F1279" s="399">
        <f>'9-理膚寶水+雅漾+NOV+杜克'!J19</f>
        <v>0</v>
      </c>
      <c r="G1279" s="397">
        <f t="shared" si="292"/>
        <v>0</v>
      </c>
      <c r="H1279" s="397">
        <f t="shared" si="293"/>
        <v>0</v>
      </c>
      <c r="I1279" s="398"/>
      <c r="J1279" s="84"/>
    </row>
    <row r="1280" spans="1:10" ht="20.100000000000001" customHeight="1">
      <c r="A1280" s="84"/>
      <c r="B1280" s="399" t="str">
        <f>'9-理膚寶水+雅漾+NOV+杜克'!F20</f>
        <v>C0170308</v>
      </c>
      <c r="C1280" s="452" t="str">
        <f>'9-理膚寶水+雅漾+NOV+杜克'!G20</f>
        <v>理膚寶水多容安舒緩濕潤乳液 40ml  (適一般混合/油性敏弱肌, 24小時保濕)  #安心乳液</v>
      </c>
      <c r="D1280" s="399">
        <f>'9-理膚寶水+雅漾+NOV+杜克'!H20</f>
        <v>700</v>
      </c>
      <c r="E1280" s="399">
        <f>'9-理膚寶水+雅漾+NOV+杜克'!I20</f>
        <v>0</v>
      </c>
      <c r="F1280" s="399">
        <f>'9-理膚寶水+雅漾+NOV+杜克'!J20</f>
        <v>0</v>
      </c>
      <c r="G1280" s="397">
        <f t="shared" si="292"/>
        <v>0</v>
      </c>
      <c r="H1280" s="397">
        <f t="shared" si="293"/>
        <v>0</v>
      </c>
      <c r="I1280" s="398"/>
      <c r="J1280" s="84"/>
    </row>
    <row r="1281" spans="1:10" ht="20.100000000000001" customHeight="1">
      <c r="A1281" s="84"/>
      <c r="B1281" s="399" t="str">
        <f>'9-理膚寶水+雅漾+NOV+杜克'!F21</f>
        <v>C0170312</v>
      </c>
      <c r="C1281" s="452" t="str">
        <f>'9-理膚寶水+雅漾+NOV+杜克'!G21</f>
        <v>理膚寶水多容安舒緩保濕修護精華 20ml #安心小藍瓶 (舒緩保濕 也適用眼周) 效期兩年產品</v>
      </c>
      <c r="D1281" s="399">
        <f>'9-理膚寶水+雅漾+NOV+杜克'!H21</f>
        <v>1060</v>
      </c>
      <c r="E1281" s="399">
        <f>'9-理膚寶水+雅漾+NOV+杜克'!I21</f>
        <v>0</v>
      </c>
      <c r="F1281" s="399">
        <f>'9-理膚寶水+雅漾+NOV+杜克'!J21</f>
        <v>0</v>
      </c>
      <c r="G1281" s="397">
        <f t="shared" si="292"/>
        <v>0</v>
      </c>
      <c r="H1281" s="397">
        <f t="shared" si="293"/>
        <v>0</v>
      </c>
      <c r="I1281" s="398"/>
      <c r="J1281" s="84"/>
    </row>
    <row r="1282" spans="1:10" ht="20.100000000000001" customHeight="1">
      <c r="A1282" s="84"/>
      <c r="B1282" s="399" t="str">
        <f>'9-理膚寶水+雅漾+NOV+杜克'!F22</f>
        <v>C0170307</v>
      </c>
      <c r="C1282" s="452" t="str">
        <f>'9-理膚寶水+雅漾+NOV+杜克'!G22</f>
        <v xml:space="preserve">理膚寶水多容安超極效舒緩修護精華乳-輕潤型  LIGHT CREAM 40ml   #安心霜  中性至乾性敏感肌  </v>
      </c>
      <c r="D1282" s="399">
        <f>'9-理膚寶水+雅漾+NOV+杜克'!H22</f>
        <v>770</v>
      </c>
      <c r="E1282" s="399">
        <f>'9-理膚寶水+雅漾+NOV+杜克'!I22</f>
        <v>0</v>
      </c>
      <c r="F1282" s="399">
        <f>'9-理膚寶水+雅漾+NOV+杜克'!J22</f>
        <v>0</v>
      </c>
      <c r="G1282" s="397">
        <f t="shared" si="292"/>
        <v>0</v>
      </c>
      <c r="H1282" s="397">
        <f t="shared" si="293"/>
        <v>0</v>
      </c>
      <c r="I1282" s="398"/>
      <c r="J1282" s="84"/>
    </row>
    <row r="1283" spans="1:10" ht="20.100000000000001" customHeight="1">
      <c r="A1283" s="84"/>
      <c r="B1283" s="399" t="str">
        <f>'9-理膚寶水+雅漾+NOV+杜克'!F23</f>
        <v>C0170315</v>
      </c>
      <c r="C1283" s="452" t="str">
        <f>'9-理膚寶水+雅漾+NOV+杜克'!G23</f>
        <v>理膚寶水多容安超極效舒緩修護精華乳-清爽型  FLUID 40ml                #安心霜  混合性至油性敏感肌</v>
      </c>
      <c r="D1283" s="399">
        <f>'9-理膚寶水+雅漾+NOV+杜克'!H23</f>
        <v>770</v>
      </c>
      <c r="E1283" s="399">
        <f>'9-理膚寶水+雅漾+NOV+杜克'!I23</f>
        <v>0</v>
      </c>
      <c r="F1283" s="399">
        <f>'9-理膚寶水+雅漾+NOV+杜克'!J23</f>
        <v>0</v>
      </c>
      <c r="G1283" s="397">
        <f t="shared" si="292"/>
        <v>0</v>
      </c>
      <c r="H1283" s="397">
        <f t="shared" si="293"/>
        <v>0</v>
      </c>
      <c r="I1283" s="398"/>
      <c r="J1283" s="84"/>
    </row>
    <row r="1284" spans="1:10" ht="20.100000000000001" customHeight="1">
      <c r="A1284" s="84"/>
      <c r="B1284" s="399" t="str">
        <f>'9-理膚寶水+雅漾+NOV+杜克'!F24</f>
        <v>C0170311</v>
      </c>
      <c r="C1284" s="452" t="str">
        <f>'9-理膚寶水+雅漾+NOV+杜克'!G24</f>
        <v xml:space="preserve">理膚寶水多容安夜間修護精華乳 ULTRA OVERNIGHT CARE 40ml       #安心晚霜                 </v>
      </c>
      <c r="D1284" s="399">
        <f>'9-理膚寶水+雅漾+NOV+杜克'!H24</f>
        <v>770</v>
      </c>
      <c r="E1284" s="399">
        <f>'9-理膚寶水+雅漾+NOV+杜克'!I24</f>
        <v>0</v>
      </c>
      <c r="F1284" s="399">
        <f>'9-理膚寶水+雅漾+NOV+杜克'!J24</f>
        <v>0</v>
      </c>
      <c r="G1284" s="397">
        <f t="shared" si="292"/>
        <v>0</v>
      </c>
      <c r="H1284" s="397">
        <f t="shared" si="293"/>
        <v>0</v>
      </c>
      <c r="I1284" s="398"/>
      <c r="J1284" s="84"/>
    </row>
    <row r="1285" spans="1:10" ht="20.100000000000001" customHeight="1">
      <c r="A1285" s="84"/>
      <c r="B1285" s="399">
        <f>'9-理膚寶水+雅漾+NOV+杜克'!F25</f>
        <v>0</v>
      </c>
      <c r="C1285" s="452" t="str">
        <f>'9-理膚寶水+雅漾+NOV+杜克'!G25</f>
        <v>安心霜偶會有按壓頭按不下的狀況, 此時請將瓶身倒立, 並輕彈瓶身,將內裝空氣彈出, 即可按出使用</v>
      </c>
      <c r="D1285" s="399">
        <f>'9-理膚寶水+雅漾+NOV+杜克'!H25</f>
        <v>0</v>
      </c>
      <c r="E1285" s="399">
        <f>'9-理膚寶水+雅漾+NOV+杜克'!I25</f>
        <v>0</v>
      </c>
      <c r="F1285" s="399">
        <f>'9-理膚寶水+雅漾+NOV+杜克'!J25</f>
        <v>0</v>
      </c>
      <c r="G1285" s="397">
        <f t="shared" si="292"/>
        <v>0</v>
      </c>
      <c r="H1285" s="397">
        <f t="shared" si="293"/>
        <v>0</v>
      </c>
      <c r="I1285" s="398"/>
      <c r="J1285" s="84"/>
    </row>
    <row r="1286" spans="1:10" ht="20.100000000000001" customHeight="1">
      <c r="A1286" s="84"/>
      <c r="B1286" s="399" t="str">
        <f>'9-理膚寶水+雅漾+NOV+杜克'!F26</f>
        <v xml:space="preserve">高效分子抗老系列  -台灣代理商貨 </v>
      </c>
      <c r="C1286" s="452">
        <f>'9-理膚寶水+雅漾+NOV+杜克'!G26</f>
        <v>0</v>
      </c>
      <c r="D1286" s="399">
        <f>'9-理膚寶水+雅漾+NOV+杜克'!H26</f>
        <v>0</v>
      </c>
      <c r="E1286" s="399">
        <f>'9-理膚寶水+雅漾+NOV+杜克'!I26</f>
        <v>0</v>
      </c>
      <c r="F1286" s="399">
        <f>'9-理膚寶水+雅漾+NOV+杜克'!J26</f>
        <v>0</v>
      </c>
      <c r="G1286" s="397">
        <f t="shared" si="292"/>
        <v>0</v>
      </c>
      <c r="H1286" s="397">
        <f t="shared" si="293"/>
        <v>0</v>
      </c>
      <c r="I1286" s="398"/>
      <c r="J1286" s="84"/>
    </row>
    <row r="1287" spans="1:10" ht="20.100000000000001" customHeight="1">
      <c r="A1287" s="84"/>
      <c r="B1287" s="399" t="str">
        <f>'9-理膚寶水+雅漾+NOV+杜克'!F27</f>
        <v>C0171102</v>
      </c>
      <c r="C1287" s="452" t="str">
        <f>'9-理膚寶水+雅漾+NOV+杜克'!G27</f>
        <v xml:space="preserve">理膚寶水B5彈潤修復凝乳 40ml             敏感肌抗老...鬆垮肌 彈潤修復     </v>
      </c>
      <c r="D1287" s="399">
        <f>'9-理膚寶水+雅漾+NOV+杜克'!H27</f>
        <v>1020</v>
      </c>
      <c r="E1287" s="399">
        <f>'9-理膚寶水+雅漾+NOV+杜克'!I27</f>
        <v>0</v>
      </c>
      <c r="F1287" s="399">
        <f>'9-理膚寶水+雅漾+NOV+杜克'!J27</f>
        <v>0</v>
      </c>
      <c r="G1287" s="397">
        <f t="shared" si="292"/>
        <v>0</v>
      </c>
      <c r="H1287" s="397">
        <f t="shared" si="293"/>
        <v>0</v>
      </c>
      <c r="I1287" s="398"/>
      <c r="J1287" s="84"/>
    </row>
    <row r="1288" spans="1:10" ht="20.100000000000001" customHeight="1">
      <c r="A1288" s="84"/>
      <c r="B1288" s="399" t="str">
        <f>'9-理膚寶水+雅漾+NOV+杜克'!F28</f>
        <v>C0171103</v>
      </c>
      <c r="C1288" s="452" t="str">
        <f>'9-理膚寶水+雅漾+NOV+杜克'!G28</f>
        <v>理膚寶水B5彈潤修復精華 30ml/小        敏感肌抗老...鬆垮肌 彈潤修復    (B5小藍瓶)</v>
      </c>
      <c r="D1288" s="399">
        <f>'9-理膚寶水+雅漾+NOV+杜克'!H28</f>
        <v>1370</v>
      </c>
      <c r="E1288" s="399">
        <f>'9-理膚寶水+雅漾+NOV+杜克'!I28</f>
        <v>0</v>
      </c>
      <c r="F1288" s="399">
        <f>'9-理膚寶水+雅漾+NOV+杜克'!J28</f>
        <v>0</v>
      </c>
      <c r="G1288" s="397">
        <f t="shared" si="292"/>
        <v>0</v>
      </c>
      <c r="H1288" s="397">
        <f t="shared" si="293"/>
        <v>0</v>
      </c>
      <c r="I1288" s="398"/>
      <c r="J1288" s="84"/>
    </row>
    <row r="1289" spans="1:10" ht="20.100000000000001" customHeight="1">
      <c r="A1289" s="84"/>
      <c r="B1289" s="399" t="str">
        <f>'9-理膚寶水+雅漾+NOV+杜克'!F29</f>
        <v>C0171101</v>
      </c>
      <c r="C1289" s="452" t="str">
        <f>'9-理膚寶水+雅漾+NOV+杜克'!G29</f>
        <v xml:space="preserve">理膚寶水B5彈潤修復精華 50ml/大        敏感肌抗老...鬆垮肌 彈潤修復    (B5小藍瓶)     </v>
      </c>
      <c r="D1289" s="399">
        <f>'9-理膚寶水+雅漾+NOV+杜克'!H29</f>
        <v>1760</v>
      </c>
      <c r="E1289" s="399">
        <f>'9-理膚寶水+雅漾+NOV+杜克'!I29</f>
        <v>0</v>
      </c>
      <c r="F1289" s="399">
        <f>'9-理膚寶水+雅漾+NOV+杜克'!J29</f>
        <v>0</v>
      </c>
      <c r="G1289" s="397">
        <f t="shared" si="292"/>
        <v>0</v>
      </c>
      <c r="H1289" s="397">
        <f t="shared" si="293"/>
        <v>0</v>
      </c>
      <c r="I1289" s="398"/>
      <c r="J1289" s="84"/>
    </row>
    <row r="1290" spans="1:10" ht="20.100000000000001" customHeight="1">
      <c r="A1290" s="84"/>
      <c r="B1290" s="399" t="str">
        <f>'9-理膚寶水+雅漾+NOV+杜克'!F30</f>
        <v>C0171100</v>
      </c>
      <c r="C1290" s="452" t="str">
        <f>'9-理膚寶水+雅漾+NOV+杜克'!G30</f>
        <v xml:space="preserve">理膚寶水B5彈潤修復眼霜 15ml        敏感肌抗老…彈潤保濕, 撫平細紋       </v>
      </c>
      <c r="D1290" s="399">
        <f>'9-理膚寶水+雅漾+NOV+杜克'!H30</f>
        <v>770</v>
      </c>
      <c r="E1290" s="399">
        <f>'9-理膚寶水+雅漾+NOV+杜克'!I30</f>
        <v>0</v>
      </c>
      <c r="F1290" s="399">
        <f>'9-理膚寶水+雅漾+NOV+杜克'!J30</f>
        <v>0</v>
      </c>
      <c r="G1290" s="397">
        <f t="shared" si="292"/>
        <v>0</v>
      </c>
      <c r="H1290" s="397">
        <f t="shared" si="293"/>
        <v>0</v>
      </c>
      <c r="I1290" s="398"/>
      <c r="J1290" s="84"/>
    </row>
    <row r="1291" spans="1:10" ht="20.100000000000001" customHeight="1">
      <c r="A1291" s="84"/>
      <c r="B1291" s="399" t="str">
        <f>'9-理膚寶水+雅漾+NOV+杜克'!F31</f>
        <v>C0170600</v>
      </c>
      <c r="C1291" s="452" t="str">
        <f>'9-理膚寶水+雅漾+NOV+杜克'!G31</f>
        <v xml:space="preserve">理膚寶水C10肌光活膚精華 30ml        重現光澤, 改善暗沉, 緊緻肌膚, 淡化紋路      </v>
      </c>
      <c r="D1291" s="399">
        <f>'9-理膚寶水+雅漾+NOV+杜克'!H31</f>
        <v>1370</v>
      </c>
      <c r="E1291" s="399">
        <f>'9-理膚寶水+雅漾+NOV+杜克'!I31</f>
        <v>0</v>
      </c>
      <c r="F1291" s="399">
        <f>'9-理膚寶水+雅漾+NOV+杜克'!J31</f>
        <v>0</v>
      </c>
      <c r="G1291" s="397">
        <f t="shared" si="292"/>
        <v>0</v>
      </c>
      <c r="H1291" s="397">
        <f t="shared" si="293"/>
        <v>0</v>
      </c>
      <c r="I1291" s="398"/>
      <c r="J1291" s="84"/>
    </row>
    <row r="1292" spans="1:10" ht="20.100000000000001" customHeight="1">
      <c r="A1292" s="84"/>
      <c r="B1292" s="399" t="str">
        <f>'9-理膚寶水+雅漾+NOV+杜克'!F32</f>
        <v xml:space="preserve">Cicaplast 表皮修復系列-台灣代理商貨 </v>
      </c>
      <c r="C1292" s="452">
        <f>'9-理膚寶水+雅漾+NOV+杜克'!G32</f>
        <v>0</v>
      </c>
      <c r="D1292" s="399">
        <f>'9-理膚寶水+雅漾+NOV+杜克'!H32</f>
        <v>0</v>
      </c>
      <c r="E1292" s="399">
        <f>'9-理膚寶水+雅漾+NOV+杜克'!I32</f>
        <v>0</v>
      </c>
      <c r="F1292" s="399">
        <f>'9-理膚寶水+雅漾+NOV+杜克'!J32</f>
        <v>0</v>
      </c>
      <c r="G1292" s="397">
        <f t="shared" si="292"/>
        <v>0</v>
      </c>
      <c r="H1292" s="397">
        <f t="shared" si="293"/>
        <v>0</v>
      </c>
      <c r="I1292" s="398"/>
      <c r="J1292" s="84"/>
    </row>
    <row r="1293" spans="1:10" ht="20.100000000000001" customHeight="1">
      <c r="A1293" s="84"/>
      <c r="B1293" s="399" t="str">
        <f>'9-理膚寶水+雅漾+NOV+杜克'!F33</f>
        <v>C0170313</v>
      </c>
      <c r="C1293" s="452" t="str">
        <f>'9-理膚寶水+雅漾+NOV+杜克'!G33</f>
        <v xml:space="preserve">理膚寶水B5全面修復保濕化妝水 200ml    (添加高濃度5% 維生素原B5, 修復肌底, 有效舒緩)           </v>
      </c>
      <c r="D1293" s="399">
        <f>'9-理膚寶水+雅漾+NOV+杜克'!H33</f>
        <v>690</v>
      </c>
      <c r="E1293" s="399">
        <f>'9-理膚寶水+雅漾+NOV+杜克'!I33</f>
        <v>0</v>
      </c>
      <c r="F1293" s="399">
        <f>'9-理膚寶水+雅漾+NOV+杜克'!J33</f>
        <v>0</v>
      </c>
      <c r="G1293" s="397">
        <f t="shared" si="292"/>
        <v>0</v>
      </c>
      <c r="H1293" s="397">
        <f t="shared" si="293"/>
        <v>0</v>
      </c>
      <c r="I1293" s="398"/>
      <c r="J1293" s="84"/>
    </row>
    <row r="1294" spans="1:10" ht="20.100000000000001" customHeight="1">
      <c r="A1294" s="84"/>
      <c r="B1294" s="399" t="str">
        <f>'9-理膚寶水+雅漾+NOV+杜克'!F34</f>
        <v>C0170203</v>
      </c>
      <c r="C1294" s="452" t="str">
        <f>'9-理膚寶水+雅漾+NOV+杜克'!G34</f>
        <v xml:space="preserve">理膚寶水B5瞬效全面修復精華 30ml     極速修復乾燥、泛紅、脫屑、暗沉等問題肌  (B5 繃帶精華)    </v>
      </c>
      <c r="D1294" s="399">
        <f>'9-理膚寶水+雅漾+NOV+杜克'!H34</f>
        <v>1240</v>
      </c>
      <c r="E1294" s="399">
        <f>'9-理膚寶水+雅漾+NOV+杜克'!I34</f>
        <v>0</v>
      </c>
      <c r="F1294" s="399">
        <f>'9-理膚寶水+雅漾+NOV+杜克'!J34</f>
        <v>0</v>
      </c>
      <c r="G1294" s="397">
        <f t="shared" si="292"/>
        <v>0</v>
      </c>
      <c r="H1294" s="397">
        <f t="shared" si="293"/>
        <v>0</v>
      </c>
      <c r="I1294" s="398"/>
      <c r="J1294" s="84"/>
    </row>
    <row r="1295" spans="1:10" ht="20.100000000000001" customHeight="1">
      <c r="A1295" s="84"/>
      <c r="B1295" s="399" t="str">
        <f>'9-理膚寶水+雅漾+NOV+杜克'!F35</f>
        <v>C0170507</v>
      </c>
      <c r="C1295" s="452" t="str">
        <f>'9-理膚寶水+雅漾+NOV+杜克'!G35</f>
        <v>理膚寶水全面修復霜 (神奇霜) 40ml (適所有問題肌-請參考註解) 痘痘瑕疵, 乾燥脫屑, 其他萬用…</v>
      </c>
      <c r="D1295" s="399">
        <f>'9-理膚寶水+雅漾+NOV+杜克'!H35</f>
        <v>380</v>
      </c>
      <c r="E1295" s="399">
        <f>'9-理膚寶水+雅漾+NOV+杜克'!I35</f>
        <v>0</v>
      </c>
      <c r="F1295" s="399">
        <f>'9-理膚寶水+雅漾+NOV+杜克'!J35</f>
        <v>0</v>
      </c>
      <c r="G1295" s="397">
        <f t="shared" si="292"/>
        <v>0</v>
      </c>
      <c r="H1295" s="397">
        <f t="shared" si="293"/>
        <v>0</v>
      </c>
      <c r="I1295" s="398"/>
      <c r="J1295" s="84"/>
    </row>
    <row r="1296" spans="1:10" ht="20.100000000000001" customHeight="1">
      <c r="A1296" s="84"/>
      <c r="B1296" s="399" t="str">
        <f>'9-理膚寶水+雅漾+NOV+杜克'!F36</f>
        <v>C0170508</v>
      </c>
      <c r="C1296" s="452" t="str">
        <f>'9-理膚寶水+雅漾+NOV+杜克'!G36</f>
        <v xml:space="preserve">理膚寶水全面修復霜 (神奇霜) Cicaplast Baume B5 100ml/大    (台灣代理商公司貨) </v>
      </c>
      <c r="D1296" s="399">
        <f>'9-理膚寶水+雅漾+NOV+杜克'!H36</f>
        <v>680</v>
      </c>
      <c r="E1296" s="399">
        <f>'9-理膚寶水+雅漾+NOV+杜克'!I36</f>
        <v>0</v>
      </c>
      <c r="F1296" s="399">
        <f>'9-理膚寶水+雅漾+NOV+杜克'!J36</f>
        <v>0</v>
      </c>
      <c r="G1296" s="397">
        <f t="shared" si="292"/>
        <v>0</v>
      </c>
      <c r="H1296" s="397">
        <f t="shared" si="293"/>
        <v>0</v>
      </c>
      <c r="I1296" s="398"/>
      <c r="J1296" s="84"/>
    </row>
    <row r="1297" spans="1:10" ht="20.100000000000001" customHeight="1">
      <c r="A1297" s="84"/>
      <c r="B1297" s="399" t="str">
        <f>'9-理膚寶水+雅漾+NOV+杜克'!F37</f>
        <v>C0170410</v>
      </c>
      <c r="C1297" s="452" t="str">
        <f>'9-理膚寶水+雅漾+NOV+杜克'!G37</f>
        <v>理膚寶水全面修復霜 (神奇霜) Cicaplast Baume B5 100ml/大    (進口商平輸品)</v>
      </c>
      <c r="D1297" s="399">
        <f>'9-理膚寶水+雅漾+NOV+杜克'!H37</f>
        <v>490</v>
      </c>
      <c r="E1297" s="399">
        <f>'9-理膚寶水+雅漾+NOV+杜克'!I37</f>
        <v>0</v>
      </c>
      <c r="F1297" s="399">
        <f>'9-理膚寶水+雅漾+NOV+杜克'!J37</f>
        <v>0</v>
      </c>
      <c r="G1297" s="397">
        <f t="shared" si="292"/>
        <v>0</v>
      </c>
      <c r="H1297" s="397">
        <f t="shared" si="293"/>
        <v>0</v>
      </c>
      <c r="I1297" s="398"/>
      <c r="J1297" s="84"/>
    </row>
    <row r="1298" spans="1:10" ht="20.100000000000001" customHeight="1">
      <c r="A1298" s="84"/>
      <c r="B1298" s="399" t="str">
        <f>'9-理膚寶水+雅漾+NOV+杜克'!F38</f>
        <v>C0170601</v>
      </c>
      <c r="C1298" s="452" t="str">
        <f>'9-理膚寶水+雅漾+NOV+杜克'!G38</f>
        <v xml:space="preserve">理膚寶水全面修復潤唇膏  Cicaplast Levres 7.5ml    (適乾性到極乾唇部, 唇周, 鼻周...)           </v>
      </c>
      <c r="D1298" s="399">
        <f>'9-理膚寶水+雅漾+NOV+杜克'!H38</f>
        <v>320</v>
      </c>
      <c r="E1298" s="399">
        <f>'9-理膚寶水+雅漾+NOV+杜克'!I38</f>
        <v>0</v>
      </c>
      <c r="F1298" s="399">
        <f>'9-理膚寶水+雅漾+NOV+杜克'!J38</f>
        <v>0</v>
      </c>
      <c r="G1298" s="397">
        <f t="shared" si="292"/>
        <v>0</v>
      </c>
      <c r="H1298" s="397">
        <f t="shared" si="293"/>
        <v>0</v>
      </c>
      <c r="I1298" s="398"/>
      <c r="J1298" s="84"/>
    </row>
    <row r="1299" spans="1:10" ht="20.100000000000001" customHeight="1">
      <c r="A1299" s="84"/>
      <c r="B1299" s="399" t="str">
        <f>'9-理膚寶水+雅漾+NOV+杜克'!F39</f>
        <v>C0170102</v>
      </c>
      <c r="C1299" s="452" t="str">
        <f>'9-理膚寶水+雅漾+NOV+杜克'!G39</f>
        <v>理膚寶水全面舒痕修復凝膠 Cicaplast Gel B5 40ml  (舒緩不適, 保濕修復, 皮膚痕跡修復專用)</v>
      </c>
      <c r="D1299" s="399">
        <f>'9-理膚寶水+雅漾+NOV+杜克'!H39</f>
        <v>520</v>
      </c>
      <c r="E1299" s="399">
        <f>'9-理膚寶水+雅漾+NOV+杜克'!I39</f>
        <v>0</v>
      </c>
      <c r="F1299" s="399">
        <f>'9-理膚寶水+雅漾+NOV+杜克'!J39</f>
        <v>0</v>
      </c>
      <c r="G1299" s="397">
        <f t="shared" si="292"/>
        <v>0</v>
      </c>
      <c r="H1299" s="397">
        <f t="shared" si="293"/>
        <v>0</v>
      </c>
      <c r="I1299" s="398"/>
      <c r="J1299" s="84"/>
    </row>
    <row r="1300" spans="1:10" ht="20.100000000000001" customHeight="1">
      <c r="A1300" s="84"/>
      <c r="B1300" s="399" t="str">
        <f>'9-理膚寶水+雅漾+NOV+杜克'!F40</f>
        <v>C0170906</v>
      </c>
      <c r="C1300" s="452" t="str">
        <f>'9-理膚寶水+雅漾+NOV+杜克'!G40</f>
        <v xml:space="preserve">理膚寶水全面修復護手霜 50ml Cicaplast Mains   (適一般, 乾燥粗糙, 敏感手部)                                     </v>
      </c>
      <c r="D1300" s="399">
        <f>'9-理膚寶水+雅漾+NOV+杜克'!H40</f>
        <v>330</v>
      </c>
      <c r="E1300" s="399">
        <f>'9-理膚寶水+雅漾+NOV+杜克'!I40</f>
        <v>0</v>
      </c>
      <c r="F1300" s="399">
        <f>'9-理膚寶水+雅漾+NOV+杜克'!J40</f>
        <v>0</v>
      </c>
      <c r="G1300" s="397">
        <f t="shared" si="292"/>
        <v>0</v>
      </c>
      <c r="H1300" s="397">
        <f t="shared" si="293"/>
        <v>0</v>
      </c>
      <c r="I1300" s="398"/>
      <c r="J1300" s="84"/>
    </row>
    <row r="1301" spans="1:10" ht="20.100000000000001" customHeight="1">
      <c r="A1301" s="84"/>
      <c r="B1301" s="399" t="str">
        <f>'9-理膚寶水+雅漾+NOV+杜克'!F41</f>
        <v xml:space="preserve">油性 &amp; 青春痘護理系列-台灣代理商貨 </v>
      </c>
      <c r="C1301" s="452">
        <f>'9-理膚寶水+雅漾+NOV+杜克'!G41</f>
        <v>0</v>
      </c>
      <c r="D1301" s="399">
        <f>'9-理膚寶水+雅漾+NOV+杜克'!H41</f>
        <v>0</v>
      </c>
      <c r="E1301" s="399">
        <f>'9-理膚寶水+雅漾+NOV+杜克'!I41</f>
        <v>0</v>
      </c>
      <c r="F1301" s="399">
        <f>'9-理膚寶水+雅漾+NOV+杜克'!J41</f>
        <v>0</v>
      </c>
      <c r="G1301" s="397">
        <f t="shared" si="292"/>
        <v>0</v>
      </c>
      <c r="H1301" s="397">
        <f t="shared" si="293"/>
        <v>0</v>
      </c>
      <c r="I1301" s="398"/>
      <c r="J1301" s="84"/>
    </row>
    <row r="1302" spans="1:10" ht="20.100000000000001" customHeight="1">
      <c r="A1302" s="84"/>
      <c r="B1302" s="399" t="str">
        <f>'9-理膚寶水+雅漾+NOV+杜克'!F42</f>
        <v>C0170404</v>
      </c>
      <c r="C1302" s="452" t="str">
        <f>'9-理膚寶水+雅漾+NOV+杜克'!G42</f>
        <v>理膚寶水深層控油泡沫洗面乳 125ml         (改善臉出油, 適合敏感肌、混合肌、痘痘肌、油性肌)</v>
      </c>
      <c r="D1302" s="399">
        <f>'9-理膚寶水+雅漾+NOV+杜克'!H42</f>
        <v>390</v>
      </c>
      <c r="E1302" s="399">
        <f>'9-理膚寶水+雅漾+NOV+杜克'!I42</f>
        <v>0</v>
      </c>
      <c r="F1302" s="399">
        <f>'9-理膚寶水+雅漾+NOV+杜克'!J42</f>
        <v>0</v>
      </c>
      <c r="G1302" s="397">
        <f t="shared" si="292"/>
        <v>0</v>
      </c>
      <c r="H1302" s="397">
        <f t="shared" si="293"/>
        <v>0</v>
      </c>
      <c r="I1302" s="398"/>
      <c r="J1302" s="84"/>
    </row>
    <row r="1303" spans="1:10" ht="20.100000000000001" customHeight="1">
      <c r="A1303" s="84"/>
      <c r="B1303" s="399" t="str">
        <f>'9-理膚寶水+雅漾+NOV+杜克'!F43</f>
        <v>C0170401</v>
      </c>
      <c r="C1303" s="452" t="str">
        <f>'9-理膚寶水+雅漾+NOV+杜克'!G43</f>
        <v>理膚寶水青春潔膚凝膠  400ml/大-按壓瓶             (深層清潔油性痘肌, 改善油光及毛孔)</v>
      </c>
      <c r="D1303" s="399">
        <f>'9-理膚寶水+雅漾+NOV+杜克'!H43</f>
        <v>720</v>
      </c>
      <c r="E1303" s="399">
        <f>'9-理膚寶水+雅漾+NOV+杜克'!I43</f>
        <v>0</v>
      </c>
      <c r="F1303" s="399">
        <f>'9-理膚寶水+雅漾+NOV+杜克'!J43</f>
        <v>0</v>
      </c>
      <c r="G1303" s="397">
        <f t="shared" si="292"/>
        <v>0</v>
      </c>
      <c r="H1303" s="397">
        <f t="shared" si="293"/>
        <v>0</v>
      </c>
      <c r="I1303" s="398"/>
      <c r="J1303" s="84"/>
    </row>
    <row r="1304" spans="1:10" ht="20.100000000000001" customHeight="1">
      <c r="A1304" s="84"/>
      <c r="B1304" s="399" t="str">
        <f>'9-理膚寶水+雅漾+NOV+杜克'!F44</f>
        <v>C0170405</v>
      </c>
      <c r="C1304" s="452" t="str">
        <f>'9-理膚寶水+雅漾+NOV+杜克'!G44</f>
        <v xml:space="preserve">理膚寶水淨透煥膚調理化妝水 200ml                    (改善粉刺, 長效控油, 收斂毛孔)                                                                          </v>
      </c>
      <c r="D1304" s="399">
        <f>'9-理膚寶水+雅漾+NOV+杜克'!H44</f>
        <v>690</v>
      </c>
      <c r="E1304" s="399">
        <f>'9-理膚寶水+雅漾+NOV+杜克'!I44</f>
        <v>0</v>
      </c>
      <c r="F1304" s="399">
        <f>'9-理膚寶水+雅漾+NOV+杜克'!J44</f>
        <v>0</v>
      </c>
      <c r="G1304" s="397">
        <f t="shared" si="292"/>
        <v>0</v>
      </c>
      <c r="H1304" s="397">
        <f t="shared" si="293"/>
        <v>0</v>
      </c>
      <c r="I1304" s="398"/>
      <c r="J1304" s="84"/>
    </row>
    <row r="1305" spans="1:10" ht="20.100000000000001" customHeight="1">
      <c r="A1305" s="84"/>
      <c r="B1305" s="399" t="str">
        <f>'9-理膚寶水+雅漾+NOV+杜克'!F45</f>
        <v>C0171003</v>
      </c>
      <c r="C1305" s="452" t="str">
        <f>'9-理膚寶水+雅漾+NOV+杜克'!G45</f>
        <v xml:space="preserve">理膚寶水瞬效控油噴霧 150ml                               (長效控油 .緊緻毛孔 .舒緩修復 .控油定妝) </v>
      </c>
      <c r="D1305" s="399">
        <f>'9-理膚寶水+雅漾+NOV+杜克'!H45</f>
        <v>390</v>
      </c>
      <c r="E1305" s="399">
        <f>'9-理膚寶水+雅漾+NOV+杜克'!I45</f>
        <v>0</v>
      </c>
      <c r="F1305" s="399">
        <f>'9-理膚寶水+雅漾+NOV+杜克'!J45</f>
        <v>0</v>
      </c>
      <c r="G1305" s="397">
        <f t="shared" si="292"/>
        <v>0</v>
      </c>
      <c r="H1305" s="397">
        <f t="shared" si="293"/>
        <v>0</v>
      </c>
      <c r="I1305" s="398"/>
      <c r="J1305" s="84"/>
    </row>
    <row r="1306" spans="1:10" ht="20.100000000000001" customHeight="1">
      <c r="A1306" s="84"/>
      <c r="B1306" s="399" t="str">
        <f>'9-理膚寶水+雅漾+NOV+杜克'!F46</f>
        <v>C0171104</v>
      </c>
      <c r="C1306" s="452" t="str">
        <f>'9-理膚寶水+雅漾+NOV+杜克'!G46</f>
        <v>理膚寶水極效三重酸煥膚精華 (三酸煥膚瓶) 30ml  (深度代謝頑固粉刺, 淡化瑕疵) 效期兩年產品</v>
      </c>
      <c r="D1306" s="399">
        <f>'9-理膚寶水+雅漾+NOV+杜克'!H46</f>
        <v>1240</v>
      </c>
      <c r="E1306" s="399">
        <f>'9-理膚寶水+雅漾+NOV+杜克'!I46</f>
        <v>0</v>
      </c>
      <c r="F1306" s="399">
        <f>'9-理膚寶水+雅漾+NOV+杜克'!J46</f>
        <v>0</v>
      </c>
      <c r="G1306" s="397">
        <f t="shared" si="292"/>
        <v>0</v>
      </c>
      <c r="H1306" s="397">
        <f t="shared" si="293"/>
        <v>0</v>
      </c>
      <c r="I1306" s="398"/>
      <c r="J1306" s="84"/>
    </row>
    <row r="1307" spans="1:10" ht="20.100000000000001" customHeight="1">
      <c r="A1307" s="84"/>
      <c r="B1307" s="399" t="str">
        <f>'9-理膚寶水+雅漾+NOV+杜克'!F47</f>
        <v>C0170406</v>
      </c>
      <c r="C1307" s="452" t="str">
        <f>'9-理膚寶水+雅漾+NOV+杜克'!G47</f>
        <v>理膚寶水毛孔緊緻控油保濕乳 Effaclar Mat 40ml     (適易泛油光, 毛孔粗大, 及青春痘肌)</v>
      </c>
      <c r="D1307" s="399">
        <f>'9-理膚寶水+雅漾+NOV+杜克'!H47</f>
        <v>610</v>
      </c>
      <c r="E1307" s="399">
        <f>'9-理膚寶水+雅漾+NOV+杜克'!I47</f>
        <v>0</v>
      </c>
      <c r="F1307" s="399">
        <f>'9-理膚寶水+雅漾+NOV+杜克'!J47</f>
        <v>0</v>
      </c>
      <c r="G1307" s="397">
        <f t="shared" si="292"/>
        <v>0</v>
      </c>
      <c r="H1307" s="397">
        <f t="shared" si="293"/>
        <v>0</v>
      </c>
      <c r="I1307" s="398"/>
      <c r="J1307" s="84"/>
    </row>
    <row r="1308" spans="1:10" ht="20.100000000000001" customHeight="1">
      <c r="A1308" s="84"/>
      <c r="B1308" s="399" t="str">
        <f>'9-理膚寶水+雅漾+NOV+杜克'!F48</f>
        <v>C0170407</v>
      </c>
      <c r="C1308" s="452" t="str">
        <f>'9-理膚寶水+雅漾+NOV+杜克'!G48</f>
        <v xml:space="preserve">理膚寶水淨透煥膚極效精華 Effaclar K[+] 40ml       (去除粉刺, 緊緻毛孔, 改善毛孔粗大、阻塞)                  </v>
      </c>
      <c r="D1308" s="399">
        <f>'9-理膚寶水+雅漾+NOV+杜克'!H48</f>
        <v>770</v>
      </c>
      <c r="E1308" s="399">
        <f>'9-理膚寶水+雅漾+NOV+杜克'!I48</f>
        <v>0</v>
      </c>
      <c r="F1308" s="399">
        <f>'9-理膚寶水+雅漾+NOV+杜克'!J48</f>
        <v>0</v>
      </c>
      <c r="G1308" s="397">
        <f t="shared" si="292"/>
        <v>0</v>
      </c>
      <c r="H1308" s="397">
        <f t="shared" si="293"/>
        <v>0</v>
      </c>
      <c r="I1308" s="398"/>
      <c r="J1308" s="84"/>
    </row>
    <row r="1309" spans="1:10" ht="20.100000000000001" customHeight="1">
      <c r="A1309" s="84"/>
      <c r="B1309" s="399" t="str">
        <f>'9-理膚寶水+雅漾+NOV+杜克'!F49</f>
        <v>C0170408</v>
      </c>
      <c r="C1309" s="452" t="str">
        <f>'9-理膚寶水+雅漾+NOV+杜克'!G49</f>
        <v>理膚寶水青春調理精華乳 Effaclar A.I. 15ml            (針對青春痘局部護理修護用)</v>
      </c>
      <c r="D1309" s="399">
        <f>'9-理膚寶水+雅漾+NOV+杜克'!H49</f>
        <v>460</v>
      </c>
      <c r="E1309" s="399">
        <f>'9-理膚寶水+雅漾+NOV+杜克'!I49</f>
        <v>0</v>
      </c>
      <c r="F1309" s="399">
        <f>'9-理膚寶水+雅漾+NOV+杜克'!J49</f>
        <v>0</v>
      </c>
      <c r="G1309" s="397">
        <f t="shared" si="292"/>
        <v>0</v>
      </c>
      <c r="H1309" s="397">
        <f t="shared" si="293"/>
        <v>0</v>
      </c>
      <c r="I1309" s="398"/>
      <c r="J1309" s="84"/>
    </row>
    <row r="1310" spans="1:10" ht="20.100000000000001" customHeight="1">
      <c r="A1310" s="84"/>
      <c r="B1310" s="399" t="str">
        <f>'9-理膚寶水+雅漾+NOV+杜克'!F50</f>
        <v>C0170602</v>
      </c>
      <c r="C1310" s="452" t="str">
        <f>'9-理膚寶水+雅漾+NOV+杜克'!G50</f>
        <v xml:space="preserve">理膚寶水淨痘無瑕極效精華 Duo[+] 40ml              (適易泛油光及粉刺痘痘易留疤痕者)  </v>
      </c>
      <c r="D1310" s="399">
        <f>'9-理膚寶水+雅漾+NOV+杜克'!H50</f>
        <v>750</v>
      </c>
      <c r="E1310" s="399">
        <f>'9-理膚寶水+雅漾+NOV+杜克'!I50</f>
        <v>0</v>
      </c>
      <c r="F1310" s="399">
        <f>'9-理膚寶水+雅漾+NOV+杜克'!J50</f>
        <v>0</v>
      </c>
      <c r="G1310" s="397">
        <f t="shared" si="292"/>
        <v>0</v>
      </c>
      <c r="H1310" s="397">
        <f t="shared" si="293"/>
        <v>0</v>
      </c>
      <c r="I1310" s="398"/>
      <c r="J1310" s="84"/>
    </row>
    <row r="1311" spans="1:10" ht="20.100000000000001" customHeight="1">
      <c r="A1311" s="84"/>
      <c r="B1311" s="399" t="str">
        <f>'9-理膚寶水+雅漾+NOV+杜克'!F64</f>
        <v xml:space="preserve">身體保濕系列 (敏感肌/一般乾肌/嚴重乾燥肌) -台灣代理商貨 </v>
      </c>
      <c r="C1311" s="452">
        <f>'9-理膚寶水+雅漾+NOV+杜克'!G64</f>
        <v>0</v>
      </c>
      <c r="D1311" s="399">
        <f>'9-理膚寶水+雅漾+NOV+杜克'!H64</f>
        <v>0</v>
      </c>
      <c r="E1311" s="399">
        <f>'9-理膚寶水+雅漾+NOV+杜克'!I64</f>
        <v>0</v>
      </c>
      <c r="F1311" s="399">
        <f>'9-理膚寶水+雅漾+NOV+杜克'!J64</f>
        <v>0</v>
      </c>
      <c r="G1311" s="397">
        <f t="shared" si="292"/>
        <v>0</v>
      </c>
      <c r="H1311" s="397">
        <f t="shared" si="293"/>
        <v>0</v>
      </c>
      <c r="I1311" s="398"/>
      <c r="J1311" s="84"/>
    </row>
    <row r="1312" spans="1:10" ht="20.100000000000001" customHeight="1">
      <c r="A1312" s="84"/>
      <c r="B1312" s="399" t="str">
        <f>'9-理膚寶水+雅漾+NOV+杜克'!F65</f>
        <v>C0170904</v>
      </c>
      <c r="C1312" s="452" t="str">
        <f>'9-理膚寶水+雅漾+NOV+杜克'!G65</f>
        <v xml:space="preserve">理膚寶水滋養皂 Lipikar Surgras bar 150g           (適乾燥脆弱敏感肌-成人兒童臉部身體均可)                                                                                              </v>
      </c>
      <c r="D1312" s="399">
        <f>'9-理膚寶水+雅漾+NOV+杜克'!H65</f>
        <v>280</v>
      </c>
      <c r="E1312" s="399">
        <f>'9-理膚寶水+雅漾+NOV+杜克'!I65</f>
        <v>0</v>
      </c>
      <c r="F1312" s="399">
        <f>'9-理膚寶水+雅漾+NOV+杜克'!J65</f>
        <v>0</v>
      </c>
      <c r="G1312" s="397">
        <f t="shared" si="292"/>
        <v>0</v>
      </c>
      <c r="H1312" s="397">
        <f t="shared" si="293"/>
        <v>0</v>
      </c>
      <c r="I1312" s="398"/>
      <c r="J1312" s="84"/>
    </row>
    <row r="1313" spans="1:10" ht="20.100000000000001" customHeight="1">
      <c r="A1313" s="84"/>
      <c r="B1313" s="399" t="str">
        <f>'9-理膚寶水+雅漾+NOV+杜克'!F66</f>
        <v>C0170900</v>
      </c>
      <c r="C1313" s="452" t="str">
        <f>'9-理膚寶水+雅漾+NOV+杜克'!G66</f>
        <v xml:space="preserve">理膚寶水滋養修護潤唇膏 4.7ml                       (適唇部乾燥, 粗糙, 龜裂, 成人兒童皆可使用)                               </v>
      </c>
      <c r="D1313" s="399">
        <f>'9-理膚寶水+雅漾+NOV+杜克'!H66</f>
        <v>280</v>
      </c>
      <c r="E1313" s="399">
        <f>'9-理膚寶水+雅漾+NOV+杜克'!I66</f>
        <v>0</v>
      </c>
      <c r="F1313" s="399">
        <f>'9-理膚寶水+雅漾+NOV+杜克'!J66</f>
        <v>0</v>
      </c>
      <c r="G1313" s="397">
        <f t="shared" si="292"/>
        <v>0</v>
      </c>
      <c r="H1313" s="397">
        <f t="shared" si="293"/>
        <v>0</v>
      </c>
      <c r="I1313" s="398"/>
      <c r="J1313" s="84"/>
    </row>
    <row r="1314" spans="1:10" ht="20.100000000000001" customHeight="1">
      <c r="A1314" s="84"/>
      <c r="B1314" s="399" t="str">
        <f>'9-理膚寶水+雅漾+NOV+杜克'!F67</f>
        <v>C0170907</v>
      </c>
      <c r="C1314" s="452" t="str">
        <f>'9-理膚寶水+雅漾+NOV+杜克'!G67</f>
        <v xml:space="preserve">理膚寶水理必佳滋潤沐浴乳 Lipikar Syndet AP+ 400ml/大-按壓瓶   (異膚專用沐浴乳)              </v>
      </c>
      <c r="D1314" s="399">
        <f>'9-理膚寶水+雅漾+NOV+杜克'!H67</f>
        <v>750</v>
      </c>
      <c r="E1314" s="399">
        <f>'9-理膚寶水+雅漾+NOV+杜克'!I67</f>
        <v>0</v>
      </c>
      <c r="F1314" s="399">
        <f>'9-理膚寶水+雅漾+NOV+杜克'!J67</f>
        <v>0</v>
      </c>
      <c r="G1314" s="397">
        <f t="shared" si="292"/>
        <v>0</v>
      </c>
      <c r="H1314" s="397">
        <f t="shared" si="293"/>
        <v>0</v>
      </c>
      <c r="I1314" s="398"/>
      <c r="J1314" s="84"/>
    </row>
    <row r="1315" spans="1:10" ht="20.100000000000001" customHeight="1">
      <c r="A1315" s="84"/>
      <c r="B1315" s="399" t="str">
        <f>'9-理膚寶水+雅漾+NOV+杜克'!F68</f>
        <v>C0171006</v>
      </c>
      <c r="C1315" s="452" t="str">
        <f>'9-理膚寶水+雅漾+NOV+杜克'!G68</f>
        <v xml:space="preserve">理膚寶水理必佳清爽保濕乳 Lipikar Fluide 400ml/大-按壓瓶 (適乾肌敏感肌)       </v>
      </c>
      <c r="D1315" s="399">
        <f>'9-理膚寶水+雅漾+NOV+杜克'!H68</f>
        <v>780</v>
      </c>
      <c r="E1315" s="399">
        <f>'9-理膚寶水+雅漾+NOV+杜克'!I68</f>
        <v>0</v>
      </c>
      <c r="F1315" s="399">
        <f>'9-理膚寶水+雅漾+NOV+杜克'!J68</f>
        <v>0</v>
      </c>
      <c r="G1315" s="397">
        <f t="shared" si="292"/>
        <v>0</v>
      </c>
      <c r="H1315" s="397">
        <f t="shared" si="293"/>
        <v>0</v>
      </c>
      <c r="I1315" s="398"/>
      <c r="J1315" s="84"/>
    </row>
    <row r="1316" spans="1:10" ht="20.100000000000001" customHeight="1">
      <c r="A1316" s="84"/>
      <c r="B1316" s="399" t="str">
        <f>'9-理膚寶水+雅漾+NOV+杜克'!F70</f>
        <v>C0170700</v>
      </c>
      <c r="C1316" s="452" t="str">
        <f>'9-理膚寶水+雅漾+NOV+杜克'!G70</f>
        <v xml:space="preserve">理膚寶水理必佳極效滋潤霜 Lipikar Baume AP+M 400ml/大 (適乾癢肌, 極乾性肌) 進口商平輸品 </v>
      </c>
      <c r="D1316" s="399">
        <f>'9-理膚寶水+雅漾+NOV+杜克'!H70</f>
        <v>780</v>
      </c>
      <c r="E1316" s="399">
        <f>'9-理膚寶水+雅漾+NOV+杜克'!I70</f>
        <v>0</v>
      </c>
      <c r="F1316" s="399">
        <f>'9-理膚寶水+雅漾+NOV+杜克'!J70</f>
        <v>0</v>
      </c>
      <c r="G1316" s="397">
        <f t="shared" si="292"/>
        <v>0</v>
      </c>
      <c r="H1316" s="397">
        <f t="shared" si="293"/>
        <v>0</v>
      </c>
      <c r="I1316" s="398"/>
      <c r="J1316" s="84"/>
    </row>
    <row r="1317" spans="1:10" ht="20.100000000000001" customHeight="1">
      <c r="A1317" s="84"/>
      <c r="B1317" s="399" t="str">
        <f>'9-理膚寶水+雅漾+NOV+杜克'!F71</f>
        <v>C0170903</v>
      </c>
      <c r="C1317" s="452" t="str">
        <f>'9-理膚寶水+雅漾+NOV+杜克'!G71</f>
        <v xml:space="preserve">理膚寶水親膚舒敏沐浴露 Lipikar Gel Lavant 750ml (適嬰幼兒 及 敏感肌-不流淚) </v>
      </c>
      <c r="D1317" s="399">
        <f>'9-理膚寶水+雅漾+NOV+杜克'!H71</f>
        <v>690</v>
      </c>
      <c r="E1317" s="399">
        <f>'9-理膚寶水+雅漾+NOV+杜克'!I71</f>
        <v>0</v>
      </c>
      <c r="F1317" s="399">
        <f>'9-理膚寶水+雅漾+NOV+杜克'!J71</f>
        <v>0</v>
      </c>
      <c r="G1317" s="397">
        <f t="shared" si="292"/>
        <v>0</v>
      </c>
      <c r="H1317" s="397">
        <f t="shared" si="293"/>
        <v>0</v>
      </c>
      <c r="I1317" s="398"/>
      <c r="J1317" s="84"/>
    </row>
    <row r="1318" spans="1:10" ht="20.100000000000001" customHeight="1">
      <c r="A1318" s="84"/>
      <c r="B1318" s="399" t="str">
        <f>'9-理膚寶水+雅漾+NOV+杜克'!F72</f>
        <v xml:space="preserve">髮用系列-台灣代理商貨 </v>
      </c>
      <c r="C1318" s="452">
        <f>'9-理膚寶水+雅漾+NOV+杜克'!G72</f>
        <v>0</v>
      </c>
      <c r="D1318" s="399">
        <f>'9-理膚寶水+雅漾+NOV+杜克'!H72</f>
        <v>0</v>
      </c>
      <c r="E1318" s="399">
        <f>'9-理膚寶水+雅漾+NOV+杜克'!I72</f>
        <v>0</v>
      </c>
      <c r="F1318" s="399">
        <f>'9-理膚寶水+雅漾+NOV+杜克'!J72</f>
        <v>0</v>
      </c>
      <c r="G1318" s="397">
        <f t="shared" si="292"/>
        <v>0</v>
      </c>
      <c r="H1318" s="397">
        <f t="shared" si="293"/>
        <v>0</v>
      </c>
      <c r="I1318" s="398"/>
      <c r="J1318" s="84"/>
    </row>
    <row r="1319" spans="1:10" ht="20.100000000000001" customHeight="1">
      <c r="A1319" s="84"/>
      <c r="B1319" s="399" t="str">
        <f>'9-理膚寶水+雅漾+NOV+杜克'!F73</f>
        <v>C0171004</v>
      </c>
      <c r="C1319" s="452" t="str">
        <f>'9-理膚寶水+雅漾+NOV+杜克'!G73</f>
        <v>理膚寶水敏感性頭皮溫和洗髮露 KERIUM 400ml 脂漏性＋皮膚炎＋牛皮癬...問題頭皮</v>
      </c>
      <c r="D1319" s="399">
        <f>'9-理膚寶水+雅漾+NOV+杜克'!H73</f>
        <v>680</v>
      </c>
      <c r="E1319" s="399">
        <f>'9-理膚寶水+雅漾+NOV+杜克'!I73</f>
        <v>0</v>
      </c>
      <c r="F1319" s="399">
        <f>'9-理膚寶水+雅漾+NOV+杜克'!J73</f>
        <v>0</v>
      </c>
      <c r="G1319" s="397">
        <f t="shared" si="292"/>
        <v>0</v>
      </c>
      <c r="H1319" s="397">
        <f t="shared" si="293"/>
        <v>0</v>
      </c>
      <c r="I1319" s="398"/>
      <c r="J1319" s="84"/>
    </row>
    <row r="1320" spans="1:10" ht="20.100000000000001" customHeight="1">
      <c r="A1320" s="84"/>
      <c r="B1320" s="399" t="str">
        <f>'9-理膚寶水+雅漾+NOV+杜克'!F74</f>
        <v>C0171002</v>
      </c>
      <c r="C1320" s="452" t="str">
        <f>'9-理膚寶水+雅漾+NOV+杜克'!G74</f>
        <v>理膚寶水深層淨化抗屑洗髮露 KERIUM DS 125ml      適一般及敏感頭皮 抗屑</v>
      </c>
      <c r="D1320" s="399">
        <f>'9-理膚寶水+雅漾+NOV+杜克'!H74</f>
        <v>530</v>
      </c>
      <c r="E1320" s="399">
        <f>'9-理膚寶水+雅漾+NOV+杜克'!I74</f>
        <v>0</v>
      </c>
      <c r="F1320" s="399">
        <f>'9-理膚寶水+雅漾+NOV+杜克'!J74</f>
        <v>0</v>
      </c>
      <c r="G1320" s="397">
        <f t="shared" si="292"/>
        <v>0</v>
      </c>
      <c r="H1320" s="397">
        <f t="shared" si="293"/>
        <v>0</v>
      </c>
      <c r="I1320" s="398"/>
      <c r="J1320" s="84"/>
    </row>
    <row r="1321" spans="1:10" ht="20.100000000000001" customHeight="1">
      <c r="A1321" s="84"/>
      <c r="B1321" s="399" t="str">
        <f>'10-歐舒丹 &amp; 碧兒泉'!A4</f>
        <v>C0270101</v>
      </c>
      <c r="C1321" s="475" t="str">
        <f>'10-歐舒丹 &amp; 碧兒泉'!B4</f>
        <v xml:space="preserve">歐舒丹乳油木護手霜 30ml/小               </v>
      </c>
      <c r="D1321" s="399">
        <f>'10-歐舒丹 &amp; 碧兒泉'!C4</f>
        <v>280</v>
      </c>
      <c r="E1321" s="399">
        <f>'10-歐舒丹 &amp; 碧兒泉'!D4</f>
        <v>0</v>
      </c>
      <c r="F1321" s="399">
        <f>'10-歐舒丹 &amp; 碧兒泉'!E4</f>
        <v>0</v>
      </c>
      <c r="G1321" s="397">
        <f t="shared" ref="G1321" si="294">F1321*0.9</f>
        <v>0</v>
      </c>
      <c r="H1321" s="397">
        <f t="shared" ref="H1321" si="295">F1321*0.85</f>
        <v>0</v>
      </c>
      <c r="I1321" s="398"/>
      <c r="J1321" s="84"/>
    </row>
    <row r="1322" spans="1:10" ht="20.100000000000001" customHeight="1">
      <c r="A1322" s="84"/>
      <c r="B1322" s="399" t="str">
        <f>'10-歐舒丹 &amp; 碧兒泉'!A5</f>
        <v>C0270623</v>
      </c>
      <c r="C1322" s="475" t="str">
        <f>'10-歐舒丹 &amp; 碧兒泉'!B5</f>
        <v xml:space="preserve">歐舒丹玫瑰花園護手霜 30ml/小                    </v>
      </c>
      <c r="D1322" s="399">
        <f>'10-歐舒丹 &amp; 碧兒泉'!C5</f>
        <v>280</v>
      </c>
      <c r="E1322" s="399">
        <f>'10-歐舒丹 &amp; 碧兒泉'!D5</f>
        <v>0</v>
      </c>
      <c r="F1322" s="399">
        <f>'10-歐舒丹 &amp; 碧兒泉'!E5</f>
        <v>0</v>
      </c>
      <c r="G1322" s="397">
        <f t="shared" ref="G1322:G1333" si="296">F1322*0.9</f>
        <v>0</v>
      </c>
      <c r="H1322" s="397">
        <f t="shared" ref="H1322:H1333" si="297">F1322*0.85</f>
        <v>0</v>
      </c>
      <c r="I1322" s="398"/>
      <c r="J1322" s="84"/>
    </row>
    <row r="1323" spans="1:10" ht="20.100000000000001" customHeight="1">
      <c r="A1323" s="84"/>
      <c r="B1323" s="399" t="str">
        <f>'10-歐舒丹 &amp; 碧兒泉'!A6</f>
        <v>C0270701</v>
      </c>
      <c r="C1323" s="475" t="str">
        <f>'10-歐舒丹 &amp; 碧兒泉'!B6</f>
        <v xml:space="preserve">歐舒丹櫻花護手霜 30ml/小                         </v>
      </c>
      <c r="D1323" s="399">
        <f>'10-歐舒丹 &amp; 碧兒泉'!C6</f>
        <v>280</v>
      </c>
      <c r="E1323" s="399">
        <f>'10-歐舒丹 &amp; 碧兒泉'!D6</f>
        <v>0</v>
      </c>
      <c r="F1323" s="399">
        <f>'10-歐舒丹 &amp; 碧兒泉'!E6</f>
        <v>0</v>
      </c>
      <c r="G1323" s="397">
        <f t="shared" si="296"/>
        <v>0</v>
      </c>
      <c r="H1323" s="397">
        <f t="shared" si="297"/>
        <v>0</v>
      </c>
      <c r="I1323" s="398"/>
      <c r="J1323" s="84"/>
    </row>
    <row r="1324" spans="1:10" ht="20.100000000000001" customHeight="1">
      <c r="A1324" s="84"/>
      <c r="B1324" s="399" t="str">
        <f>'10-歐舒丹 &amp; 碧兒泉'!A7</f>
        <v>C0270800</v>
      </c>
      <c r="C1324" s="475" t="str">
        <f>'10-歐舒丹 &amp; 碧兒泉'!B7</f>
        <v xml:space="preserve">歐舒丹牡丹護手霜 30ml/小                      </v>
      </c>
      <c r="D1324" s="399">
        <f>'10-歐舒丹 &amp; 碧兒泉'!C7</f>
        <v>280</v>
      </c>
      <c r="E1324" s="399">
        <f>'10-歐舒丹 &amp; 碧兒泉'!D7</f>
        <v>0</v>
      </c>
      <c r="F1324" s="399">
        <f>'10-歐舒丹 &amp; 碧兒泉'!E7</f>
        <v>0</v>
      </c>
      <c r="G1324" s="397">
        <f t="shared" si="296"/>
        <v>0</v>
      </c>
      <c r="H1324" s="397">
        <f t="shared" si="297"/>
        <v>0</v>
      </c>
      <c r="I1324" s="398"/>
      <c r="J1324" s="84"/>
    </row>
    <row r="1325" spans="1:10" ht="20.100000000000001" customHeight="1">
      <c r="A1325" s="84"/>
      <c r="B1325" s="399" t="str">
        <f>'10-歐舒丹 &amp; 碧兒泉'!A8</f>
        <v>C0270107</v>
      </c>
      <c r="C1325" s="475" t="str">
        <f>'10-歐舒丹 &amp; 碧兒泉'!B8</f>
        <v xml:space="preserve">歐舒丹乳油木護手霜 75ml/中                                         </v>
      </c>
      <c r="D1325" s="399">
        <f>'10-歐舒丹 &amp; 碧兒泉'!C8</f>
        <v>590</v>
      </c>
      <c r="E1325" s="399">
        <f>'10-歐舒丹 &amp; 碧兒泉'!D8</f>
        <v>0</v>
      </c>
      <c r="F1325" s="399">
        <f>'10-歐舒丹 &amp; 碧兒泉'!E8</f>
        <v>0</v>
      </c>
      <c r="G1325" s="397">
        <f t="shared" si="296"/>
        <v>0</v>
      </c>
      <c r="H1325" s="397">
        <f t="shared" si="297"/>
        <v>0</v>
      </c>
      <c r="I1325" s="398"/>
      <c r="J1325" s="84"/>
    </row>
    <row r="1326" spans="1:10" ht="20.100000000000001" customHeight="1">
      <c r="A1326" s="84"/>
      <c r="B1326" s="399" t="str">
        <f>'10-歐舒丹 &amp; 碧兒泉'!A9</f>
        <v>C0270616</v>
      </c>
      <c r="C1326" s="475" t="str">
        <f>'10-歐舒丹 &amp; 碧兒泉'!B9</f>
        <v xml:space="preserve">歐舒丹玫瑰花園護手霜 75ml/中                             </v>
      </c>
      <c r="D1326" s="399">
        <f>'10-歐舒丹 &amp; 碧兒泉'!C9</f>
        <v>590</v>
      </c>
      <c r="E1326" s="399">
        <f>'10-歐舒丹 &amp; 碧兒泉'!D9</f>
        <v>0</v>
      </c>
      <c r="F1326" s="399">
        <f>'10-歐舒丹 &amp; 碧兒泉'!E9</f>
        <v>0</v>
      </c>
      <c r="G1326" s="397">
        <f t="shared" si="296"/>
        <v>0</v>
      </c>
      <c r="H1326" s="397">
        <f t="shared" si="297"/>
        <v>0</v>
      </c>
      <c r="I1326" s="398"/>
      <c r="J1326" s="84"/>
    </row>
    <row r="1327" spans="1:10" ht="20.100000000000001" customHeight="1">
      <c r="A1327" s="84"/>
      <c r="B1327" s="399" t="str">
        <f>'10-歐舒丹 &amp; 碧兒泉'!A10</f>
        <v>C0270702</v>
      </c>
      <c r="C1327" s="475" t="str">
        <f>'10-歐舒丹 &amp; 碧兒泉'!B10</f>
        <v xml:space="preserve">歐舒丹櫻花護手霜 75ml/中                                             </v>
      </c>
      <c r="D1327" s="399">
        <f>'10-歐舒丹 &amp; 碧兒泉'!C10</f>
        <v>590</v>
      </c>
      <c r="E1327" s="399">
        <f>'10-歐舒丹 &amp; 碧兒泉'!D10</f>
        <v>0</v>
      </c>
      <c r="F1327" s="399">
        <f>'10-歐舒丹 &amp; 碧兒泉'!E10</f>
        <v>0</v>
      </c>
      <c r="G1327" s="397">
        <f t="shared" si="296"/>
        <v>0</v>
      </c>
      <c r="H1327" s="397">
        <f t="shared" si="297"/>
        <v>0</v>
      </c>
      <c r="I1327" s="398"/>
      <c r="J1327" s="84"/>
    </row>
    <row r="1328" spans="1:10" ht="20.100000000000001" customHeight="1">
      <c r="A1328" s="84"/>
      <c r="B1328" s="399" t="str">
        <f>'10-歐舒丹 &amp; 碧兒泉'!A11</f>
        <v>C0270108</v>
      </c>
      <c r="C1328" s="475" t="str">
        <f>'10-歐舒丹 &amp; 碧兒泉'!B11</f>
        <v xml:space="preserve">歐舒丹乳油木護手霜 150ml/大            </v>
      </c>
      <c r="D1328" s="399">
        <f>'10-歐舒丹 &amp; 碧兒泉'!C11</f>
        <v>840</v>
      </c>
      <c r="E1328" s="399">
        <f>'10-歐舒丹 &amp; 碧兒泉'!D11</f>
        <v>0</v>
      </c>
      <c r="F1328" s="399">
        <f>'10-歐舒丹 &amp; 碧兒泉'!E11</f>
        <v>0</v>
      </c>
      <c r="G1328" s="397">
        <f t="shared" si="296"/>
        <v>0</v>
      </c>
      <c r="H1328" s="397">
        <f t="shared" si="297"/>
        <v>0</v>
      </c>
      <c r="I1328" s="398"/>
      <c r="J1328" s="84"/>
    </row>
    <row r="1329" spans="1:10" ht="20.100000000000001" customHeight="1">
      <c r="A1329" s="84"/>
      <c r="B1329" s="399" t="str">
        <f>'10-歐舒丹 &amp; 碧兒泉'!A12</f>
        <v>C0270131</v>
      </c>
      <c r="C1329" s="475" t="str">
        <f>'10-歐舒丹 &amp; 碧兒泉'!B12</f>
        <v xml:space="preserve">歐舒丹玫瑰花園護手霜 150ml/大                    </v>
      </c>
      <c r="D1329" s="399">
        <f>'10-歐舒丹 &amp; 碧兒泉'!C12</f>
        <v>860</v>
      </c>
      <c r="E1329" s="399">
        <f>'10-歐舒丹 &amp; 碧兒泉'!D12</f>
        <v>0</v>
      </c>
      <c r="F1329" s="399">
        <f>'10-歐舒丹 &amp; 碧兒泉'!E12</f>
        <v>0</v>
      </c>
      <c r="G1329" s="397">
        <f t="shared" si="296"/>
        <v>0</v>
      </c>
      <c r="H1329" s="397">
        <f t="shared" si="297"/>
        <v>0</v>
      </c>
      <c r="I1329" s="398"/>
      <c r="J1329" s="84"/>
    </row>
    <row r="1330" spans="1:10" ht="20.100000000000001" customHeight="1">
      <c r="A1330" s="84"/>
      <c r="B1330" s="399" t="str">
        <f>'10-歐舒丹 &amp; 碧兒泉'!A13</f>
        <v>C0270709</v>
      </c>
      <c r="C1330" s="475" t="str">
        <f>'10-歐舒丹 &amp; 碧兒泉'!B13</f>
        <v xml:space="preserve">歐舒丹櫻花護手霜 150ml/大                           </v>
      </c>
      <c r="D1330" s="399">
        <f>'10-歐舒丹 &amp; 碧兒泉'!C13</f>
        <v>860</v>
      </c>
      <c r="E1330" s="399">
        <f>'10-歐舒丹 &amp; 碧兒泉'!D13</f>
        <v>0</v>
      </c>
      <c r="F1330" s="399">
        <f>'10-歐舒丹 &amp; 碧兒泉'!E13</f>
        <v>0</v>
      </c>
      <c r="G1330" s="397">
        <f t="shared" si="296"/>
        <v>0</v>
      </c>
      <c r="H1330" s="397">
        <f t="shared" si="297"/>
        <v>0</v>
      </c>
      <c r="I1330" s="398"/>
      <c r="J1330" s="84"/>
    </row>
    <row r="1331" spans="1:10" ht="20.100000000000001" customHeight="1">
      <c r="A1331" s="84"/>
      <c r="B1331" s="399" t="str">
        <f>'10-歐舒丹 &amp; 碧兒泉'!A14</f>
        <v xml:space="preserve">身體保養 &amp; 清潔沐浴 </v>
      </c>
      <c r="C1331" s="475">
        <f>'10-歐舒丹 &amp; 碧兒泉'!B14</f>
        <v>0</v>
      </c>
      <c r="D1331" s="399">
        <f>'10-歐舒丹 &amp; 碧兒泉'!C14</f>
        <v>0</v>
      </c>
      <c r="E1331" s="399">
        <f>'10-歐舒丹 &amp; 碧兒泉'!D14</f>
        <v>0</v>
      </c>
      <c r="F1331" s="399">
        <f>'10-歐舒丹 &amp; 碧兒泉'!E14</f>
        <v>0</v>
      </c>
      <c r="G1331" s="397">
        <f t="shared" si="296"/>
        <v>0</v>
      </c>
      <c r="H1331" s="397">
        <f t="shared" si="297"/>
        <v>0</v>
      </c>
      <c r="I1331" s="398"/>
      <c r="J1331" s="84"/>
    </row>
    <row r="1332" spans="1:10" ht="20.100000000000001" customHeight="1">
      <c r="A1332" s="84"/>
      <c r="B1332" s="399" t="str">
        <f>'10-歐舒丹 &amp; 碧兒泉'!A15</f>
        <v>C0270110</v>
      </c>
      <c r="C1332" s="475" t="str">
        <f>'10-歐舒丹 &amp; 碧兒泉'!B15</f>
        <v xml:space="preserve">歐舒丹乳油木身體乳 250ml                         </v>
      </c>
      <c r="D1332" s="399">
        <f>'10-歐舒丹 &amp; 碧兒泉'!C15</f>
        <v>860</v>
      </c>
      <c r="E1332" s="399">
        <f>'10-歐舒丹 &amp; 碧兒泉'!D15</f>
        <v>0</v>
      </c>
      <c r="F1332" s="399">
        <f>'10-歐舒丹 &amp; 碧兒泉'!E15</f>
        <v>0</v>
      </c>
      <c r="G1332" s="397">
        <f t="shared" si="296"/>
        <v>0</v>
      </c>
      <c r="H1332" s="397">
        <f t="shared" si="297"/>
        <v>0</v>
      </c>
      <c r="I1332" s="398"/>
      <c r="J1332" s="84"/>
    </row>
    <row r="1333" spans="1:10" ht="20.100000000000001" customHeight="1">
      <c r="A1333" s="84"/>
      <c r="B1333" s="399" t="str">
        <f>'10-歐舒丹 &amp; 碧兒泉'!A16</f>
        <v>C0270601</v>
      </c>
      <c r="C1333" s="475" t="str">
        <f>'10-歐舒丹 &amp; 碧兒泉'!B16</f>
        <v xml:space="preserve">歐舒丹玫瑰花園美體乳 250ml                                           </v>
      </c>
      <c r="D1333" s="399">
        <f>'10-歐舒丹 &amp; 碧兒泉'!C16</f>
        <v>860</v>
      </c>
      <c r="E1333" s="399">
        <f>'10-歐舒丹 &amp; 碧兒泉'!D16</f>
        <v>0</v>
      </c>
      <c r="F1333" s="399">
        <f>'10-歐舒丹 &amp; 碧兒泉'!E16</f>
        <v>0</v>
      </c>
      <c r="G1333" s="397">
        <f t="shared" si="296"/>
        <v>0</v>
      </c>
      <c r="H1333" s="397">
        <f t="shared" si="297"/>
        <v>0</v>
      </c>
      <c r="I1333" s="398"/>
      <c r="J1333" s="84"/>
    </row>
    <row r="1334" spans="1:10" ht="20.100000000000001" customHeight="1">
      <c r="A1334" s="84"/>
      <c r="B1334" s="399" t="str">
        <f>'10-歐舒丹 &amp; 碧兒泉'!A17</f>
        <v>C0270703</v>
      </c>
      <c r="C1334" s="475" t="str">
        <f>'10-歐舒丹 &amp; 碧兒泉'!B17</f>
        <v xml:space="preserve">歐舒丹櫻花美體乳 250ml                            </v>
      </c>
      <c r="D1334" s="399">
        <f>'10-歐舒丹 &amp; 碧兒泉'!C17</f>
        <v>880</v>
      </c>
      <c r="E1334" s="399">
        <f>'10-歐舒丹 &amp; 碧兒泉'!D17</f>
        <v>0</v>
      </c>
      <c r="F1334" s="399">
        <f>'10-歐舒丹 &amp; 碧兒泉'!E17</f>
        <v>0</v>
      </c>
      <c r="G1334" s="397">
        <f t="shared" ref="G1334:G1346" si="298">F1334*0.9</f>
        <v>0</v>
      </c>
      <c r="H1334" s="397">
        <f t="shared" ref="H1334:H1346" si="299">F1334*0.85</f>
        <v>0</v>
      </c>
      <c r="I1334" s="398"/>
      <c r="J1334" s="84"/>
    </row>
    <row r="1335" spans="1:10" ht="20.100000000000001" customHeight="1">
      <c r="A1335" s="84"/>
      <c r="B1335" s="399" t="str">
        <f>'10-歐舒丹 &amp; 碧兒泉'!A18</f>
        <v>C0270500</v>
      </c>
      <c r="C1335" s="475" t="str">
        <f>'10-歐舒丹 &amp; 碧兒泉'!B18</f>
        <v xml:space="preserve">歐舒丹馬鞭草美體乳 250ml                        </v>
      </c>
      <c r="D1335" s="399">
        <f>'10-歐舒丹 &amp; 碧兒泉'!C18</f>
        <v>890</v>
      </c>
      <c r="E1335" s="399">
        <f>'10-歐舒丹 &amp; 碧兒泉'!D18</f>
        <v>0</v>
      </c>
      <c r="F1335" s="399">
        <f>'10-歐舒丹 &amp; 碧兒泉'!E18</f>
        <v>0</v>
      </c>
      <c r="G1335" s="397">
        <f t="shared" si="298"/>
        <v>0</v>
      </c>
      <c r="H1335" s="397">
        <f t="shared" si="299"/>
        <v>0</v>
      </c>
      <c r="I1335" s="398"/>
      <c r="J1335" s="84"/>
    </row>
    <row r="1336" spans="1:10" ht="20.100000000000001" customHeight="1">
      <c r="A1336" s="84"/>
      <c r="B1336" s="399" t="str">
        <f>'10-歐舒丹 &amp; 碧兒泉'!A19</f>
        <v>C0270603</v>
      </c>
      <c r="C1336" s="475" t="str">
        <f>'10-歐舒丹 &amp; 碧兒泉'!B19</f>
        <v xml:space="preserve">歐舒丹玫瑰花園沐浴膠 250ml                  </v>
      </c>
      <c r="D1336" s="399">
        <f>'10-歐舒丹 &amp; 碧兒泉'!C19</f>
        <v>550</v>
      </c>
      <c r="E1336" s="399">
        <f>'10-歐舒丹 &amp; 碧兒泉'!D19</f>
        <v>0</v>
      </c>
      <c r="F1336" s="399">
        <f>'10-歐舒丹 &amp; 碧兒泉'!E19</f>
        <v>0</v>
      </c>
      <c r="G1336" s="397">
        <f t="shared" si="298"/>
        <v>0</v>
      </c>
      <c r="H1336" s="397">
        <f t="shared" si="299"/>
        <v>0</v>
      </c>
      <c r="I1336" s="398"/>
      <c r="J1336" s="84"/>
    </row>
    <row r="1337" spans="1:10" ht="20.100000000000001" customHeight="1">
      <c r="A1337" s="84"/>
      <c r="B1337" s="399" t="str">
        <f>'10-歐舒丹 &amp; 碧兒泉'!A20</f>
        <v>C0270604</v>
      </c>
      <c r="C1337" s="475" t="str">
        <f>'10-歐舒丹 &amp; 碧兒泉'!B20</f>
        <v xml:space="preserve">歐舒丹玫瑰花園沐浴膠 500ml/大                  </v>
      </c>
      <c r="D1337" s="399">
        <f>'10-歐舒丹 &amp; 碧兒泉'!C20</f>
        <v>890</v>
      </c>
      <c r="E1337" s="399">
        <f>'10-歐舒丹 &amp; 碧兒泉'!D20</f>
        <v>0</v>
      </c>
      <c r="F1337" s="399">
        <f>'10-歐舒丹 &amp; 碧兒泉'!E20</f>
        <v>0</v>
      </c>
      <c r="G1337" s="397">
        <f t="shared" si="298"/>
        <v>0</v>
      </c>
      <c r="H1337" s="397">
        <f t="shared" si="299"/>
        <v>0</v>
      </c>
      <c r="I1337" s="398"/>
      <c r="J1337" s="84"/>
    </row>
    <row r="1338" spans="1:10" ht="20.100000000000001" customHeight="1">
      <c r="A1338" s="84"/>
      <c r="B1338" s="399" t="str">
        <f>'10-歐舒丹 &amp; 碧兒泉'!A21</f>
        <v>C0270704</v>
      </c>
      <c r="C1338" s="475" t="str">
        <f>'10-歐舒丹 &amp; 碧兒泉'!B21</f>
        <v xml:space="preserve">歐舒丹櫻花沐浴膠 250ml                              </v>
      </c>
      <c r="D1338" s="399">
        <f>'10-歐舒丹 &amp; 碧兒泉'!C21</f>
        <v>550</v>
      </c>
      <c r="E1338" s="399">
        <f>'10-歐舒丹 &amp; 碧兒泉'!D21</f>
        <v>0</v>
      </c>
      <c r="F1338" s="399">
        <f>'10-歐舒丹 &amp; 碧兒泉'!E21</f>
        <v>0</v>
      </c>
      <c r="G1338" s="397">
        <f t="shared" si="298"/>
        <v>0</v>
      </c>
      <c r="H1338" s="397">
        <f t="shared" si="299"/>
        <v>0</v>
      </c>
      <c r="I1338" s="398"/>
      <c r="J1338" s="84"/>
    </row>
    <row r="1339" spans="1:10" ht="20.100000000000001" customHeight="1">
      <c r="A1339" s="84"/>
      <c r="B1339" s="399" t="str">
        <f>'10-歐舒丹 &amp; 碧兒泉'!A22</f>
        <v>C0270501</v>
      </c>
      <c r="C1339" s="475" t="str">
        <f>'10-歐舒丹 &amp; 碧兒泉'!B22</f>
        <v xml:space="preserve">歐舒丹馬鞭草沐浴膠 250ml                           </v>
      </c>
      <c r="D1339" s="399">
        <f>'10-歐舒丹 &amp; 碧兒泉'!C22</f>
        <v>540</v>
      </c>
      <c r="E1339" s="399">
        <f>'10-歐舒丹 &amp; 碧兒泉'!D22</f>
        <v>0</v>
      </c>
      <c r="F1339" s="399">
        <f>'10-歐舒丹 &amp; 碧兒泉'!E22</f>
        <v>0</v>
      </c>
      <c r="G1339" s="397">
        <f t="shared" si="298"/>
        <v>0</v>
      </c>
      <c r="H1339" s="397">
        <f t="shared" si="299"/>
        <v>0</v>
      </c>
      <c r="I1339" s="398"/>
      <c r="J1339" s="84"/>
    </row>
    <row r="1340" spans="1:10" ht="20.100000000000001" customHeight="1">
      <c r="A1340" s="84"/>
      <c r="B1340" s="399" t="str">
        <f>'10-歐舒丹 &amp; 碧兒泉'!A23</f>
        <v>C0270502</v>
      </c>
      <c r="C1340" s="475" t="str">
        <f>'10-歐舒丹 &amp; 碧兒泉'!B23</f>
        <v xml:space="preserve">歐舒丹馬鞭草沐浴膠 500ml/大                           </v>
      </c>
      <c r="D1340" s="399">
        <f>'10-歐舒丹 &amp; 碧兒泉'!C23</f>
        <v>900</v>
      </c>
      <c r="E1340" s="399">
        <f>'10-歐舒丹 &amp; 碧兒泉'!D23</f>
        <v>0</v>
      </c>
      <c r="F1340" s="399">
        <f>'10-歐舒丹 &amp; 碧兒泉'!E23</f>
        <v>0</v>
      </c>
      <c r="G1340" s="397">
        <f t="shared" si="298"/>
        <v>0</v>
      </c>
      <c r="H1340" s="397">
        <f t="shared" si="299"/>
        <v>0</v>
      </c>
      <c r="I1340" s="398"/>
      <c r="J1340" s="84"/>
    </row>
    <row r="1341" spans="1:10" ht="20.100000000000001" customHeight="1">
      <c r="A1341" s="84"/>
      <c r="B1341" s="399" t="str">
        <f>'10-歐舒丹 &amp; 碧兒泉'!A24</f>
        <v>C0270114</v>
      </c>
      <c r="C1341" s="475" t="str">
        <f>'10-歐舒丹 &amp; 碧兒泉'!B24</f>
        <v xml:space="preserve">歐舒丹乳油木牛奶植物皂 250g-大             </v>
      </c>
      <c r="D1341" s="399">
        <f>'10-歐舒丹 &amp; 碧兒泉'!C24</f>
        <v>380</v>
      </c>
      <c r="E1341" s="399">
        <f>'10-歐舒丹 &amp; 碧兒泉'!D24</f>
        <v>0</v>
      </c>
      <c r="F1341" s="399">
        <f>'10-歐舒丹 &amp; 碧兒泉'!E24</f>
        <v>0</v>
      </c>
      <c r="G1341" s="397">
        <f t="shared" si="298"/>
        <v>0</v>
      </c>
      <c r="H1341" s="397">
        <f t="shared" si="299"/>
        <v>0</v>
      </c>
      <c r="I1341" s="398"/>
      <c r="J1341" s="84"/>
    </row>
    <row r="1342" spans="1:10" ht="20.100000000000001" customHeight="1">
      <c r="A1342" s="84"/>
      <c r="B1342" s="399" t="str">
        <f>'10-歐舒丹 &amp; 碧兒泉'!A25</f>
        <v>C0270115</v>
      </c>
      <c r="C1342" s="475" t="str">
        <f>'10-歐舒丹 &amp; 碧兒泉'!B25</f>
        <v xml:space="preserve">歐舒丹乳油木薰衣草植物皂 250g-大        </v>
      </c>
      <c r="D1342" s="399">
        <f>'10-歐舒丹 &amp; 碧兒泉'!C25</f>
        <v>380</v>
      </c>
      <c r="E1342" s="399">
        <f>'10-歐舒丹 &amp; 碧兒泉'!D25</f>
        <v>0</v>
      </c>
      <c r="F1342" s="399">
        <f>'10-歐舒丹 &amp; 碧兒泉'!E25</f>
        <v>0</v>
      </c>
      <c r="G1342" s="397">
        <f t="shared" si="298"/>
        <v>0</v>
      </c>
      <c r="H1342" s="397">
        <f t="shared" si="299"/>
        <v>0</v>
      </c>
      <c r="I1342" s="398"/>
      <c r="J1342" s="84"/>
    </row>
    <row r="1343" spans="1:10" ht="20.100000000000001" customHeight="1">
      <c r="A1343" s="84"/>
      <c r="B1343" s="399" t="str">
        <f>'10-歐舒丹 &amp; 碧兒泉'!A26</f>
        <v>C0270116</v>
      </c>
      <c r="C1343" s="475" t="str">
        <f>'10-歐舒丹 &amp; 碧兒泉'!B26</f>
        <v xml:space="preserve">歐舒丹乳油木馬鞭草植物皂 250g-大       </v>
      </c>
      <c r="D1343" s="399">
        <f>'10-歐舒丹 &amp; 碧兒泉'!C26</f>
        <v>380</v>
      </c>
      <c r="E1343" s="399">
        <f>'10-歐舒丹 &amp; 碧兒泉'!D26</f>
        <v>0</v>
      </c>
      <c r="F1343" s="399">
        <f>'10-歐舒丹 &amp; 碧兒泉'!E26</f>
        <v>0</v>
      </c>
      <c r="G1343" s="397">
        <f t="shared" si="298"/>
        <v>0</v>
      </c>
      <c r="H1343" s="397">
        <f t="shared" si="299"/>
        <v>0</v>
      </c>
      <c r="I1343" s="398"/>
      <c r="J1343" s="84"/>
    </row>
    <row r="1344" spans="1:10" ht="20.100000000000001" customHeight="1">
      <c r="A1344" s="84"/>
      <c r="B1344" s="399" t="str">
        <f>'10-歐舒丹 &amp; 碧兒泉'!A27</f>
        <v>香水</v>
      </c>
      <c r="C1344" s="475">
        <f>'10-歐舒丹 &amp; 碧兒泉'!B27</f>
        <v>0</v>
      </c>
      <c r="D1344" s="399">
        <f>'10-歐舒丹 &amp; 碧兒泉'!C27</f>
        <v>0</v>
      </c>
      <c r="E1344" s="399">
        <f>'10-歐舒丹 &amp; 碧兒泉'!D27</f>
        <v>0</v>
      </c>
      <c r="F1344" s="399">
        <f>'10-歐舒丹 &amp; 碧兒泉'!E27</f>
        <v>0</v>
      </c>
      <c r="G1344" s="397">
        <f t="shared" si="298"/>
        <v>0</v>
      </c>
      <c r="H1344" s="397">
        <f t="shared" si="299"/>
        <v>0</v>
      </c>
      <c r="I1344" s="398"/>
      <c r="J1344" s="84"/>
    </row>
    <row r="1345" spans="1:10" ht="20.100000000000001" customHeight="1">
      <c r="A1345" s="84"/>
      <c r="B1345" s="399" t="str">
        <f>'10-歐舒丹 &amp; 碧兒泉'!A28</f>
        <v>C0270707</v>
      </c>
      <c r="C1345" s="475" t="str">
        <f>'10-歐舒丹 &amp; 碧兒泉'!B28</f>
        <v xml:space="preserve">歐舒丹 櫻花淡香水 75ml                            </v>
      </c>
      <c r="D1345" s="399">
        <f>'10-歐舒丹 &amp; 碧兒泉'!C28</f>
        <v>1560</v>
      </c>
      <c r="E1345" s="399">
        <f>'10-歐舒丹 &amp; 碧兒泉'!D28</f>
        <v>0</v>
      </c>
      <c r="F1345" s="399">
        <f>'10-歐舒丹 &amp; 碧兒泉'!E28</f>
        <v>0</v>
      </c>
      <c r="G1345" s="397">
        <f t="shared" si="298"/>
        <v>0</v>
      </c>
      <c r="H1345" s="397">
        <f t="shared" si="299"/>
        <v>0</v>
      </c>
      <c r="I1345" s="398"/>
      <c r="J1345" s="84"/>
    </row>
    <row r="1346" spans="1:10" ht="20.100000000000001" customHeight="1">
      <c r="A1346" s="84"/>
      <c r="B1346" s="399" t="str">
        <f>'10-歐舒丹 &amp; 碧兒泉'!A29</f>
        <v>C0270510</v>
      </c>
      <c r="C1346" s="475" t="str">
        <f>'10-歐舒丹 &amp; 碧兒泉'!B29</f>
        <v>歐舒丹 果漾馬鞭草淡香水 100ml</v>
      </c>
      <c r="D1346" s="399">
        <f>'10-歐舒丹 &amp; 碧兒泉'!C29</f>
        <v>1560</v>
      </c>
      <c r="E1346" s="399">
        <f>'10-歐舒丹 &amp; 碧兒泉'!D29</f>
        <v>0</v>
      </c>
      <c r="F1346" s="399">
        <f>'10-歐舒丹 &amp; 碧兒泉'!E29</f>
        <v>0</v>
      </c>
      <c r="G1346" s="397">
        <f t="shared" si="298"/>
        <v>0</v>
      </c>
      <c r="H1346" s="397">
        <f t="shared" si="299"/>
        <v>0</v>
      </c>
      <c r="I1346" s="398"/>
      <c r="J1346" s="84"/>
    </row>
    <row r="1347" spans="1:10" ht="20.100000000000001" customHeight="1">
      <c r="A1347" s="84"/>
      <c r="B1347" s="399" t="str">
        <f>'10-歐舒丹 &amp; 碧兒泉'!F4</f>
        <v>C0140900</v>
      </c>
      <c r="C1347" s="475" t="str">
        <f>'10-歐舒丹 &amp; 碧兒泉'!G4</f>
        <v xml:space="preserve">碧兒泉男仕活泉多水潔顏露 125ml - 專櫃價:1100元 </v>
      </c>
      <c r="D1347" s="399">
        <f>'10-歐舒丹 &amp; 碧兒泉'!H4</f>
        <v>900</v>
      </c>
      <c r="E1347" s="399">
        <f>'10-歐舒丹 &amp; 碧兒泉'!I4</f>
        <v>0</v>
      </c>
      <c r="F1347" s="399">
        <f>'10-歐舒丹 &amp; 碧兒泉'!J4</f>
        <v>0</v>
      </c>
      <c r="G1347" s="397">
        <f t="shared" ref="G1347" si="300">F1347*0.9</f>
        <v>0</v>
      </c>
      <c r="H1347" s="397">
        <f t="shared" ref="H1347" si="301">F1347*0.85</f>
        <v>0</v>
      </c>
      <c r="I1347" s="398"/>
      <c r="J1347" s="84"/>
    </row>
    <row r="1348" spans="1:10" ht="20.100000000000001" customHeight="1">
      <c r="A1348" s="84"/>
      <c r="B1348" s="399" t="str">
        <f>'10-歐舒丹 &amp; 碧兒泉'!F5</f>
        <v>C0140926</v>
      </c>
      <c r="C1348" s="475" t="str">
        <f>'10-歐舒丹 &amp; 碧兒泉'!G5</f>
        <v>碧兒泉男仕活泉保濕機能水 200ml - 專櫃價:1600元</v>
      </c>
      <c r="D1348" s="399">
        <f>'10-歐舒丹 &amp; 碧兒泉'!H5</f>
        <v>1320</v>
      </c>
      <c r="E1348" s="399">
        <f>'10-歐舒丹 &amp; 碧兒泉'!I5</f>
        <v>0</v>
      </c>
      <c r="F1348" s="399">
        <f>'10-歐舒丹 &amp; 碧兒泉'!J5</f>
        <v>0</v>
      </c>
      <c r="G1348" s="397">
        <f t="shared" ref="G1348:G1356" si="302">F1348*0.9</f>
        <v>0</v>
      </c>
      <c r="H1348" s="397">
        <f t="shared" ref="H1348:H1356" si="303">F1348*0.85</f>
        <v>0</v>
      </c>
      <c r="I1348" s="398"/>
      <c r="J1348" s="84"/>
    </row>
    <row r="1349" spans="1:10" ht="20.100000000000001" customHeight="1">
      <c r="A1349" s="84"/>
      <c r="B1349" s="399" t="str">
        <f>'10-歐舒丹 &amp; 碧兒泉'!F6</f>
        <v>C0140901</v>
      </c>
      <c r="C1349" s="475" t="str">
        <f>'10-歐舒丹 &amp; 碧兒泉'!G6</f>
        <v>碧兒泉男仕活泉酷涼保濕水 200ml - 專櫃價:1400元</v>
      </c>
      <c r="D1349" s="399">
        <f>'10-歐舒丹 &amp; 碧兒泉'!H6</f>
        <v>1150</v>
      </c>
      <c r="E1349" s="399">
        <f>'10-歐舒丹 &amp; 碧兒泉'!I6</f>
        <v>0</v>
      </c>
      <c r="F1349" s="399">
        <f>'10-歐舒丹 &amp; 碧兒泉'!J6</f>
        <v>0</v>
      </c>
      <c r="G1349" s="397">
        <f t="shared" si="302"/>
        <v>0</v>
      </c>
      <c r="H1349" s="397">
        <f t="shared" si="303"/>
        <v>0</v>
      </c>
      <c r="I1349" s="398"/>
      <c r="J1349" s="84"/>
    </row>
    <row r="1350" spans="1:10" ht="20.100000000000001" customHeight="1">
      <c r="A1350" s="84"/>
      <c r="B1350" s="399" t="str">
        <f>'10-歐舒丹 &amp; 碧兒泉'!F7</f>
        <v>C0140903</v>
      </c>
      <c r="C1350" s="475" t="str">
        <f>'10-歐舒丹 &amp; 碧兒泉'!G7</f>
        <v xml:space="preserve">碧兒泉男仕活泉多水 72H 超保濕凝露 50ml - 專櫃價:2250元   </v>
      </c>
      <c r="D1350" s="399">
        <f>'10-歐舒丹 &amp; 碧兒泉'!H7</f>
        <v>1850</v>
      </c>
      <c r="E1350" s="399">
        <f>'10-歐舒丹 &amp; 碧兒泉'!I7</f>
        <v>0</v>
      </c>
      <c r="F1350" s="399">
        <f>'10-歐舒丹 &amp; 碧兒泉'!J7</f>
        <v>0</v>
      </c>
      <c r="G1350" s="397">
        <f t="shared" si="302"/>
        <v>0</v>
      </c>
      <c r="H1350" s="397">
        <f t="shared" si="303"/>
        <v>0</v>
      </c>
      <c r="I1350" s="398"/>
      <c r="J1350" s="84"/>
    </row>
    <row r="1351" spans="1:10" ht="20.100000000000001" customHeight="1">
      <c r="A1351" s="84"/>
      <c r="B1351" s="399" t="str">
        <f>'10-歐舒丹 &amp; 碧兒泉'!F8</f>
        <v>C0140902</v>
      </c>
      <c r="C1351" s="475" t="str">
        <f>'10-歐舒丹 &amp; 碧兒泉'!G8</f>
        <v xml:space="preserve">碧兒泉男仕活泉多水激酷保濕凝膠 75ml - 專櫃價:2000元   </v>
      </c>
      <c r="D1351" s="399">
        <f>'10-歐舒丹 &amp; 碧兒泉'!H8</f>
        <v>1640</v>
      </c>
      <c r="E1351" s="399">
        <f>'10-歐舒丹 &amp; 碧兒泉'!I8</f>
        <v>0</v>
      </c>
      <c r="F1351" s="399">
        <f>'10-歐舒丹 &amp; 碧兒泉'!J8</f>
        <v>0</v>
      </c>
      <c r="G1351" s="397">
        <f t="shared" si="302"/>
        <v>0</v>
      </c>
      <c r="H1351" s="397">
        <f t="shared" si="303"/>
        <v>0</v>
      </c>
      <c r="I1351" s="398"/>
      <c r="J1351" s="84"/>
    </row>
    <row r="1352" spans="1:10" ht="20.100000000000001" customHeight="1">
      <c r="A1352" s="84"/>
      <c r="B1352" s="399">
        <f>'10-歐舒丹 &amp; 碧兒泉'!F9</f>
        <v>0</v>
      </c>
      <c r="C1352" s="475" t="str">
        <f>'10-歐舒丹 &amp; 碧兒泉'!G9</f>
        <v>長效控油系列</v>
      </c>
      <c r="D1352" s="399">
        <f>'10-歐舒丹 &amp; 碧兒泉'!H9</f>
        <v>0</v>
      </c>
      <c r="E1352" s="399">
        <f>'10-歐舒丹 &amp; 碧兒泉'!I9</f>
        <v>0</v>
      </c>
      <c r="F1352" s="399">
        <f>'10-歐舒丹 &amp; 碧兒泉'!J9</f>
        <v>0</v>
      </c>
      <c r="G1352" s="397">
        <f t="shared" si="302"/>
        <v>0</v>
      </c>
      <c r="H1352" s="397">
        <f t="shared" si="303"/>
        <v>0</v>
      </c>
      <c r="I1352" s="398"/>
      <c r="J1352" s="84"/>
    </row>
    <row r="1353" spans="1:10" ht="20.100000000000001" customHeight="1">
      <c r="A1353" s="84"/>
      <c r="B1353" s="399" t="str">
        <f>'10-歐舒丹 &amp; 碧兒泉'!F10</f>
        <v>C0140907</v>
      </c>
      <c r="C1353" s="475" t="str">
        <f>'10-歐舒丹 &amp; 碧兒泉'!G10</f>
        <v xml:space="preserve">碧兒泉男仕長效控油海鹽潔面膠 125ml - 專櫃價:1300元    </v>
      </c>
      <c r="D1353" s="399">
        <f>'10-歐舒丹 &amp; 碧兒泉'!H10</f>
        <v>1080</v>
      </c>
      <c r="E1353" s="399">
        <f>'10-歐舒丹 &amp; 碧兒泉'!I10</f>
        <v>0</v>
      </c>
      <c r="F1353" s="399">
        <f>'10-歐舒丹 &amp; 碧兒泉'!J10</f>
        <v>0</v>
      </c>
      <c r="G1353" s="397">
        <f t="shared" si="302"/>
        <v>0</v>
      </c>
      <c r="H1353" s="397">
        <f t="shared" si="303"/>
        <v>0</v>
      </c>
      <c r="I1353" s="398"/>
      <c r="J1353" s="84"/>
    </row>
    <row r="1354" spans="1:10" ht="20.100000000000001" customHeight="1">
      <c r="A1354" s="84"/>
      <c r="B1354" s="399" t="str">
        <f>'10-歐舒丹 &amp; 碧兒泉'!F11</f>
        <v>C0140908</v>
      </c>
      <c r="C1354" s="475" t="str">
        <f>'10-歐舒丹 &amp; 碧兒泉'!G11</f>
        <v xml:space="preserve">碧兒泉男仕海鹽控油收斂水 200ml - 專櫃價:1650元                           </v>
      </c>
      <c r="D1354" s="399">
        <f>'10-歐舒丹 &amp; 碧兒泉'!H11</f>
        <v>1360</v>
      </c>
      <c r="E1354" s="399">
        <f>'10-歐舒丹 &amp; 碧兒泉'!I11</f>
        <v>0</v>
      </c>
      <c r="F1354" s="399">
        <f>'10-歐舒丹 &amp; 碧兒泉'!J11</f>
        <v>0</v>
      </c>
      <c r="G1354" s="397">
        <f t="shared" si="302"/>
        <v>0</v>
      </c>
      <c r="H1354" s="397">
        <f t="shared" si="303"/>
        <v>0</v>
      </c>
      <c r="I1354" s="398"/>
      <c r="J1354" s="84"/>
    </row>
    <row r="1355" spans="1:10" ht="20.100000000000001" customHeight="1">
      <c r="A1355" s="84"/>
      <c r="B1355" s="399" t="str">
        <f>'10-歐舒丹 &amp; 碧兒泉'!F12</f>
        <v>C0140904</v>
      </c>
      <c r="C1355" s="475" t="str">
        <f>'10-歐舒丹 &amp; 碧兒泉'!G12</f>
        <v xml:space="preserve">碧兒泉男仕長效控油清爽凝膠 50ml - 專櫃價:2050元                        </v>
      </c>
      <c r="D1355" s="399">
        <f>'10-歐舒丹 &amp; 碧兒泉'!H12</f>
        <v>1680</v>
      </c>
      <c r="E1355" s="399">
        <f>'10-歐舒丹 &amp; 碧兒泉'!I12</f>
        <v>0</v>
      </c>
      <c r="F1355" s="399">
        <f>'10-歐舒丹 &amp; 碧兒泉'!J12</f>
        <v>0</v>
      </c>
      <c r="G1355" s="397">
        <f t="shared" si="302"/>
        <v>0</v>
      </c>
      <c r="H1355" s="397">
        <f t="shared" si="303"/>
        <v>0</v>
      </c>
      <c r="I1355" s="398"/>
      <c r="J1355" s="84"/>
    </row>
    <row r="1356" spans="1:10" ht="20.100000000000001" customHeight="1">
      <c r="A1356" s="84"/>
      <c r="B1356" s="399" t="str">
        <f>'10-歐舒丹 &amp; 碧兒泉'!F13</f>
        <v>極致亮白系列</v>
      </c>
      <c r="C1356" s="475">
        <f>'10-歐舒丹 &amp; 碧兒泉'!G13</f>
        <v>0</v>
      </c>
      <c r="D1356" s="399">
        <f>'10-歐舒丹 &amp; 碧兒泉'!H13</f>
        <v>0</v>
      </c>
      <c r="E1356" s="399">
        <f>'10-歐舒丹 &amp; 碧兒泉'!I13</f>
        <v>0</v>
      </c>
      <c r="F1356" s="399">
        <f>'10-歐舒丹 &amp; 碧兒泉'!J13</f>
        <v>0</v>
      </c>
      <c r="G1356" s="397">
        <f t="shared" si="302"/>
        <v>0</v>
      </c>
      <c r="H1356" s="397">
        <f t="shared" si="303"/>
        <v>0</v>
      </c>
      <c r="I1356" s="398"/>
      <c r="J1356" s="84"/>
    </row>
    <row r="1357" spans="1:10" ht="20.100000000000001" customHeight="1">
      <c r="A1357" s="84"/>
      <c r="B1357" s="399" t="str">
        <f>'10-歐舒丹 &amp; 碧兒泉'!F14</f>
        <v>C0141000</v>
      </c>
      <c r="C1357" s="475" t="str">
        <f>'10-歐舒丹 &amp; 碧兒泉'!G14</f>
        <v xml:space="preserve">碧兒泉男仕極致亮白潔顏膠 125ml - 專櫃價:1350元                                    </v>
      </c>
      <c r="D1357" s="399">
        <f>'10-歐舒丹 &amp; 碧兒泉'!H14</f>
        <v>1120</v>
      </c>
      <c r="E1357" s="399">
        <f>'10-歐舒丹 &amp; 碧兒泉'!I14</f>
        <v>0</v>
      </c>
      <c r="F1357" s="399">
        <f>'10-歐舒丹 &amp; 碧兒泉'!J14</f>
        <v>0</v>
      </c>
      <c r="G1357" s="397">
        <f t="shared" ref="G1357:G1368" si="304">F1357*0.9</f>
        <v>0</v>
      </c>
      <c r="H1357" s="397">
        <f t="shared" ref="H1357:H1368" si="305">F1357*0.85</f>
        <v>0</v>
      </c>
      <c r="I1357" s="398"/>
      <c r="J1357" s="84"/>
    </row>
    <row r="1358" spans="1:10" ht="20.100000000000001" customHeight="1">
      <c r="A1358" s="84"/>
      <c r="B1358" s="399" t="str">
        <f>'10-歐舒丹 &amp; 碧兒泉'!F15</f>
        <v>C0141001</v>
      </c>
      <c r="C1358" s="475" t="str">
        <f>'10-歐舒丹 &amp; 碧兒泉'!G15</f>
        <v xml:space="preserve">碧兒泉男仕極致亮白水 200ml - 專櫃價:1600元                                    </v>
      </c>
      <c r="D1358" s="399">
        <f>'10-歐舒丹 &amp; 碧兒泉'!H15</f>
        <v>1320</v>
      </c>
      <c r="E1358" s="399">
        <f>'10-歐舒丹 &amp; 碧兒泉'!I15</f>
        <v>0</v>
      </c>
      <c r="F1358" s="399">
        <f>'10-歐舒丹 &amp; 碧兒泉'!J15</f>
        <v>0</v>
      </c>
      <c r="G1358" s="397">
        <f t="shared" si="304"/>
        <v>0</v>
      </c>
      <c r="H1358" s="397">
        <f t="shared" si="305"/>
        <v>0</v>
      </c>
      <c r="I1358" s="398"/>
      <c r="J1358" s="84"/>
    </row>
    <row r="1359" spans="1:10" ht="20.100000000000001" customHeight="1">
      <c r="A1359" s="84"/>
      <c r="B1359" s="399" t="str">
        <f>'10-歐舒丹 &amp; 碧兒泉'!F16</f>
        <v>C0141002</v>
      </c>
      <c r="C1359" s="475" t="str">
        <f>'10-歐舒丹 &amp; 碧兒泉'!G16</f>
        <v xml:space="preserve">碧兒泉男仕極致亮白精華乳 50ml - 專櫃價:2250元                              </v>
      </c>
      <c r="D1359" s="399">
        <f>'10-歐舒丹 &amp; 碧兒泉'!H16</f>
        <v>1850</v>
      </c>
      <c r="E1359" s="399">
        <f>'10-歐舒丹 &amp; 碧兒泉'!I16</f>
        <v>0</v>
      </c>
      <c r="F1359" s="399">
        <f>'10-歐舒丹 &amp; 碧兒泉'!J16</f>
        <v>0</v>
      </c>
      <c r="G1359" s="397">
        <f t="shared" si="304"/>
        <v>0</v>
      </c>
      <c r="H1359" s="397">
        <f t="shared" si="305"/>
        <v>0</v>
      </c>
      <c r="I1359" s="398"/>
      <c r="J1359" s="84"/>
    </row>
    <row r="1360" spans="1:10" ht="20.100000000000001" customHeight="1">
      <c r="A1360" s="84"/>
      <c r="B1360" s="399">
        <f>'10-歐舒丹 &amp; 碧兒泉'!F17</f>
        <v>0</v>
      </c>
      <c r="C1360" s="475" t="str">
        <f>'10-歐舒丹 &amp; 碧兒泉'!G17</f>
        <v>男仕極量系列  針對35歲以上男性所設計</v>
      </c>
      <c r="D1360" s="399">
        <f>'10-歐舒丹 &amp; 碧兒泉'!H17</f>
        <v>0</v>
      </c>
      <c r="E1360" s="399">
        <f>'10-歐舒丹 &amp; 碧兒泉'!I17</f>
        <v>0</v>
      </c>
      <c r="F1360" s="399">
        <f>'10-歐舒丹 &amp; 碧兒泉'!J17</f>
        <v>0</v>
      </c>
      <c r="G1360" s="397">
        <f t="shared" si="304"/>
        <v>0</v>
      </c>
      <c r="H1360" s="397">
        <f t="shared" si="305"/>
        <v>0</v>
      </c>
      <c r="I1360" s="398"/>
      <c r="J1360" s="84"/>
    </row>
    <row r="1361" spans="1:10" ht="20.100000000000001" customHeight="1">
      <c r="A1361" s="84"/>
      <c r="B1361" s="399" t="str">
        <f>'10-歐舒丹 &amp; 碧兒泉'!F18</f>
        <v>C0140916</v>
      </c>
      <c r="C1361" s="475" t="str">
        <f>'10-歐舒丹 &amp; 碧兒泉'!G18</f>
        <v xml:space="preserve">碧兒泉男仕極量深層潔面霜 125ml-專櫃價:1400元 (含藍色微粒溫和去角質)        </v>
      </c>
      <c r="D1361" s="399">
        <f>'10-歐舒丹 &amp; 碧兒泉'!H18</f>
        <v>1150</v>
      </c>
      <c r="E1361" s="399">
        <f>'10-歐舒丹 &amp; 碧兒泉'!I18</f>
        <v>0</v>
      </c>
      <c r="F1361" s="399">
        <f>'10-歐舒丹 &amp; 碧兒泉'!J18</f>
        <v>0</v>
      </c>
      <c r="G1361" s="397">
        <f t="shared" si="304"/>
        <v>0</v>
      </c>
      <c r="H1361" s="397">
        <f t="shared" si="305"/>
        <v>0</v>
      </c>
      <c r="I1361" s="398"/>
      <c r="J1361" s="84"/>
    </row>
    <row r="1362" spans="1:10" ht="20.100000000000001" customHeight="1">
      <c r="A1362" s="84"/>
      <c r="B1362" s="399" t="str">
        <f>'10-歐舒丹 &amp; 碧兒泉'!F19</f>
        <v>C0140917</v>
      </c>
      <c r="C1362" s="475" t="str">
        <f>'10-歐舒丹 &amp; 碧兒泉'!G19</f>
        <v>碧兒泉男仕極量緊膚水 200ml-專櫃價:2100元          不含酒精, 清爽不黏-充滿能量</v>
      </c>
      <c r="D1362" s="399">
        <f>'10-歐舒丹 &amp; 碧兒泉'!H19</f>
        <v>1720</v>
      </c>
      <c r="E1362" s="399">
        <f>'10-歐舒丹 &amp; 碧兒泉'!I19</f>
        <v>0</v>
      </c>
      <c r="F1362" s="399">
        <f>'10-歐舒丹 &amp; 碧兒泉'!J19</f>
        <v>0</v>
      </c>
      <c r="G1362" s="397">
        <f t="shared" si="304"/>
        <v>0</v>
      </c>
      <c r="H1362" s="397">
        <f t="shared" si="305"/>
        <v>0</v>
      </c>
      <c r="I1362" s="398"/>
      <c r="J1362" s="84"/>
    </row>
    <row r="1363" spans="1:10" ht="20.100000000000001" customHeight="1">
      <c r="A1363" s="84"/>
      <c r="B1363" s="399" t="str">
        <f>'10-歐舒丹 &amp; 碧兒泉'!F20</f>
        <v>C0140918</v>
      </c>
      <c r="C1363" s="475" t="str">
        <f>'10-歐舒丹 &amp; 碧兒泉'!G20</f>
        <v xml:space="preserve">碧兒泉男仕極量緊膚凝露 50ml-專櫃價:3050元                                   </v>
      </c>
      <c r="D1363" s="399">
        <f>'10-歐舒丹 &amp; 碧兒泉'!H20</f>
        <v>2500</v>
      </c>
      <c r="E1363" s="399">
        <f>'10-歐舒丹 &amp; 碧兒泉'!I20</f>
        <v>0</v>
      </c>
      <c r="F1363" s="399">
        <f>'10-歐舒丹 &amp; 碧兒泉'!J20</f>
        <v>0</v>
      </c>
      <c r="G1363" s="397">
        <f t="shared" si="304"/>
        <v>0</v>
      </c>
      <c r="H1363" s="397">
        <f t="shared" si="305"/>
        <v>0</v>
      </c>
      <c r="I1363" s="398"/>
      <c r="J1363" s="84"/>
    </row>
    <row r="1364" spans="1:10" ht="20.100000000000001" customHeight="1">
      <c r="A1364" s="84"/>
      <c r="B1364" s="399" t="str">
        <f>'10-歐舒丹 &amp; 碧兒泉'!F21</f>
        <v>C0140912</v>
      </c>
      <c r="C1364" s="475" t="str">
        <f>'10-歐舒丹 &amp; 碧兒泉'!G21</f>
        <v xml:space="preserve">碧兒泉男仕極量緊膚無敵霜 75ml-專櫃價:2750元                                   </v>
      </c>
      <c r="D1364" s="399">
        <f>'10-歐舒丹 &amp; 碧兒泉'!H21</f>
        <v>2260</v>
      </c>
      <c r="E1364" s="399">
        <f>'10-歐舒丹 &amp; 碧兒泉'!I21</f>
        <v>0</v>
      </c>
      <c r="F1364" s="399">
        <f>'10-歐舒丹 &amp; 碧兒泉'!J21</f>
        <v>0</v>
      </c>
      <c r="G1364" s="397">
        <f t="shared" si="304"/>
        <v>0</v>
      </c>
      <c r="H1364" s="397">
        <f t="shared" si="305"/>
        <v>0</v>
      </c>
      <c r="I1364" s="398"/>
      <c r="J1364" s="84"/>
    </row>
    <row r="1365" spans="1:10" ht="20.100000000000001" customHeight="1">
      <c r="A1365" s="84"/>
      <c r="B1365" s="399" t="str">
        <f>'10-歐舒丹 &amp; 碧兒泉'!F22</f>
        <v>C0140910</v>
      </c>
      <c r="C1365" s="475" t="str">
        <f>'10-歐舒丹 &amp; 碧兒泉'!G22</f>
        <v xml:space="preserve">碧兒泉男仕極量緊膚建構眼部精華 15ml-專櫃價:2450元   </v>
      </c>
      <c r="D1365" s="399">
        <f>'10-歐舒丹 &amp; 碧兒泉'!H22</f>
        <v>2020</v>
      </c>
      <c r="E1365" s="399">
        <f>'10-歐舒丹 &amp; 碧兒泉'!I22</f>
        <v>0</v>
      </c>
      <c r="F1365" s="399">
        <f>'10-歐舒丹 &amp; 碧兒泉'!J22</f>
        <v>0</v>
      </c>
      <c r="G1365" s="397">
        <f t="shared" si="304"/>
        <v>0</v>
      </c>
      <c r="H1365" s="397">
        <f t="shared" si="305"/>
        <v>0</v>
      </c>
      <c r="I1365" s="398"/>
      <c r="J1365" s="84"/>
    </row>
    <row r="1366" spans="1:10" ht="20.100000000000001" customHeight="1">
      <c r="A1366" s="84"/>
      <c r="B1366" s="399" t="str">
        <f>'10-歐舒丹 &amp; 碧兒泉'!F23</f>
        <v>C0140905</v>
      </c>
      <c r="C1366" s="475" t="str">
        <f>'10-歐舒丹 &amp; 碧兒泉'!G23</f>
        <v xml:space="preserve">碧兒泉男仕極量緊膚建構精華 50ml-專櫃價:3200元   </v>
      </c>
      <c r="D1366" s="399">
        <f>'10-歐舒丹 &amp; 碧兒泉'!H23</f>
        <v>2620</v>
      </c>
      <c r="E1366" s="399">
        <f>'10-歐舒丹 &amp; 碧兒泉'!I23</f>
        <v>0</v>
      </c>
      <c r="F1366" s="399">
        <f>'10-歐舒丹 &amp; 碧兒泉'!J23</f>
        <v>0</v>
      </c>
      <c r="G1366" s="397">
        <f t="shared" si="304"/>
        <v>0</v>
      </c>
      <c r="H1366" s="397">
        <f t="shared" si="305"/>
        <v>0</v>
      </c>
      <c r="I1366" s="398"/>
      <c r="J1366" s="84"/>
    </row>
    <row r="1367" spans="1:10" ht="20.100000000000001" customHeight="1">
      <c r="A1367" s="84"/>
      <c r="B1367" s="399" t="str">
        <f>'10-歐舒丹 &amp; 碧兒泉'!F24</f>
        <v>C0140915</v>
      </c>
      <c r="C1367" s="475" t="str">
        <f>'10-歐舒丹 &amp; 碧兒泉'!G24</f>
        <v xml:space="preserve">碧兒泉男仕極量緊膚藍藻全能精華 50ml-專櫃價:3750元   </v>
      </c>
      <c r="D1367" s="399">
        <f>'10-歐舒丹 &amp; 碧兒泉'!H24</f>
        <v>3080</v>
      </c>
      <c r="E1367" s="399">
        <f>'10-歐舒丹 &amp; 碧兒泉'!I24</f>
        <v>0</v>
      </c>
      <c r="F1367" s="399">
        <f>'10-歐舒丹 &amp; 碧兒泉'!J24</f>
        <v>0</v>
      </c>
      <c r="G1367" s="397">
        <f t="shared" si="304"/>
        <v>0</v>
      </c>
      <c r="H1367" s="397">
        <f t="shared" si="305"/>
        <v>0</v>
      </c>
      <c r="I1367" s="398"/>
      <c r="J1367" s="84"/>
    </row>
    <row r="1368" spans="1:10" ht="20.100000000000001" customHeight="1">
      <c r="A1368" s="84"/>
      <c r="B1368" s="399" t="str">
        <f>'10-歐舒丹 &amp; 碧兒泉'!F25</f>
        <v>C0140919</v>
      </c>
      <c r="C1368" s="475" t="str">
        <f>'10-歐舒丹 &amp; 碧兒泉'!G25</f>
        <v xml:space="preserve">碧兒泉男仕超進化極量緊膚凝霜 50ml-專櫃價:3650元                                   </v>
      </c>
      <c r="D1368" s="399">
        <f>'10-歐舒丹 &amp; 碧兒泉'!H25</f>
        <v>2990</v>
      </c>
      <c r="E1368" s="399">
        <f>'10-歐舒丹 &amp; 碧兒泉'!I25</f>
        <v>0</v>
      </c>
      <c r="F1368" s="399">
        <f>'10-歐舒丹 &amp; 碧兒泉'!J25</f>
        <v>0</v>
      </c>
      <c r="G1368" s="397">
        <f t="shared" si="304"/>
        <v>0</v>
      </c>
      <c r="H1368" s="397">
        <f t="shared" si="305"/>
        <v>0</v>
      </c>
      <c r="I1368" s="398"/>
      <c r="J1368" s="84"/>
    </row>
    <row r="1369" spans="1:10" ht="20.100000000000001" customHeight="1">
      <c r="A1369" s="84"/>
      <c r="B1369" s="399" t="str">
        <f>'11- 其他專櫃品牌區'!A4</f>
        <v>E0480015</v>
      </c>
      <c r="C1369" s="475" t="str">
        <f>'11- 其他專櫃品牌區'!B4</f>
        <v xml:space="preserve">植村秀櫻花萃釀淨透潔顏油 450ml - 專櫃價:2980元                             </v>
      </c>
      <c r="D1369" s="399">
        <f>'11- 其他專櫃品牌區'!C4</f>
        <v>2090</v>
      </c>
      <c r="E1369" s="399">
        <f>'11- 其他專櫃品牌區'!D4</f>
        <v>0</v>
      </c>
      <c r="F1369" s="399">
        <f>'11- 其他專櫃品牌區'!E4</f>
        <v>0</v>
      </c>
      <c r="G1369" s="397">
        <f t="shared" ref="G1369" si="306">F1369*0.9</f>
        <v>0</v>
      </c>
      <c r="H1369" s="397">
        <f t="shared" ref="H1369" si="307">F1369*0.85</f>
        <v>0</v>
      </c>
      <c r="I1369" s="398"/>
      <c r="J1369" s="84"/>
    </row>
    <row r="1370" spans="1:10" ht="20.100000000000001" customHeight="1">
      <c r="A1370" s="84"/>
      <c r="B1370" s="399" t="str">
        <f>'11- 其他專櫃品牌區'!A5</f>
        <v>E0480014</v>
      </c>
      <c r="C1370" s="475" t="str">
        <f>'11- 其他專櫃品牌區'!B5</f>
        <v xml:space="preserve">植村秀覆盆子超淨白潔顏油 450ml - 專櫃價:2980元                             </v>
      </c>
      <c r="D1370" s="399">
        <f>'11- 其他專櫃品牌區'!C5</f>
        <v>2090</v>
      </c>
      <c r="E1370" s="399">
        <f>'11- 其他專櫃品牌區'!D5</f>
        <v>0</v>
      </c>
      <c r="F1370" s="399">
        <f>'11- 其他專櫃品牌區'!E5</f>
        <v>0</v>
      </c>
      <c r="G1370" s="397">
        <f t="shared" ref="G1370:G1380" si="308">F1370*0.9</f>
        <v>0</v>
      </c>
      <c r="H1370" s="397">
        <f t="shared" ref="H1370:H1380" si="309">F1370*0.85</f>
        <v>0</v>
      </c>
      <c r="I1370" s="398"/>
      <c r="J1370" s="84"/>
    </row>
    <row r="1371" spans="1:10" ht="20.100000000000001" customHeight="1">
      <c r="A1371" s="84"/>
      <c r="B1371" s="399" t="str">
        <f>'11- 其他專櫃品牌區'!A6</f>
        <v>E0480017</v>
      </c>
      <c r="C1371" s="475" t="str">
        <f>'11- 其他專櫃品牌區'!B6</f>
        <v xml:space="preserve">植村秀抹茶精萃潔顏油 450ml - 專櫃價:2980元 </v>
      </c>
      <c r="D1371" s="399">
        <f>'11- 其他專櫃品牌區'!C6</f>
        <v>2090</v>
      </c>
      <c r="E1371" s="399">
        <f>'11- 其他專櫃品牌區'!D6</f>
        <v>0</v>
      </c>
      <c r="F1371" s="399">
        <f>'11- 其他專櫃品牌區'!E6</f>
        <v>0</v>
      </c>
      <c r="G1371" s="397">
        <f t="shared" si="308"/>
        <v>0</v>
      </c>
      <c r="H1371" s="397">
        <f t="shared" si="309"/>
        <v>0</v>
      </c>
      <c r="I1371" s="398"/>
      <c r="J1371" s="84"/>
    </row>
    <row r="1372" spans="1:10" ht="20.100000000000001" customHeight="1">
      <c r="A1372" s="84"/>
      <c r="B1372" s="399" t="str">
        <f>'11- 其他專櫃品牌區'!A7</f>
        <v>E0480022</v>
      </c>
      <c r="C1372" s="475" t="str">
        <f>'11- 其他專櫃品牌區'!B7</f>
        <v xml:space="preserve">植村秀全能奇蹟金萃潔顏油 450ml - 專櫃價:3650元                             </v>
      </c>
      <c r="D1372" s="399">
        <f>'11- 其他專櫃品牌區'!C7</f>
        <v>2450</v>
      </c>
      <c r="E1372" s="399">
        <f>'11- 其他專櫃品牌區'!D7</f>
        <v>0</v>
      </c>
      <c r="F1372" s="399">
        <f>'11- 其他專櫃品牌區'!E7</f>
        <v>0</v>
      </c>
      <c r="G1372" s="397">
        <f t="shared" si="308"/>
        <v>0</v>
      </c>
      <c r="H1372" s="397">
        <f t="shared" si="309"/>
        <v>0</v>
      </c>
      <c r="I1372" s="398"/>
      <c r="J1372" s="84"/>
    </row>
    <row r="1373" spans="1:10" ht="20.100000000000001" customHeight="1">
      <c r="A1373" s="84"/>
      <c r="B1373" s="399" t="str">
        <f>'11- 其他專櫃品牌區'!A8</f>
        <v>E0480012</v>
      </c>
      <c r="C1373" s="475" t="str">
        <f>'11- 其他專櫃品牌區'!B8</f>
        <v xml:space="preserve">植村秀柚子精萃潔顏油 450ml - 專櫃價:3650元                             </v>
      </c>
      <c r="D1373" s="399">
        <f>'11- 其他專櫃品牌區'!C8</f>
        <v>2450</v>
      </c>
      <c r="E1373" s="399">
        <f>'11- 其他專櫃品牌區'!D8</f>
        <v>0</v>
      </c>
      <c r="F1373" s="399">
        <f>'11- 其他專櫃品牌區'!E8</f>
        <v>0</v>
      </c>
      <c r="G1373" s="397">
        <f t="shared" si="308"/>
        <v>0</v>
      </c>
      <c r="H1373" s="397">
        <f t="shared" si="309"/>
        <v>0</v>
      </c>
      <c r="I1373" s="398"/>
      <c r="J1373" s="84"/>
    </row>
    <row r="1374" spans="1:10" ht="20.100000000000001" customHeight="1">
      <c r="A1374" s="84"/>
      <c r="B1374" s="399" t="str">
        <f>'11- 其他專櫃品牌區'!A9</f>
        <v>Estee Lauder 雅詩蘭黛-百貨公司專櫃貨</v>
      </c>
      <c r="C1374" s="475">
        <f>'11- 其他專櫃品牌區'!B9</f>
        <v>0</v>
      </c>
      <c r="D1374" s="399">
        <f>'11- 其他專櫃品牌區'!C9</f>
        <v>0</v>
      </c>
      <c r="E1374" s="399">
        <f>'11- 其他專櫃品牌區'!D9</f>
        <v>0</v>
      </c>
      <c r="F1374" s="399">
        <f>'11- 其他專櫃品牌區'!E9</f>
        <v>0</v>
      </c>
      <c r="G1374" s="397">
        <f t="shared" si="308"/>
        <v>0</v>
      </c>
      <c r="H1374" s="397">
        <f t="shared" si="309"/>
        <v>0</v>
      </c>
      <c r="I1374" s="398"/>
      <c r="J1374" s="84"/>
    </row>
    <row r="1375" spans="1:10" ht="20.100000000000001" customHeight="1">
      <c r="A1375" s="84"/>
      <c r="B1375" s="399" t="str">
        <f>'11- 其他專櫃品牌區'!A10</f>
        <v>A0210001</v>
      </c>
      <c r="C1375" s="475" t="str">
        <f>'11- 其他專櫃品牌區'!B10</f>
        <v>Estee Lauder 雅詩蘭黛 特潤眼部超能量修護霜 15ml (眼霜) - 專櫃價:2600元</v>
      </c>
      <c r="D1375" s="399">
        <f>'11- 其他專櫃品牌區'!C10</f>
        <v>1690</v>
      </c>
      <c r="E1375" s="399">
        <f>'11- 其他專櫃品牌區'!D10</f>
        <v>0</v>
      </c>
      <c r="F1375" s="399">
        <f>'11- 其他專櫃品牌區'!E10</f>
        <v>0</v>
      </c>
      <c r="G1375" s="397">
        <f t="shared" si="308"/>
        <v>0</v>
      </c>
      <c r="H1375" s="397">
        <f t="shared" si="309"/>
        <v>0</v>
      </c>
      <c r="I1375" s="398"/>
      <c r="J1375" s="84"/>
    </row>
    <row r="1376" spans="1:10" ht="20.100000000000001" customHeight="1">
      <c r="A1376" s="84"/>
      <c r="B1376" s="399" t="str">
        <f>'11- 其他專櫃品牌區'!A11</f>
        <v>A0210003</v>
      </c>
      <c r="C1376" s="475" t="str">
        <f>'11- 其他專櫃品牌區'!B11</f>
        <v>Estee Lauder 雅詩蘭黛 特潤超導全方位修護露 50ml - 專櫃價:4200元       小棕瓶</v>
      </c>
      <c r="D1376" s="399">
        <f>'11- 其他專櫃品牌區'!C11</f>
        <v>2160</v>
      </c>
      <c r="E1376" s="399">
        <f>'11- 其他專櫃品牌區'!D11</f>
        <v>0</v>
      </c>
      <c r="F1376" s="399">
        <f>'11- 其他專櫃品牌區'!E11</f>
        <v>0</v>
      </c>
      <c r="G1376" s="397">
        <f t="shared" si="308"/>
        <v>0</v>
      </c>
      <c r="H1376" s="397">
        <f t="shared" si="309"/>
        <v>0</v>
      </c>
      <c r="I1376" s="398"/>
      <c r="J1376" s="84"/>
    </row>
    <row r="1377" spans="1:10" ht="20.100000000000001" customHeight="1">
      <c r="A1377" s="84"/>
      <c r="B1377" s="399" t="str">
        <f>'11- 其他專櫃品牌區'!A12</f>
        <v>A0210008</v>
      </c>
      <c r="C1377" s="475" t="str">
        <f>'11- 其他專櫃品牌區'!B12</f>
        <v>Estee Lauder 雅詩蘭黛 特潤超導全方位修護露 75ml - 專櫃價:5150元       小棕瓶</v>
      </c>
      <c r="D1377" s="399">
        <f>'11- 其他專櫃品牌區'!C12</f>
        <v>2450</v>
      </c>
      <c r="E1377" s="399">
        <f>'11- 其他專櫃品牌區'!D12</f>
        <v>0</v>
      </c>
      <c r="F1377" s="399">
        <f>'11- 其他專櫃品牌區'!E12</f>
        <v>0</v>
      </c>
      <c r="G1377" s="397">
        <f t="shared" si="308"/>
        <v>0</v>
      </c>
      <c r="H1377" s="397">
        <f t="shared" si="309"/>
        <v>0</v>
      </c>
      <c r="I1377" s="398"/>
      <c r="J1377" s="84"/>
    </row>
    <row r="1378" spans="1:10" ht="20.100000000000001" customHeight="1">
      <c r="A1378" s="84"/>
      <c r="B1378" s="399" t="str">
        <f>'11- 其他專櫃品牌區'!A13</f>
        <v>A0210012</v>
      </c>
      <c r="C1378" s="475" t="str">
        <f>'11- 其他專櫃品牌區'!B13</f>
        <v>Estee Lauder 雅詩蘭黛 年輕無敵膠原霜 75ml - 專櫃價:4350元</v>
      </c>
      <c r="D1378" s="399">
        <f>'11- 其他專櫃品牌區'!C13</f>
        <v>2800</v>
      </c>
      <c r="E1378" s="399">
        <f>'11- 其他專櫃品牌區'!D13</f>
        <v>0</v>
      </c>
      <c r="F1378" s="399">
        <f>'11- 其他專櫃品牌區'!E13</f>
        <v>0</v>
      </c>
      <c r="G1378" s="397">
        <f t="shared" si="308"/>
        <v>0</v>
      </c>
      <c r="H1378" s="397">
        <f t="shared" si="309"/>
        <v>0</v>
      </c>
      <c r="I1378" s="398"/>
      <c r="J1378" s="84"/>
    </row>
    <row r="1379" spans="1:10" ht="20.100000000000001" customHeight="1">
      <c r="A1379" s="84"/>
      <c r="B1379" s="399" t="str">
        <f>'11- 其他專櫃品牌區'!A14</f>
        <v>A0210007</v>
      </c>
      <c r="C1379" s="475" t="str">
        <f>'11- 其他專櫃品牌區'!B14</f>
        <v>Estee Lauder 雅詩蘭黛 年輕無敵亮顏霜 75ml - 專櫃價:4500元</v>
      </c>
      <c r="D1379" s="399">
        <f>'11- 其他專櫃品牌區'!C14</f>
        <v>2850</v>
      </c>
      <c r="E1379" s="399">
        <f>'11- 其他專櫃品牌區'!D14</f>
        <v>0</v>
      </c>
      <c r="F1379" s="399">
        <f>'11- 其他專櫃品牌區'!E14</f>
        <v>0</v>
      </c>
      <c r="G1379" s="397">
        <f t="shared" si="308"/>
        <v>0</v>
      </c>
      <c r="H1379" s="397">
        <f t="shared" si="309"/>
        <v>0</v>
      </c>
      <c r="I1379" s="398"/>
      <c r="J1379" s="84"/>
    </row>
    <row r="1380" spans="1:10" ht="20.100000000000001" customHeight="1">
      <c r="A1380" s="84"/>
      <c r="B1380" s="399" t="str">
        <f>'11- 其他專櫃品牌區'!A15</f>
        <v>A0210013</v>
      </c>
      <c r="C1380" s="475" t="str">
        <f>'11- 其他專櫃品牌區'!B15</f>
        <v>Estee Lauder 雅詩蘭黛 微分子肌底原生露 200ml - 專櫃價:4050元</v>
      </c>
      <c r="D1380" s="399">
        <f>'11- 其他專櫃品牌區'!C15</f>
        <v>2390</v>
      </c>
      <c r="E1380" s="399">
        <f>'11- 其他專櫃品牌區'!D15</f>
        <v>0</v>
      </c>
      <c r="F1380" s="399">
        <f>'11- 其他專櫃品牌區'!E15</f>
        <v>0</v>
      </c>
      <c r="G1380" s="397">
        <f t="shared" si="308"/>
        <v>0</v>
      </c>
      <c r="H1380" s="397">
        <f t="shared" si="309"/>
        <v>0</v>
      </c>
      <c r="I1380" s="398"/>
      <c r="J1380" s="84"/>
    </row>
    <row r="1381" spans="1:10" ht="20.100000000000001" customHeight="1">
      <c r="A1381" s="84"/>
      <c r="B1381" s="399" t="str">
        <f>'11- 其他專櫃品牌區'!A16</f>
        <v>LANCOME 蘭蔻</v>
      </c>
      <c r="C1381" s="475">
        <f>'11- 其他專櫃品牌區'!B16</f>
        <v>0</v>
      </c>
      <c r="D1381" s="399">
        <f>'11- 其他專櫃品牌區'!C16</f>
        <v>0</v>
      </c>
      <c r="E1381" s="399">
        <f>'11- 其他專櫃品牌區'!D16</f>
        <v>0</v>
      </c>
      <c r="F1381" s="399">
        <f>'11- 其他專櫃品牌區'!E16</f>
        <v>0</v>
      </c>
      <c r="G1381" s="397">
        <f t="shared" ref="G1381:G1413" si="310">F1381*0.9</f>
        <v>0</v>
      </c>
      <c r="H1381" s="397">
        <f t="shared" ref="H1381:H1413" si="311">F1381*0.85</f>
        <v>0</v>
      </c>
      <c r="I1381" s="398"/>
      <c r="J1381" s="84"/>
    </row>
    <row r="1382" spans="1:10" ht="20.100000000000001" customHeight="1">
      <c r="A1382" s="84"/>
      <c r="B1382" s="399" t="str">
        <f>'11- 其他專櫃品牌區'!A17</f>
        <v>C0080002</v>
      </c>
      <c r="C1382" s="475" t="str">
        <f>'11- 其他專櫃品牌區'!B17</f>
        <v xml:space="preserve">LANCOME 蘭蔻溫和卸妝乳 400ml (粉標-滋潤)-進口商平輸品   </v>
      </c>
      <c r="D1382" s="399">
        <f>'11- 其他專櫃品牌區'!C17</f>
        <v>1480</v>
      </c>
      <c r="E1382" s="399">
        <f>'11- 其他專櫃品牌區'!D17</f>
        <v>0</v>
      </c>
      <c r="F1382" s="399">
        <f>'11- 其他專櫃品牌區'!E17</f>
        <v>0</v>
      </c>
      <c r="G1382" s="397">
        <f t="shared" si="310"/>
        <v>0</v>
      </c>
      <c r="H1382" s="397">
        <f t="shared" si="311"/>
        <v>0</v>
      </c>
      <c r="I1382" s="398"/>
      <c r="J1382" s="84"/>
    </row>
    <row r="1383" spans="1:10" ht="20.100000000000001" customHeight="1">
      <c r="A1383" s="84"/>
      <c r="B1383" s="399" t="str">
        <f>'11- 其他專櫃品牌區'!A18</f>
        <v>C0080032</v>
      </c>
      <c r="C1383" s="475" t="str">
        <f>'11- 其他專櫃品牌區'!B18</f>
        <v xml:space="preserve">LANCOME 蘭蔻清柔卸妝乳 400ml (藍標-清爽)-進口商平輸品  </v>
      </c>
      <c r="D1383" s="399">
        <f>'11- 其他專櫃品牌區'!C18</f>
        <v>1480</v>
      </c>
      <c r="E1383" s="399">
        <f>'11- 其他專櫃品牌區'!D18</f>
        <v>0</v>
      </c>
      <c r="F1383" s="399">
        <f>'11- 其他專櫃品牌區'!E18</f>
        <v>0</v>
      </c>
      <c r="G1383" s="397">
        <f t="shared" si="310"/>
        <v>0</v>
      </c>
      <c r="H1383" s="397">
        <f t="shared" si="311"/>
        <v>0</v>
      </c>
      <c r="I1383" s="398"/>
      <c r="J1383" s="84"/>
    </row>
    <row r="1384" spans="1:10" ht="20.100000000000001" customHeight="1">
      <c r="A1384" s="84"/>
      <c r="B1384" s="399" t="str">
        <f>'11- 其他專櫃品牌區'!A19</f>
        <v>C0080003</v>
      </c>
      <c r="C1384" s="475" t="str">
        <f>'11- 其他專櫃品牌區'!B19</f>
        <v>LANCOME 蘭蔻清柔保濕化妝水 (藍瓶) 400ml-進口商平輸品</v>
      </c>
      <c r="D1384" s="399">
        <f>'11- 其他專櫃品牌區'!C19</f>
        <v>1390</v>
      </c>
      <c r="E1384" s="399">
        <f>'11- 其他專櫃品牌區'!D19</f>
        <v>0</v>
      </c>
      <c r="F1384" s="399">
        <f>'11- 其他專櫃品牌區'!E19</f>
        <v>0</v>
      </c>
      <c r="G1384" s="397">
        <f t="shared" si="310"/>
        <v>0</v>
      </c>
      <c r="H1384" s="397">
        <f t="shared" si="311"/>
        <v>0</v>
      </c>
      <c r="I1384" s="398"/>
      <c r="J1384" s="84"/>
    </row>
    <row r="1385" spans="1:10" ht="20.100000000000001" customHeight="1">
      <c r="A1385" s="84"/>
      <c r="B1385" s="399" t="str">
        <f>'11- 其他專櫃品牌區'!A20</f>
        <v>C0080004</v>
      </c>
      <c r="C1385" s="475" t="str">
        <f>'11- 其他專櫃品牌區'!B20</f>
        <v>LANCOME 蘭蔻溫和保濕化妝水 (粉瓶) 400ml-進口商平輸品</v>
      </c>
      <c r="D1385" s="399">
        <f>'11- 其他專櫃品牌區'!C20</f>
        <v>1390</v>
      </c>
      <c r="E1385" s="399">
        <f>'11- 其他專櫃品牌區'!D20</f>
        <v>0</v>
      </c>
      <c r="F1385" s="399">
        <f>'11- 其他專櫃品牌區'!E20</f>
        <v>0</v>
      </c>
      <c r="G1385" s="397">
        <f t="shared" si="310"/>
        <v>0</v>
      </c>
      <c r="H1385" s="397">
        <f t="shared" si="311"/>
        <v>0</v>
      </c>
      <c r="I1385" s="398"/>
      <c r="J1385" s="84"/>
    </row>
    <row r="1386" spans="1:10" ht="20.100000000000001" customHeight="1">
      <c r="A1386" s="84"/>
      <c r="B1386" s="399" t="str">
        <f>'11- 其他專櫃品牌區'!A21</f>
        <v>C0080011</v>
      </c>
      <c r="C1386" s="475" t="str">
        <f>'11- 其他專櫃品牌區'!B21</f>
        <v>LANCOME 蘭蔻超極光活粹晶露 (極光水) 150ml-公司貨/專櫃價:3600元</v>
      </c>
      <c r="D1386" s="399">
        <f>'11- 其他專櫃品牌區'!C21</f>
        <v>2760</v>
      </c>
      <c r="E1386" s="399">
        <f>'11- 其他專櫃品牌區'!D21</f>
        <v>0</v>
      </c>
      <c r="F1386" s="399">
        <f>'11- 其他專櫃品牌區'!E21</f>
        <v>0</v>
      </c>
      <c r="G1386" s="397">
        <f t="shared" si="310"/>
        <v>0</v>
      </c>
      <c r="H1386" s="397">
        <f t="shared" si="311"/>
        <v>0</v>
      </c>
      <c r="I1386" s="398"/>
      <c r="J1386" s="84"/>
    </row>
    <row r="1387" spans="1:10" ht="20.100000000000001" customHeight="1">
      <c r="A1387" s="84"/>
      <c r="B1387" s="399" t="str">
        <f>'11- 其他專櫃品牌區'!A22</f>
        <v>C0080005</v>
      </c>
      <c r="C1387" s="475" t="str">
        <f>'11- 其他專櫃品牌區'!B22</f>
        <v>LANCOME 蘭蔻超未來肌因賦活露 100ml-進口商平輸品   小黑瓶/未來精華</v>
      </c>
      <c r="D1387" s="399">
        <f>'11- 其他專櫃品牌區'!C22</f>
        <v>3640</v>
      </c>
      <c r="E1387" s="399">
        <f>'11- 其他專櫃品牌區'!D22</f>
        <v>0</v>
      </c>
      <c r="F1387" s="399">
        <f>'11- 其他專櫃品牌區'!E22</f>
        <v>0</v>
      </c>
      <c r="G1387" s="397">
        <f t="shared" si="310"/>
        <v>0</v>
      </c>
      <c r="H1387" s="397">
        <f t="shared" si="311"/>
        <v>0</v>
      </c>
      <c r="I1387" s="398"/>
      <c r="J1387" s="84"/>
    </row>
    <row r="1388" spans="1:10" ht="20.100000000000001" customHeight="1">
      <c r="A1388" s="84"/>
      <c r="B1388" s="399" t="str">
        <f>'11- 其他專櫃品牌區'!A23</f>
        <v>C0080019</v>
      </c>
      <c r="C1388" s="475" t="str">
        <f>'11- 其他專櫃品牌區'!B23</f>
        <v>LANCOME 蘭蔻超未來肌因賦活露 50ml-公司貨/專櫃價:4250元-小黑瓶/未來精華</v>
      </c>
      <c r="D1388" s="399">
        <f>'11- 其他專櫃品牌區'!C23</f>
        <v>3200</v>
      </c>
      <c r="E1388" s="399">
        <f>'11- 其他專櫃品牌區'!D23</f>
        <v>0</v>
      </c>
      <c r="F1388" s="399">
        <f>'11- 其他專櫃品牌區'!E23</f>
        <v>0</v>
      </c>
      <c r="G1388" s="397">
        <f t="shared" si="310"/>
        <v>0</v>
      </c>
      <c r="H1388" s="397">
        <f t="shared" si="311"/>
        <v>0</v>
      </c>
      <c r="I1388" s="398"/>
      <c r="J1388" s="84"/>
    </row>
    <row r="1389" spans="1:10" ht="20.100000000000001" customHeight="1">
      <c r="A1389" s="84"/>
      <c r="B1389" s="399" t="str">
        <f>'11- 其他專櫃品牌區'!A24</f>
        <v>C0080020</v>
      </c>
      <c r="C1389" s="475" t="str">
        <f>'11- 其他專櫃品牌區'!B24</f>
        <v>LANCOME 蘭蔻超未來肌因活性安瓶 20ml-公司貨/專櫃價:3000元 小黑安瓶</v>
      </c>
      <c r="D1389" s="399">
        <f>'11- 其他專櫃品牌區'!C24</f>
        <v>2340</v>
      </c>
      <c r="E1389" s="399">
        <f>'11- 其他專櫃品牌區'!D24</f>
        <v>0</v>
      </c>
      <c r="F1389" s="399">
        <f>'11- 其他專櫃品牌區'!E24</f>
        <v>0</v>
      </c>
      <c r="G1389" s="397">
        <f t="shared" si="310"/>
        <v>0</v>
      </c>
      <c r="H1389" s="397">
        <f t="shared" si="311"/>
        <v>0</v>
      </c>
      <c r="I1389" s="398"/>
      <c r="J1389" s="84"/>
    </row>
    <row r="1390" spans="1:10" ht="20.100000000000001" customHeight="1">
      <c r="A1390" s="84"/>
      <c r="B1390" s="399" t="str">
        <f>'11- 其他專櫃品牌區'!A25</f>
        <v>C0080017</v>
      </c>
      <c r="C1390" s="475" t="str">
        <f>'11- 其他專櫃品牌區'!B25</f>
        <v>LANCOME 蘭蔻超進化肌因大眼精粹 20ml-進口商平輸品   小黑瓶配方</v>
      </c>
      <c r="D1390" s="399">
        <f>'11- 其他專櫃品牌區'!C25</f>
        <v>1800</v>
      </c>
      <c r="E1390" s="399">
        <f>'11- 其他專櫃品牌區'!D25</f>
        <v>0</v>
      </c>
      <c r="F1390" s="399">
        <f>'11- 其他專櫃品牌區'!E25</f>
        <v>0</v>
      </c>
      <c r="G1390" s="397">
        <f t="shared" si="310"/>
        <v>0</v>
      </c>
      <c r="H1390" s="397">
        <f t="shared" si="311"/>
        <v>0</v>
      </c>
      <c r="I1390" s="398"/>
      <c r="J1390" s="84"/>
    </row>
    <row r="1391" spans="1:10" ht="20.100000000000001" customHeight="1">
      <c r="A1391" s="84"/>
      <c r="B1391" s="399" t="str">
        <f>'11- 其他專櫃品牌區'!A26</f>
        <v>CLARINS 克蘭詩</v>
      </c>
      <c r="C1391" s="475">
        <f>'11- 其他專櫃品牌區'!B26</f>
        <v>0</v>
      </c>
      <c r="D1391" s="399">
        <f>'11- 其他專櫃品牌區'!C26</f>
        <v>0</v>
      </c>
      <c r="E1391" s="399">
        <f>'11- 其他專櫃品牌區'!D26</f>
        <v>0</v>
      </c>
      <c r="F1391" s="399">
        <f>'11- 其他專櫃品牌區'!E26</f>
        <v>0</v>
      </c>
      <c r="G1391" s="397">
        <f t="shared" si="310"/>
        <v>0</v>
      </c>
      <c r="H1391" s="397">
        <f t="shared" si="311"/>
        <v>0</v>
      </c>
      <c r="I1391" s="398"/>
      <c r="J1391" s="84"/>
    </row>
    <row r="1392" spans="1:10" ht="20.100000000000001" customHeight="1">
      <c r="A1392" s="84"/>
      <c r="B1392" s="399" t="str">
        <f>'11- 其他專櫃品牌區'!A27</f>
        <v>C0100000</v>
      </c>
      <c r="C1392" s="475" t="str">
        <f>'11- 其他專櫃品牌區'!B27</f>
        <v>CLARINS 克蘭詩 全新一代宛若新生撫紋霜 175ml - 進口商平輸品</v>
      </c>
      <c r="D1392" s="399">
        <f>'11- 其他專櫃品牌區'!C27</f>
        <v>1540</v>
      </c>
      <c r="E1392" s="399">
        <f>'11- 其他專櫃品牌區'!D27</f>
        <v>0</v>
      </c>
      <c r="F1392" s="399">
        <f>'11- 其他專櫃品牌區'!E27</f>
        <v>0</v>
      </c>
      <c r="G1392" s="397">
        <f t="shared" si="310"/>
        <v>0</v>
      </c>
      <c r="H1392" s="397">
        <f t="shared" si="311"/>
        <v>0</v>
      </c>
      <c r="I1392" s="398"/>
      <c r="J1392" s="84"/>
    </row>
    <row r="1393" spans="1:10" ht="20.100000000000001" customHeight="1">
      <c r="A1393" s="84"/>
      <c r="B1393" s="399" t="str">
        <f>'11- 其他專櫃品牌區'!A28</f>
        <v>GUERLAIN 嬌蘭-進口商平輸品</v>
      </c>
      <c r="C1393" s="475">
        <f>'11- 其他專櫃品牌區'!B28</f>
        <v>0</v>
      </c>
      <c r="D1393" s="399">
        <f>'11- 其他專櫃品牌區'!C28</f>
        <v>0</v>
      </c>
      <c r="E1393" s="399">
        <f>'11- 其他專櫃品牌區'!D28</f>
        <v>0</v>
      </c>
      <c r="F1393" s="399">
        <f>'11- 其他專櫃品牌區'!E28</f>
        <v>0</v>
      </c>
      <c r="G1393" s="397">
        <f t="shared" si="310"/>
        <v>0</v>
      </c>
      <c r="H1393" s="397">
        <f t="shared" si="311"/>
        <v>0</v>
      </c>
      <c r="I1393" s="398"/>
      <c r="J1393" s="84"/>
    </row>
    <row r="1394" spans="1:10" ht="20.100000000000001" customHeight="1">
      <c r="A1394" s="84"/>
      <c r="B1394" s="399" t="str">
        <f>'11- 其他專櫃品牌區'!A29</f>
        <v>Z0420000</v>
      </c>
      <c r="C1394" s="475" t="str">
        <f>'11- 其他專櫃品牌區'!B29</f>
        <v>GUERLAIN 嬌蘭 皇家蜂王乳蜜露 150ml                    神蜜水 (1擦+2拍+3濕敷)</v>
      </c>
      <c r="D1394" s="399">
        <f>'11- 其他專櫃品牌區'!C29</f>
        <v>1880</v>
      </c>
      <c r="E1394" s="399">
        <f>'11- 其他專櫃品牌區'!D29</f>
        <v>0</v>
      </c>
      <c r="F1394" s="399">
        <f>'11- 其他專櫃品牌區'!E29</f>
        <v>0</v>
      </c>
      <c r="G1394" s="397">
        <f t="shared" si="310"/>
        <v>0</v>
      </c>
      <c r="H1394" s="397">
        <f t="shared" si="311"/>
        <v>0</v>
      </c>
      <c r="I1394" s="398"/>
      <c r="J1394" s="84"/>
    </row>
    <row r="1395" spans="1:10" ht="20.100000000000001" customHeight="1">
      <c r="A1395" s="84"/>
      <c r="B1395" s="399" t="str">
        <f>'11- 其他專櫃品牌區'!A30</f>
        <v>C0310000</v>
      </c>
      <c r="C1395" s="475" t="str">
        <f>'11- 其他專櫃品牌區'!B30</f>
        <v xml:space="preserve">GUERLAIN 嬌蘭 皇家蜂王乳超拉提亮眼霜 15ml                 馬甲眼霜 </v>
      </c>
      <c r="D1395" s="399">
        <f>'11- 其他專櫃品牌區'!C30</f>
        <v>2820</v>
      </c>
      <c r="E1395" s="399">
        <f>'11- 其他專櫃品牌區'!D30</f>
        <v>0</v>
      </c>
      <c r="F1395" s="399">
        <f>'11- 其他專櫃品牌區'!E30</f>
        <v>0</v>
      </c>
      <c r="G1395" s="397">
        <f t="shared" si="310"/>
        <v>0</v>
      </c>
      <c r="H1395" s="397">
        <f t="shared" si="311"/>
        <v>0</v>
      </c>
      <c r="I1395" s="398"/>
      <c r="J1395" s="84"/>
    </row>
    <row r="1396" spans="1:10" ht="20.100000000000001" customHeight="1">
      <c r="A1396" s="84"/>
      <c r="B1396" s="399" t="str">
        <f>'11- 其他專櫃品牌區'!A31</f>
        <v>C0310001</v>
      </c>
      <c r="C1396" s="475" t="str">
        <f>'11- 其他專櫃品牌區'!B31</f>
        <v>GUERLAIN 嬌蘭 皇家蜂王乳蜂潤修護霜 50ml                       沙漠乾燥肌專用乳霜</v>
      </c>
      <c r="D1396" s="399">
        <f>'11- 其他專櫃品牌區'!C31</f>
        <v>3450</v>
      </c>
      <c r="E1396" s="399">
        <f>'11- 其他專櫃品牌區'!D31</f>
        <v>0</v>
      </c>
      <c r="F1396" s="399">
        <f>'11- 其他專櫃品牌區'!E31</f>
        <v>0</v>
      </c>
      <c r="G1396" s="397">
        <f t="shared" si="310"/>
        <v>0</v>
      </c>
      <c r="H1396" s="397">
        <f t="shared" si="311"/>
        <v>0</v>
      </c>
      <c r="I1396" s="398"/>
      <c r="J1396" s="84"/>
    </row>
    <row r="1397" spans="1:10" ht="20.100000000000001" customHeight="1">
      <c r="A1397" s="84"/>
      <c r="B1397" s="399" t="str">
        <f>'11- 其他專櫃品牌區'!A32</f>
        <v>C0310002</v>
      </c>
      <c r="C1397" s="475" t="str">
        <f>'11- 其他專櫃品牌區'!B32</f>
        <v>GUERLAIN 嬌蘭 皇家蜂王乳修護晚霜 50ml                            絲滑的晚安面霜</v>
      </c>
      <c r="D1397" s="399">
        <f>'11- 其他專櫃品牌區'!C32</f>
        <v>3980</v>
      </c>
      <c r="E1397" s="399">
        <f>'11- 其他專櫃品牌區'!D32</f>
        <v>0</v>
      </c>
      <c r="F1397" s="399">
        <f>'11- 其他專櫃品牌區'!E32</f>
        <v>0</v>
      </c>
      <c r="G1397" s="397">
        <f t="shared" si="310"/>
        <v>0</v>
      </c>
      <c r="H1397" s="397">
        <f t="shared" si="311"/>
        <v>0</v>
      </c>
      <c r="I1397" s="398"/>
      <c r="J1397" s="84"/>
    </row>
    <row r="1398" spans="1:10" ht="20.100000000000001" customHeight="1">
      <c r="A1398" s="84"/>
      <c r="B1398" s="399" t="str">
        <f>'11- 其他專櫃品牌區'!A33</f>
        <v>C0310003</v>
      </c>
      <c r="C1398" s="475" t="str">
        <f>'11- 其他專櫃品牌區'!B33</f>
        <v>GUERLAIN 嬌蘭 皇家蜂王乳平衡油 50ml          保濕修護,輕盈光滑,使用於乳霜前</v>
      </c>
      <c r="D1398" s="399">
        <f>'11- 其他專櫃品牌區'!C33</f>
        <v>3780</v>
      </c>
      <c r="E1398" s="399">
        <f>'11- 其他專櫃品牌區'!D33</f>
        <v>0</v>
      </c>
      <c r="F1398" s="399">
        <f>'11- 其他專櫃品牌區'!E33</f>
        <v>0</v>
      </c>
      <c r="G1398" s="397">
        <f t="shared" si="310"/>
        <v>0</v>
      </c>
      <c r="H1398" s="397">
        <f t="shared" si="311"/>
        <v>0</v>
      </c>
      <c r="I1398" s="398"/>
      <c r="J1398" s="84"/>
    </row>
    <row r="1399" spans="1:10" ht="20.100000000000001" customHeight="1">
      <c r="A1399" s="84"/>
      <c r="B1399" s="399" t="str">
        <f>'11- 其他專櫃品牌區'!A34</f>
        <v>C0310005</v>
      </c>
      <c r="C1399" s="475" t="str">
        <f>'11- 其他專櫃品牌區'!B34</f>
        <v>GUERLAIN 嬌蘭 幻彩流星蜜粉球 25g/#02              打造裸妝感</v>
      </c>
      <c r="D1399" s="399">
        <f>'11- 其他專櫃品牌區'!C34</f>
        <v>1640</v>
      </c>
      <c r="E1399" s="399">
        <f>'11- 其他專櫃品牌區'!D34</f>
        <v>0</v>
      </c>
      <c r="F1399" s="399">
        <f>'11- 其他專櫃品牌區'!E34</f>
        <v>0</v>
      </c>
      <c r="G1399" s="397">
        <f t="shared" si="310"/>
        <v>0</v>
      </c>
      <c r="H1399" s="397">
        <f t="shared" si="311"/>
        <v>0</v>
      </c>
      <c r="I1399" s="398"/>
      <c r="J1399" s="84"/>
    </row>
    <row r="1400" spans="1:10" ht="20.100000000000001" customHeight="1">
      <c r="A1400" s="84"/>
      <c r="B1400" s="399" t="str">
        <f>'11- 其他專櫃品牌區'!A35</f>
        <v>C0310006</v>
      </c>
      <c r="C1400" s="475" t="str">
        <f>'11- 其他專櫃品牌區'!B35</f>
        <v>GUERLAIN 嬌蘭 絲絨輕礦物蜜粉 20g/#02              自然膚</v>
      </c>
      <c r="D1400" s="399">
        <f>'11- 其他專櫃品牌區'!C35</f>
        <v>1640</v>
      </c>
      <c r="E1400" s="399">
        <f>'11- 其他專櫃品牌區'!D35</f>
        <v>0</v>
      </c>
      <c r="F1400" s="399">
        <f>'11- 其他專櫃品牌區'!E35</f>
        <v>0</v>
      </c>
      <c r="G1400" s="397">
        <f t="shared" si="310"/>
        <v>0</v>
      </c>
      <c r="H1400" s="397">
        <f t="shared" si="311"/>
        <v>0</v>
      </c>
      <c r="I1400" s="398"/>
      <c r="J1400" s="84"/>
    </row>
    <row r="1401" spans="1:10" ht="20.100000000000001" customHeight="1">
      <c r="A1401" s="84"/>
      <c r="B1401" s="399" t="str">
        <f>'11- 其他專櫃品牌區'!A36</f>
        <v>Origins 品木宣言 - 進口商平輸品</v>
      </c>
      <c r="C1401" s="475">
        <f>'11- 其他專櫃品牌區'!B36</f>
        <v>0</v>
      </c>
      <c r="D1401" s="399">
        <f>'11- 其他專櫃品牌區'!C36</f>
        <v>0</v>
      </c>
      <c r="E1401" s="399">
        <f>'11- 其他專櫃品牌區'!D36</f>
        <v>0</v>
      </c>
      <c r="F1401" s="399">
        <f>'11- 其他專櫃品牌區'!E36</f>
        <v>0</v>
      </c>
      <c r="G1401" s="397">
        <f t="shared" si="310"/>
        <v>0</v>
      </c>
      <c r="H1401" s="397">
        <f t="shared" si="311"/>
        <v>0</v>
      </c>
      <c r="I1401" s="398"/>
      <c r="J1401" s="84"/>
    </row>
    <row r="1402" spans="1:10" ht="20.100000000000001" customHeight="1">
      <c r="A1402" s="84"/>
      <c r="B1402" s="399" t="str">
        <f>'11- 其他專櫃品牌區'!A37</f>
        <v>A0180003</v>
      </c>
      <c r="C1402" s="475" t="str">
        <f>'11- 其他專櫃品牌區'!B37</f>
        <v xml:space="preserve">Origins 品木宣言泥娃娃活性碳面膜 75ml                                         </v>
      </c>
      <c r="D1402" s="399">
        <f>'11- 其他專櫃品牌區'!C37</f>
        <v>680</v>
      </c>
      <c r="E1402" s="399">
        <f>'11- 其他專櫃品牌區'!D37</f>
        <v>0</v>
      </c>
      <c r="F1402" s="399">
        <f>'11- 其他專櫃品牌區'!E37</f>
        <v>0</v>
      </c>
      <c r="G1402" s="397">
        <f t="shared" si="310"/>
        <v>0</v>
      </c>
      <c r="H1402" s="397">
        <f t="shared" si="311"/>
        <v>0</v>
      </c>
      <c r="I1402" s="398"/>
      <c r="J1402" s="84"/>
    </row>
    <row r="1403" spans="1:10" ht="20.100000000000001" customHeight="1">
      <c r="A1403" s="84"/>
      <c r="B1403" s="399" t="str">
        <f>'11- 其他專櫃品牌區'!A38</f>
        <v>A0180004</v>
      </c>
      <c r="C1403" s="475" t="str">
        <f>'11- 其他專櫃品牌區'!B38</f>
        <v xml:space="preserve">Origins 品木宣言奇蹟抗痘面膜 75ml                                                                    </v>
      </c>
      <c r="D1403" s="399">
        <f>'11- 其他專櫃品牌區'!C38</f>
        <v>680</v>
      </c>
      <c r="E1403" s="399">
        <f>'11- 其他專櫃品牌區'!D38</f>
        <v>0</v>
      </c>
      <c r="F1403" s="399">
        <f>'11- 其他專櫃品牌區'!E38</f>
        <v>0</v>
      </c>
      <c r="G1403" s="397">
        <f t="shared" si="310"/>
        <v>0</v>
      </c>
      <c r="H1403" s="397">
        <f t="shared" si="311"/>
        <v>0</v>
      </c>
      <c r="I1403" s="398"/>
      <c r="J1403" s="84"/>
    </row>
    <row r="1404" spans="1:10" ht="20.100000000000001" customHeight="1">
      <c r="A1404" s="84"/>
      <c r="B1404" s="399" t="str">
        <f>'11- 其他專櫃品牌區'!A39</f>
        <v>A0180005</v>
      </c>
      <c r="C1404" s="475" t="str">
        <f>'11- 其他專櫃品牌區'!B39</f>
        <v xml:space="preserve">Origins 品木宣言一飲而盡 保濕面膜 75ml                                                                    </v>
      </c>
      <c r="D1404" s="399">
        <f>'11- 其他專櫃品牌區'!C39</f>
        <v>680</v>
      </c>
      <c r="E1404" s="399">
        <f>'11- 其他專櫃品牌區'!D39</f>
        <v>0</v>
      </c>
      <c r="F1404" s="399">
        <f>'11- 其他專櫃品牌區'!E39</f>
        <v>0</v>
      </c>
      <c r="G1404" s="397">
        <f t="shared" si="310"/>
        <v>0</v>
      </c>
      <c r="H1404" s="397">
        <f t="shared" si="311"/>
        <v>0</v>
      </c>
      <c r="I1404" s="398"/>
      <c r="J1404" s="84"/>
    </row>
    <row r="1405" spans="1:10" ht="20.100000000000001" customHeight="1">
      <c r="A1405" s="84"/>
      <c r="B1405" s="399" t="str">
        <f>'11- 其他專櫃品牌區'!A40</f>
        <v>A0180008</v>
      </c>
      <c r="C1405" s="475" t="str">
        <f>'11- 其他專櫃品牌區'!B40</f>
        <v xml:space="preserve">Origins 品木宣言天生麗質粉美肌面膜 75ml                                                     </v>
      </c>
      <c r="D1405" s="399">
        <f>'11- 其他專櫃品牌區'!C40</f>
        <v>680</v>
      </c>
      <c r="E1405" s="399">
        <f>'11- 其他專櫃品牌區'!D40</f>
        <v>0</v>
      </c>
      <c r="F1405" s="399">
        <f>'11- 其他專櫃品牌區'!E40</f>
        <v>0</v>
      </c>
      <c r="G1405" s="397">
        <f t="shared" si="310"/>
        <v>0</v>
      </c>
      <c r="H1405" s="397">
        <f t="shared" si="311"/>
        <v>0</v>
      </c>
      <c r="I1405" s="398"/>
      <c r="J1405" s="84"/>
    </row>
    <row r="1406" spans="1:10" ht="20.100000000000001" customHeight="1">
      <c r="A1406" s="84"/>
      <c r="B1406" s="399" t="str">
        <f>'11- 其他專櫃品牌區'!A41</f>
        <v>A0180000</v>
      </c>
      <c r="C1406" s="475" t="str">
        <f>'11- 其他專櫃品牌區'!B41</f>
        <v xml:space="preserve">Origins 品木宣言一舉兩得潔面慕絲 150ml                                         </v>
      </c>
      <c r="D1406" s="399">
        <f>'11- 其他專櫃品牌區'!C41</f>
        <v>690</v>
      </c>
      <c r="E1406" s="399">
        <f>'11- 其他專櫃品牌區'!D41</f>
        <v>0</v>
      </c>
      <c r="F1406" s="399">
        <f>'11- 其他專櫃品牌區'!E41</f>
        <v>0</v>
      </c>
      <c r="G1406" s="397">
        <f t="shared" si="310"/>
        <v>0</v>
      </c>
      <c r="H1406" s="397">
        <f t="shared" si="311"/>
        <v>0</v>
      </c>
      <c r="I1406" s="398"/>
      <c r="J1406" s="84"/>
    </row>
    <row r="1407" spans="1:10" ht="20.100000000000001" customHeight="1">
      <c r="A1407" s="84"/>
      <c r="B1407" s="399" t="str">
        <f>'11- 其他專櫃品牌區'!A42</f>
        <v>A0180024</v>
      </c>
      <c r="C1407" s="475" t="str">
        <f>'11- 其他專櫃品牌區'!B42</f>
        <v xml:space="preserve">Origins 品木宣言Dr.Well 青春無敵健康光潤機能水 200ml      </v>
      </c>
      <c r="D1407" s="399">
        <f>'11- 其他專櫃品牌區'!C42</f>
        <v>690</v>
      </c>
      <c r="E1407" s="399">
        <f>'11- 其他專櫃品牌區'!D42</f>
        <v>0</v>
      </c>
      <c r="F1407" s="399">
        <f>'11- 其他專櫃品牌區'!E42</f>
        <v>0</v>
      </c>
      <c r="G1407" s="397">
        <f t="shared" si="310"/>
        <v>0</v>
      </c>
      <c r="H1407" s="397">
        <f t="shared" si="311"/>
        <v>0</v>
      </c>
      <c r="I1407" s="398"/>
      <c r="J1407" s="84"/>
    </row>
    <row r="1408" spans="1:10" ht="20.100000000000001" customHeight="1">
      <c r="A1408" s="84"/>
      <c r="B1408" s="399" t="str">
        <f>'11- 其他專櫃品牌區'!A43</f>
        <v>A0180011</v>
      </c>
      <c r="C1408" s="475" t="str">
        <f>'11- 其他專櫃品牌區'!B43</f>
        <v xml:space="preserve">Origins 品木宣言漫步在雲端腿部舒緩霜 150ml                              </v>
      </c>
      <c r="D1408" s="399">
        <f>'11- 其他專櫃品牌區'!C43</f>
        <v>880</v>
      </c>
      <c r="E1408" s="399">
        <f>'11- 其他專櫃品牌區'!D43</f>
        <v>0</v>
      </c>
      <c r="F1408" s="399">
        <f>'11- 其他專櫃品牌區'!E43</f>
        <v>0</v>
      </c>
      <c r="G1408" s="397">
        <f t="shared" si="310"/>
        <v>0</v>
      </c>
      <c r="H1408" s="397">
        <f t="shared" si="311"/>
        <v>0</v>
      </c>
      <c r="I1408" s="398"/>
      <c r="J1408" s="84"/>
    </row>
    <row r="1409" spans="1:10" ht="20.100000000000001" customHeight="1">
      <c r="A1409" s="84"/>
      <c r="B1409" s="399" t="str">
        <f>'11- 其他專櫃品牌區'!A44</f>
        <v>Elizabeth Arden 雅頓 (雅頓香水請見目錄第 23個Sheet)</v>
      </c>
      <c r="C1409" s="475">
        <f>'11- 其他專櫃品牌區'!B44</f>
        <v>0</v>
      </c>
      <c r="D1409" s="399">
        <f>'11- 其他專櫃品牌區'!C44</f>
        <v>0</v>
      </c>
      <c r="E1409" s="399">
        <f>'11- 其他專櫃品牌區'!D44</f>
        <v>0</v>
      </c>
      <c r="F1409" s="399">
        <f>'11- 其他專櫃品牌區'!E44</f>
        <v>0</v>
      </c>
      <c r="G1409" s="397">
        <f t="shared" si="310"/>
        <v>0</v>
      </c>
      <c r="H1409" s="397">
        <f t="shared" si="311"/>
        <v>0</v>
      </c>
      <c r="I1409" s="398"/>
      <c r="J1409" s="84"/>
    </row>
    <row r="1410" spans="1:10" ht="20.100000000000001" customHeight="1">
      <c r="A1410" s="84"/>
      <c r="B1410" s="399" t="str">
        <f>'11- 其他專櫃品牌區'!A45</f>
        <v>A0230000</v>
      </c>
      <c r="C1410" s="475" t="str">
        <f>'11- 其他專櫃品牌區'!B45</f>
        <v xml:space="preserve">Elizabeth Arden 雅頓 21天霜 75ml                                   </v>
      </c>
      <c r="D1410" s="399">
        <f>'11- 其他專櫃品牌區'!C45</f>
        <v>620</v>
      </c>
      <c r="E1410" s="399">
        <f>'11- 其他專櫃品牌區'!D45</f>
        <v>0</v>
      </c>
      <c r="F1410" s="399">
        <f>'11- 其他專櫃品牌區'!E45</f>
        <v>0</v>
      </c>
      <c r="G1410" s="397">
        <f t="shared" si="310"/>
        <v>0</v>
      </c>
      <c r="H1410" s="397">
        <f t="shared" si="311"/>
        <v>0</v>
      </c>
      <c r="I1410" s="398"/>
      <c r="J1410" s="84"/>
    </row>
    <row r="1411" spans="1:10" ht="20.100000000000001" customHeight="1">
      <c r="A1411" s="84"/>
      <c r="B1411" s="399" t="str">
        <f>'11- 其他專櫃品牌區'!A46</f>
        <v>A0230006</v>
      </c>
      <c r="C1411" s="475" t="str">
        <f>'11- 其他專櫃品牌區'!B46</f>
        <v xml:space="preserve">Elizabeth Arden 雅頓 綠茶身體乳 500ml/按壓瓶                </v>
      </c>
      <c r="D1411" s="399">
        <f>'11- 其他專櫃品牌區'!C46</f>
        <v>400</v>
      </c>
      <c r="E1411" s="399">
        <f>'11- 其他專櫃品牌區'!D46</f>
        <v>0</v>
      </c>
      <c r="F1411" s="399">
        <f>'11- 其他專櫃品牌區'!E46</f>
        <v>0</v>
      </c>
      <c r="G1411" s="397">
        <f t="shared" si="310"/>
        <v>0</v>
      </c>
      <c r="H1411" s="397">
        <f t="shared" si="311"/>
        <v>0</v>
      </c>
      <c r="I1411" s="398"/>
      <c r="J1411" s="84"/>
    </row>
    <row r="1412" spans="1:10" ht="20.100000000000001" customHeight="1">
      <c r="A1412" s="84"/>
      <c r="B1412" s="399" t="str">
        <f>'11- 其他專櫃品牌區'!A47</f>
        <v>A0230007</v>
      </c>
      <c r="C1412" s="475" t="str">
        <f>'11- 其他專櫃品牌區'!B47</f>
        <v xml:space="preserve">Elizabeth Arden 雅頓 綠茶沐浴精 500ml/按壓瓶              </v>
      </c>
      <c r="D1412" s="399">
        <f>'11- 其他專櫃品牌區'!C47</f>
        <v>400</v>
      </c>
      <c r="E1412" s="399">
        <f>'11- 其他專櫃品牌區'!D47</f>
        <v>0</v>
      </c>
      <c r="F1412" s="399">
        <f>'11- 其他專櫃品牌區'!E47</f>
        <v>0</v>
      </c>
      <c r="G1412" s="397">
        <f t="shared" si="310"/>
        <v>0</v>
      </c>
      <c r="H1412" s="397">
        <f t="shared" si="311"/>
        <v>0</v>
      </c>
      <c r="I1412" s="398"/>
      <c r="J1412" s="84"/>
    </row>
    <row r="1413" spans="1:10" ht="20.100000000000001" customHeight="1">
      <c r="A1413" s="84"/>
      <c r="B1413" s="399" t="str">
        <f>'11- 其他專櫃品牌區'!A48</f>
        <v>A0230008</v>
      </c>
      <c r="C1413" s="475" t="str">
        <f>'11- 其他專櫃品牌區'!B48</f>
        <v xml:space="preserve">Elizabeth Arden 雅頓 綠茶蜜滴舒體霜 500ml               </v>
      </c>
      <c r="D1413" s="399">
        <f>'11- 其他專櫃品牌區'!C48</f>
        <v>580</v>
      </c>
      <c r="E1413" s="399">
        <f>'11- 其他專櫃品牌區'!D48</f>
        <v>0</v>
      </c>
      <c r="F1413" s="399">
        <f>'11- 其他專櫃品牌區'!E48</f>
        <v>0</v>
      </c>
      <c r="G1413" s="397">
        <f t="shared" si="310"/>
        <v>0</v>
      </c>
      <c r="H1413" s="397">
        <f t="shared" si="311"/>
        <v>0</v>
      </c>
      <c r="I1413" s="398"/>
      <c r="J1413" s="84"/>
    </row>
    <row r="1414" spans="1:10" ht="20.100000000000001" customHeight="1">
      <c r="A1414" s="84"/>
      <c r="B1414" s="399" t="str">
        <f>'11- 其他專櫃品牌區'!F4</f>
        <v>E0500100</v>
      </c>
      <c r="C1414" s="475" t="str">
        <f>'11- 其他專櫃品牌區'!G4</f>
        <v>日本原裝 Fancl 芳珂淨化卸妝油 120ml  (日本百貨公司版)</v>
      </c>
      <c r="D1414" s="399">
        <f>'11- 其他專櫃品牌區'!H4</f>
        <v>520</v>
      </c>
      <c r="E1414" s="399">
        <f>'11- 其他專櫃品牌區'!I4</f>
        <v>0</v>
      </c>
      <c r="F1414" s="399">
        <f>'11- 其他專櫃品牌區'!J4</f>
        <v>0</v>
      </c>
      <c r="G1414" s="397">
        <f t="shared" ref="G1414" si="312">F1414*0.9</f>
        <v>0</v>
      </c>
      <c r="H1414" s="397">
        <f t="shared" ref="H1414" si="313">F1414*0.85</f>
        <v>0</v>
      </c>
      <c r="I1414" s="398"/>
      <c r="J1414" s="84"/>
    </row>
    <row r="1415" spans="1:10" ht="20.100000000000001" customHeight="1">
      <c r="A1415" s="84"/>
      <c r="B1415" s="399" t="str">
        <f>'11- 其他專櫃品牌區'!F5</f>
        <v>E0500101</v>
      </c>
      <c r="C1415" s="475" t="str">
        <f>'11- 其他專櫃品牌區'!G5</f>
        <v>日本原裝 Fancl 芳珂潔顏粉/洗顏粉 50g (日本百貨公司版)</v>
      </c>
      <c r="D1415" s="399">
        <f>'11- 其他專櫃品牌區'!H5</f>
        <v>390</v>
      </c>
      <c r="E1415" s="399">
        <f>'11- 其他專櫃品牌區'!I5</f>
        <v>0</v>
      </c>
      <c r="F1415" s="399">
        <f>'11- 其他專櫃品牌區'!J5</f>
        <v>0</v>
      </c>
      <c r="G1415" s="397">
        <f t="shared" ref="G1415:G1426" si="314">F1415*0.9</f>
        <v>0</v>
      </c>
      <c r="H1415" s="397">
        <f t="shared" ref="H1415:H1426" si="315">F1415*0.85</f>
        <v>0</v>
      </c>
      <c r="I1415" s="398"/>
      <c r="J1415" s="84"/>
    </row>
    <row r="1416" spans="1:10" ht="20.100000000000001" customHeight="1">
      <c r="A1416" s="84"/>
      <c r="B1416" s="399" t="str">
        <f>'11- 其他專櫃品牌區'!F6</f>
        <v>Kiehl's 契爾氏 - 進口商平輸品</v>
      </c>
      <c r="C1416" s="475">
        <f>'11- 其他專櫃品牌區'!G6</f>
        <v>0</v>
      </c>
      <c r="D1416" s="399">
        <f>'11- 其他專櫃品牌區'!H6</f>
        <v>0</v>
      </c>
      <c r="E1416" s="399">
        <f>'11- 其他專櫃品牌區'!I6</f>
        <v>0</v>
      </c>
      <c r="F1416" s="399">
        <f>'11- 其他專櫃品牌區'!J6</f>
        <v>0</v>
      </c>
      <c r="G1416" s="397">
        <f t="shared" si="314"/>
        <v>0</v>
      </c>
      <c r="H1416" s="397">
        <f t="shared" si="315"/>
        <v>0</v>
      </c>
      <c r="I1416" s="398"/>
      <c r="J1416" s="84"/>
    </row>
    <row r="1417" spans="1:10" ht="20.100000000000001" customHeight="1">
      <c r="A1417" s="84"/>
      <c r="B1417" s="399" t="str">
        <f>'11- 其他專櫃品牌區'!F7</f>
        <v>A0270507</v>
      </c>
      <c r="C1417" s="475" t="str">
        <f>'11- 其他專櫃品牌區'!G7</f>
        <v>Kiehl's 契爾氏 冰河醣蛋白保濕霜-舒緩霜 125ml/大 (進口商平輸品) 輕盈保濕24小時</v>
      </c>
      <c r="D1417" s="399">
        <f>'11- 其他專櫃品牌區'!H7</f>
        <v>1890</v>
      </c>
      <c r="E1417" s="399">
        <f>'11- 其他專櫃品牌區'!I7</f>
        <v>0</v>
      </c>
      <c r="F1417" s="399">
        <f>'11- 其他專櫃品牌區'!J7</f>
        <v>0</v>
      </c>
      <c r="G1417" s="397">
        <f t="shared" si="314"/>
        <v>0</v>
      </c>
      <c r="H1417" s="397">
        <f t="shared" si="315"/>
        <v>0</v>
      </c>
      <c r="I1417" s="398"/>
      <c r="J1417" s="84"/>
    </row>
    <row r="1418" spans="1:10" ht="20.100000000000001" customHeight="1">
      <c r="A1418" s="84"/>
      <c r="B1418" s="399" t="str">
        <f>'11- 其他專櫃品牌區'!F8</f>
        <v>A0270114</v>
      </c>
      <c r="C1418" s="475" t="str">
        <f>'11- 其他專櫃品牌區'!G8</f>
        <v xml:space="preserve">Kiehl's 契爾氏 金盞花植物精華潔面泡泡凝露  230ml              (進口商平輸品)     </v>
      </c>
      <c r="D1418" s="399">
        <f>'11- 其他專櫃品牌區'!H8</f>
        <v>990</v>
      </c>
      <c r="E1418" s="399">
        <f>'11- 其他專櫃品牌區'!I8</f>
        <v>0</v>
      </c>
      <c r="F1418" s="399">
        <f>'11- 其他專櫃品牌區'!J8</f>
        <v>0</v>
      </c>
      <c r="G1418" s="397">
        <f t="shared" si="314"/>
        <v>0</v>
      </c>
      <c r="H1418" s="397">
        <f t="shared" si="315"/>
        <v>0</v>
      </c>
      <c r="I1418" s="398"/>
      <c r="J1418" s="84"/>
    </row>
    <row r="1419" spans="1:10" ht="20.100000000000001" customHeight="1">
      <c r="A1419" s="84"/>
      <c r="B1419" s="399" t="str">
        <f>'11- 其他專櫃品牌區'!F9</f>
        <v>A0270319</v>
      </c>
      <c r="C1419" s="475" t="str">
        <f>'11- 其他專櫃品牌區'!G9</f>
        <v>Kiehl's 契爾氏 金盞花植物精華化妝水  250ml      (進口商平輸品)</v>
      </c>
      <c r="D1419" s="399">
        <f>'11- 其他專櫃品牌區'!H9</f>
        <v>1080</v>
      </c>
      <c r="E1419" s="399">
        <f>'11- 其他專櫃品牌區'!I9</f>
        <v>0</v>
      </c>
      <c r="F1419" s="399">
        <f>'11- 其他專櫃品牌區'!J9</f>
        <v>0</v>
      </c>
      <c r="G1419" s="397">
        <f t="shared" si="314"/>
        <v>0</v>
      </c>
      <c r="H1419" s="397">
        <f t="shared" si="315"/>
        <v>0</v>
      </c>
      <c r="I1419" s="398"/>
      <c r="J1419" s="84"/>
    </row>
    <row r="1420" spans="1:10" ht="20.100000000000001" customHeight="1">
      <c r="A1420" s="84"/>
      <c r="B1420" s="399" t="str">
        <f>'11- 其他專櫃品牌區'!F10</f>
        <v>A0270308</v>
      </c>
      <c r="C1420" s="475" t="str">
        <f>'11- 其他專櫃品牌區'!G10</f>
        <v>Kiehl's 契爾氏 金盞花植物精華化妝水  500ml/大  (進口商平輸品)</v>
      </c>
      <c r="D1420" s="399">
        <f>'11- 其他專櫃品牌區'!H10</f>
        <v>1890</v>
      </c>
      <c r="E1420" s="399">
        <f>'11- 其他專櫃品牌區'!I10</f>
        <v>0</v>
      </c>
      <c r="F1420" s="399">
        <f>'11- 其他專櫃品牌區'!J10</f>
        <v>0</v>
      </c>
      <c r="G1420" s="397">
        <f t="shared" si="314"/>
        <v>0</v>
      </c>
      <c r="H1420" s="397">
        <f t="shared" si="315"/>
        <v>0</v>
      </c>
      <c r="I1420" s="398"/>
      <c r="J1420" s="84"/>
    </row>
    <row r="1421" spans="1:10" ht="20.100000000000001" customHeight="1">
      <c r="A1421" s="84"/>
      <c r="B1421" s="399" t="str">
        <f>'11- 其他專櫃品牌區'!F11</f>
        <v>A0270405</v>
      </c>
      <c r="C1421" s="475" t="str">
        <f>'11- 其他專櫃品牌區'!G11</f>
        <v>Kiehl's 契爾氏 激光極淨白淡斑精華 100ml/大       (進口商平輸品)</v>
      </c>
      <c r="D1421" s="399">
        <f>'11- 其他專櫃品牌區'!H11</f>
        <v>3060</v>
      </c>
      <c r="E1421" s="399">
        <f>'11- 其他專櫃品牌區'!I11</f>
        <v>0</v>
      </c>
      <c r="F1421" s="399">
        <f>'11- 其他專櫃品牌區'!J11</f>
        <v>0</v>
      </c>
      <c r="G1421" s="397">
        <f t="shared" si="314"/>
        <v>0</v>
      </c>
      <c r="H1421" s="397">
        <f t="shared" si="315"/>
        <v>0</v>
      </c>
      <c r="I1421" s="398"/>
      <c r="J1421" s="84"/>
    </row>
    <row r="1422" spans="1:10" ht="20.100000000000001" customHeight="1">
      <c r="A1422" s="84"/>
      <c r="B1422" s="399" t="str">
        <f>'11- 其他專櫃品牌區'!F12</f>
        <v>A0270520</v>
      </c>
      <c r="C1422" s="475" t="str">
        <f>'11- 其他專櫃品牌區'!G12</f>
        <v xml:space="preserve">Kiehl's 契爾氏 亞馬遜白泥淨緻毛孔面膜  125ml   (進口商平輸品)     </v>
      </c>
      <c r="D1422" s="399">
        <f>'11- 其他專櫃品牌區'!H12</f>
        <v>1050</v>
      </c>
      <c r="E1422" s="399">
        <f>'11- 其他專櫃品牌區'!I12</f>
        <v>0</v>
      </c>
      <c r="F1422" s="399">
        <f>'11- 其他專櫃品牌區'!J12</f>
        <v>0</v>
      </c>
      <c r="G1422" s="397">
        <f t="shared" si="314"/>
        <v>0</v>
      </c>
      <c r="H1422" s="397">
        <f t="shared" si="315"/>
        <v>0</v>
      </c>
      <c r="I1422" s="398"/>
      <c r="J1422" s="84"/>
    </row>
    <row r="1423" spans="1:10" ht="20.100000000000001" customHeight="1">
      <c r="A1423" s="84"/>
      <c r="B1423" s="399" t="str">
        <f>'11- 其他專櫃品牌區'!F13</f>
        <v>A0271308</v>
      </c>
      <c r="C1423" s="475" t="str">
        <f>'11- 其他專櫃品牌區'!G13</f>
        <v xml:space="preserve">Kiehl's 契爾氏 極限男性活膚乳液  125ml              (進口商平輸品)     </v>
      </c>
      <c r="D1423" s="399">
        <f>'11- 其他專櫃品牌區'!H13</f>
        <v>1290</v>
      </c>
      <c r="E1423" s="399">
        <f>'11- 其他專櫃品牌區'!I13</f>
        <v>0</v>
      </c>
      <c r="F1423" s="399">
        <f>'11- 其他專櫃品牌區'!J13</f>
        <v>0</v>
      </c>
      <c r="G1423" s="397">
        <f t="shared" si="314"/>
        <v>0</v>
      </c>
      <c r="H1423" s="397">
        <f t="shared" si="315"/>
        <v>0</v>
      </c>
      <c r="I1423" s="398"/>
      <c r="J1423" s="84"/>
    </row>
    <row r="1424" spans="1:10" ht="20.100000000000001" customHeight="1">
      <c r="A1424" s="84"/>
      <c r="B1424" s="399" t="str">
        <f>'11- 其他專櫃品牌區'!F14</f>
        <v>SABON 以色列 - 進口商平輸品</v>
      </c>
      <c r="C1424" s="475">
        <f>'11- 其他專櫃品牌區'!G14</f>
        <v>0</v>
      </c>
      <c r="D1424" s="399">
        <f>'11- 其他專櫃品牌區'!H14</f>
        <v>0</v>
      </c>
      <c r="E1424" s="399">
        <f>'11- 其他專櫃品牌區'!I14</f>
        <v>0</v>
      </c>
      <c r="F1424" s="399">
        <f>'11- 其他專櫃品牌區'!J14</f>
        <v>0</v>
      </c>
      <c r="G1424" s="397">
        <f t="shared" si="314"/>
        <v>0</v>
      </c>
      <c r="H1424" s="397">
        <f t="shared" si="315"/>
        <v>0</v>
      </c>
      <c r="I1424" s="398"/>
      <c r="J1424" s="84"/>
    </row>
    <row r="1425" spans="1:10" ht="20.100000000000001" customHeight="1">
      <c r="A1425" s="84"/>
      <c r="B1425" s="399" t="str">
        <f>'11- 其他專櫃品牌區'!F15</f>
        <v>E0060002</v>
      </c>
      <c r="C1425" s="475" t="str">
        <f>'11- 其他專櫃品牌區'!G15</f>
        <v>SABON 玫瑰茶語 沐浴油 500ml       沐浴油為玻璃瓶裝, 沒有附壓頭, 請小心使用</v>
      </c>
      <c r="D1425" s="399">
        <f>'11- 其他專櫃品牌區'!H15</f>
        <v>1050</v>
      </c>
      <c r="E1425" s="399">
        <f>'11- 其他專櫃品牌區'!I15</f>
        <v>0</v>
      </c>
      <c r="F1425" s="399">
        <f>'11- 其他專櫃品牌區'!J15</f>
        <v>0</v>
      </c>
      <c r="G1425" s="397">
        <f t="shared" si="314"/>
        <v>0</v>
      </c>
      <c r="H1425" s="397">
        <f t="shared" si="315"/>
        <v>0</v>
      </c>
      <c r="I1425" s="398"/>
      <c r="J1425" s="84"/>
    </row>
    <row r="1426" spans="1:10" ht="20.100000000000001" customHeight="1">
      <c r="A1426" s="84"/>
      <c r="B1426" s="399" t="str">
        <f>'11- 其他專櫃品牌區'!F16</f>
        <v>E0060010</v>
      </c>
      <c r="C1426" s="475" t="str">
        <f>'11- 其他專櫃品牌區'!G16</f>
        <v>SABON 茉莉花語 沐浴油 500ml       沐浴油為玻璃瓶裝, 沒有附壓頭, 請小心使用</v>
      </c>
      <c r="D1426" s="399">
        <f>'11- 其他專櫃品牌區'!H16</f>
        <v>1050</v>
      </c>
      <c r="E1426" s="399">
        <f>'11- 其他專櫃品牌區'!I16</f>
        <v>0</v>
      </c>
      <c r="F1426" s="399">
        <f>'11- 其他專櫃品牌區'!J16</f>
        <v>0</v>
      </c>
      <c r="G1426" s="397">
        <f t="shared" si="314"/>
        <v>0</v>
      </c>
      <c r="H1426" s="397">
        <f t="shared" si="315"/>
        <v>0</v>
      </c>
      <c r="I1426" s="398"/>
      <c r="J1426" s="84"/>
    </row>
    <row r="1427" spans="1:10" ht="20.100000000000001" customHeight="1">
      <c r="A1427" s="84"/>
      <c r="B1427" s="399" t="str">
        <f>'11- 其他專櫃品牌區'!F17</f>
        <v>E0060012</v>
      </c>
      <c r="C1427" s="475" t="str">
        <f>'11- 其他專櫃品牌區'!G17</f>
        <v>SABON 西西里柑橘 沐浴油 500ml   沐浴油為玻璃瓶裝, 沒有附壓頭, 請小心使用</v>
      </c>
      <c r="D1427" s="399">
        <f>'11- 其他專櫃品牌區'!H17</f>
        <v>1050</v>
      </c>
      <c r="E1427" s="399">
        <f>'11- 其他專櫃品牌區'!I17</f>
        <v>0</v>
      </c>
      <c r="F1427" s="399">
        <f>'11- 其他專櫃品牌區'!J17</f>
        <v>0</v>
      </c>
      <c r="G1427" s="397">
        <f t="shared" ref="G1427:G1454" si="316">F1427*0.9</f>
        <v>0</v>
      </c>
      <c r="H1427" s="397">
        <f t="shared" ref="H1427:H1454" si="317">F1427*0.85</f>
        <v>0</v>
      </c>
      <c r="I1427" s="398"/>
      <c r="J1427" s="84"/>
    </row>
    <row r="1428" spans="1:10" ht="20.100000000000001" customHeight="1">
      <c r="A1428" s="84"/>
      <c r="B1428" s="399" t="str">
        <f>'11- 其他專櫃品牌區'!F18</f>
        <v>E0060014</v>
      </c>
      <c r="C1428" s="475" t="str">
        <f>'11- 其他專櫃品牌區'!G18</f>
        <v>SABON 經典 沐浴油 500ml              沐浴油為玻璃瓶裝, 沒有附壓頭, 請小心使用</v>
      </c>
      <c r="D1428" s="399">
        <f>'11- 其他專櫃品牌區'!H18</f>
        <v>1050</v>
      </c>
      <c r="E1428" s="399">
        <f>'11- 其他專櫃品牌區'!I18</f>
        <v>0</v>
      </c>
      <c r="F1428" s="399">
        <f>'11- 其他專櫃品牌區'!J18</f>
        <v>0</v>
      </c>
      <c r="G1428" s="397">
        <f t="shared" si="316"/>
        <v>0</v>
      </c>
      <c r="H1428" s="397">
        <f t="shared" si="317"/>
        <v>0</v>
      </c>
      <c r="I1428" s="398"/>
      <c r="J1428" s="84"/>
    </row>
    <row r="1429" spans="1:10" ht="20.100000000000001" customHeight="1">
      <c r="A1429" s="84"/>
      <c r="B1429" s="399" t="str">
        <f>'11- 其他專櫃品牌區'!F19</f>
        <v>E0060015</v>
      </c>
      <c r="C1429" s="475" t="str">
        <f>'11- 其他專櫃品牌區'!G19</f>
        <v>SABON 香蘋薰衣草 沐浴油 500ml    沐浴油為玻璃瓶裝, 沒有附壓頭, 請小心使用</v>
      </c>
      <c r="D1429" s="399">
        <f>'11- 其他專櫃品牌區'!H19</f>
        <v>1050</v>
      </c>
      <c r="E1429" s="399">
        <f>'11- 其他專櫃品牌區'!I19</f>
        <v>0</v>
      </c>
      <c r="F1429" s="399">
        <f>'11- 其他專櫃品牌區'!J19</f>
        <v>0</v>
      </c>
      <c r="G1429" s="397">
        <f t="shared" si="316"/>
        <v>0</v>
      </c>
      <c r="H1429" s="397">
        <f t="shared" si="317"/>
        <v>0</v>
      </c>
      <c r="I1429" s="398"/>
      <c r="J1429" s="84"/>
    </row>
    <row r="1430" spans="1:10" ht="20.100000000000001" customHeight="1">
      <c r="A1430" s="84"/>
      <c r="B1430" s="399" t="str">
        <f>'11- 其他專櫃品牌區'!F20</f>
        <v>E0060003</v>
      </c>
      <c r="C1430" s="475" t="str">
        <f>'11- 其他專櫃品牌區'!G20</f>
        <v xml:space="preserve">SABON 玫瑰茶語 身體磨砂膏 600g  以色列死海礦鹽/橄欖油/荷荷芭/小麥胚芽油       </v>
      </c>
      <c r="D1430" s="399">
        <f>'11- 其他專櫃品牌區'!H20</f>
        <v>1260</v>
      </c>
      <c r="E1430" s="399">
        <f>'11- 其他專櫃品牌區'!I20</f>
        <v>0</v>
      </c>
      <c r="F1430" s="399">
        <f>'11- 其他專櫃品牌區'!J20</f>
        <v>0</v>
      </c>
      <c r="G1430" s="397">
        <f t="shared" si="316"/>
        <v>0</v>
      </c>
      <c r="H1430" s="397">
        <f t="shared" si="317"/>
        <v>0</v>
      </c>
      <c r="I1430" s="398"/>
      <c r="J1430" s="84"/>
    </row>
    <row r="1431" spans="1:10" ht="20.100000000000001" customHeight="1">
      <c r="A1431" s="84"/>
      <c r="B1431" s="399" t="str">
        <f>'11- 其他專櫃品牌區'!F21</f>
        <v>E0060016</v>
      </c>
      <c r="C1431" s="475" t="str">
        <f>'11- 其他專櫃品牌區'!G21</f>
        <v xml:space="preserve">SABON 西西里柑橘 身體磨砂膏 600g                身體去角質 為罐裝, 沒有附挖棒  </v>
      </c>
      <c r="D1431" s="399">
        <f>'11- 其他專櫃品牌區'!H21</f>
        <v>1260</v>
      </c>
      <c r="E1431" s="399">
        <f>'11- 其他專櫃品牌區'!I21</f>
        <v>0</v>
      </c>
      <c r="F1431" s="399">
        <f>'11- 其他專櫃品牌區'!J21</f>
        <v>0</v>
      </c>
      <c r="G1431" s="397">
        <f t="shared" si="316"/>
        <v>0</v>
      </c>
      <c r="H1431" s="397">
        <f t="shared" si="317"/>
        <v>0</v>
      </c>
      <c r="I1431" s="398"/>
      <c r="J1431" s="84"/>
    </row>
    <row r="1432" spans="1:10" ht="20.100000000000001" customHeight="1">
      <c r="A1432" s="84"/>
      <c r="B1432" s="399" t="str">
        <f>'11- 其他專櫃品牌區'!F22</f>
        <v>MIKIMOTO MC 御木本 -百貨公司專櫃貨</v>
      </c>
      <c r="C1432" s="475">
        <f>'11- 其他專櫃品牌區'!G22</f>
        <v>0</v>
      </c>
      <c r="D1432" s="399">
        <f>'11- 其他專櫃品牌區'!H22</f>
        <v>0</v>
      </c>
      <c r="E1432" s="399">
        <f>'11- 其他專櫃品牌區'!I22</f>
        <v>0</v>
      </c>
      <c r="F1432" s="399">
        <f>'11- 其他專櫃品牌區'!J22</f>
        <v>0</v>
      </c>
      <c r="G1432" s="397">
        <f t="shared" si="316"/>
        <v>0</v>
      </c>
      <c r="H1432" s="397">
        <f t="shared" si="317"/>
        <v>0</v>
      </c>
      <c r="I1432" s="398"/>
      <c r="J1432" s="84"/>
    </row>
    <row r="1433" spans="1:10" ht="20.100000000000001" customHeight="1">
      <c r="A1433" s="84"/>
      <c r="B1433" s="399" t="str">
        <f>'11- 其他專櫃品牌區'!F23</f>
        <v>色號OC01: 白皙 (偏白)/色號OC03: 自然膚/色號PO03: 次白偏粉色 (次白)可修飾泛紅</v>
      </c>
      <c r="C1433" s="475">
        <f>'11- 其他專櫃品牌區'!G23</f>
        <v>0</v>
      </c>
      <c r="D1433" s="399">
        <f>'11- 其他專櫃品牌區'!H23</f>
        <v>0</v>
      </c>
      <c r="E1433" s="399">
        <f>'11- 其他專櫃品牌區'!I23</f>
        <v>0</v>
      </c>
      <c r="F1433" s="399">
        <f>'11- 其他專櫃品牌區'!J23</f>
        <v>0</v>
      </c>
      <c r="G1433" s="397">
        <f t="shared" si="316"/>
        <v>0</v>
      </c>
      <c r="H1433" s="397">
        <f t="shared" si="317"/>
        <v>0</v>
      </c>
      <c r="I1433" s="398"/>
      <c r="J1433" s="84"/>
    </row>
    <row r="1434" spans="1:10" ht="20.100000000000001" customHeight="1">
      <c r="A1434" s="84"/>
      <c r="B1434" s="399" t="str">
        <f>'11- 其他專櫃品牌區'!F24</f>
        <v>K0010000</v>
      </c>
      <c r="C1434" s="475" t="str">
        <f>'11- 其他專櫃品牌區'!G24</f>
        <v>MIKIMOTO 御木本珍珠光蜜粉用粉盒(附專用粉撲/不含蜜粉)-專櫃價:460元</v>
      </c>
      <c r="D1434" s="399">
        <f>'11- 其他專櫃品牌區'!H24</f>
        <v>420</v>
      </c>
      <c r="E1434" s="399">
        <f>'11- 其他專櫃品牌區'!I24</f>
        <v>0</v>
      </c>
      <c r="F1434" s="399">
        <f>'11- 其他專櫃品牌區'!J24</f>
        <v>0</v>
      </c>
      <c r="G1434" s="397">
        <f t="shared" si="316"/>
        <v>0</v>
      </c>
      <c r="H1434" s="397">
        <f t="shared" si="317"/>
        <v>0</v>
      </c>
      <c r="I1434" s="398"/>
      <c r="J1434" s="84"/>
    </row>
    <row r="1435" spans="1:10" ht="20.100000000000001" customHeight="1">
      <c r="A1435" s="84"/>
      <c r="B1435" s="399" t="str">
        <f>'11- 其他專櫃品牌區'!F25</f>
        <v>K0010009</v>
      </c>
      <c r="C1435" s="475" t="str">
        <f>'11- 其他專櫃品牌區'!G25</f>
        <v>MIKIMOTO 御木本珍珠光蜜粉蕊補充瓶/粉色 20g-專櫃價:2020元</v>
      </c>
      <c r="D1435" s="399">
        <f>'11- 其他專櫃品牌區'!H25</f>
        <v>1580</v>
      </c>
      <c r="E1435" s="399">
        <f>'11- 其他專櫃品牌區'!I25</f>
        <v>0</v>
      </c>
      <c r="F1435" s="399">
        <f>'11- 其他專櫃品牌區'!J25</f>
        <v>0</v>
      </c>
      <c r="G1435" s="397">
        <f t="shared" si="316"/>
        <v>0</v>
      </c>
      <c r="H1435" s="397">
        <f t="shared" si="317"/>
        <v>0</v>
      </c>
      <c r="I1435" s="398"/>
      <c r="J1435" s="84"/>
    </row>
    <row r="1436" spans="1:10" ht="20.100000000000001" customHeight="1">
      <c r="A1436" s="84"/>
      <c r="B1436" s="399" t="str">
        <f>'11- 其他專櫃品牌區'!F26</f>
        <v>K0010008</v>
      </c>
      <c r="C1436" s="475" t="str">
        <f>'11- 其他專櫃品牌區'!G26</f>
        <v>MIKIMOTO 御木本珍珠光蜜粉蕊補充瓶/自然膚色 20g-專櫃價:2020元</v>
      </c>
      <c r="D1436" s="399">
        <f>'11- 其他專櫃品牌區'!H26</f>
        <v>1580</v>
      </c>
      <c r="E1436" s="399">
        <f>'11- 其他專櫃品牌區'!I26</f>
        <v>0</v>
      </c>
      <c r="F1436" s="399">
        <f>'11- 其他專櫃品牌區'!J26</f>
        <v>0</v>
      </c>
      <c r="G1436" s="397">
        <f t="shared" si="316"/>
        <v>0</v>
      </c>
      <c r="H1436" s="397">
        <f t="shared" si="317"/>
        <v>0</v>
      </c>
      <c r="I1436" s="398"/>
      <c r="J1436" s="84"/>
    </row>
    <row r="1437" spans="1:10" ht="20.100000000000001" customHeight="1">
      <c r="A1437" s="84"/>
      <c r="B1437" s="399" t="str">
        <f>'11- 其他專櫃品牌區'!F27</f>
        <v>E0360000</v>
      </c>
      <c r="C1437" s="475" t="str">
        <f>'11- 其他專櫃品牌區'!G27</f>
        <v xml:space="preserve">MIKIMOTO 御木本隨身蜜粉餅空盒(附專用粉撲/不含粉蕊)-專櫃價:460元                       </v>
      </c>
      <c r="D1437" s="399">
        <f>'11- 其他專櫃品牌區'!H27</f>
        <v>420</v>
      </c>
      <c r="E1437" s="399">
        <f>'11- 其他專櫃品牌區'!I27</f>
        <v>0</v>
      </c>
      <c r="F1437" s="399">
        <f>'11- 其他專櫃品牌區'!J27</f>
        <v>0</v>
      </c>
      <c r="G1437" s="397">
        <f t="shared" si="316"/>
        <v>0</v>
      </c>
      <c r="H1437" s="397">
        <f t="shared" si="317"/>
        <v>0</v>
      </c>
      <c r="I1437" s="398"/>
      <c r="J1437" s="84"/>
    </row>
    <row r="1438" spans="1:10" ht="20.100000000000001" customHeight="1">
      <c r="A1438" s="84"/>
      <c r="B1438" s="399" t="str">
        <f>'11- 其他專櫃品牌區'!F28</f>
        <v>E0360001</v>
      </c>
      <c r="C1438" s="475" t="str">
        <f>'11- 其他專櫃品牌區'!G28</f>
        <v xml:space="preserve">MIKIMOTO 御木本隨身蜜粉餅粉蕊(無盒)/粉色 9g-專櫃價:2200元                 </v>
      </c>
      <c r="D1438" s="399">
        <f>'11- 其他專櫃品牌區'!H28</f>
        <v>1720</v>
      </c>
      <c r="E1438" s="399">
        <f>'11- 其他專櫃品牌區'!I28</f>
        <v>0</v>
      </c>
      <c r="F1438" s="399">
        <f>'11- 其他專櫃品牌區'!J28</f>
        <v>0</v>
      </c>
      <c r="G1438" s="397">
        <f t="shared" si="316"/>
        <v>0</v>
      </c>
      <c r="H1438" s="397">
        <f t="shared" si="317"/>
        <v>0</v>
      </c>
      <c r="I1438" s="398"/>
      <c r="J1438" s="84"/>
    </row>
    <row r="1439" spans="1:10" ht="20.100000000000001" customHeight="1">
      <c r="A1439" s="84"/>
      <c r="B1439" s="399" t="str">
        <f>'11- 其他專櫃品牌區'!F29</f>
        <v>E0360002</v>
      </c>
      <c r="C1439" s="475" t="str">
        <f>'11- 其他專櫃品牌區'!G29</f>
        <v xml:space="preserve">MIKIMOTO 御木本隨身蜜粉餅粉蕊(無盒)/自然膚色 9g-專櫃價:2200元                  </v>
      </c>
      <c r="D1439" s="399">
        <f>'11- 其他專櫃品牌區'!H29</f>
        <v>1720</v>
      </c>
      <c r="E1439" s="399">
        <f>'11- 其他專櫃品牌區'!I29</f>
        <v>0</v>
      </c>
      <c r="F1439" s="399">
        <f>'11- 其他專櫃品牌區'!J29</f>
        <v>0</v>
      </c>
      <c r="G1439" s="397">
        <f t="shared" si="316"/>
        <v>0</v>
      </c>
      <c r="H1439" s="397">
        <f t="shared" si="317"/>
        <v>0</v>
      </c>
      <c r="I1439" s="398"/>
      <c r="J1439" s="84"/>
    </row>
    <row r="1440" spans="1:10" ht="20.100000000000001" customHeight="1">
      <c r="A1440" s="84"/>
      <c r="B1440" s="399" t="str">
        <f>'11- 其他專櫃品牌區'!F30</f>
        <v>E0360003</v>
      </c>
      <c r="C1440" s="475" t="str">
        <f>'11- 其他專櫃品牌區'!G30</f>
        <v xml:space="preserve">MIKIMOTO 御木本珍珠光精華粉底液 SPF20/25ml-色號OC01-專櫃價:2260元 </v>
      </c>
      <c r="D1440" s="399">
        <f>'11- 其他專櫃品牌區'!H30</f>
        <v>1780</v>
      </c>
      <c r="E1440" s="399">
        <f>'11- 其他專櫃品牌區'!I30</f>
        <v>0</v>
      </c>
      <c r="F1440" s="399">
        <f>'11- 其他專櫃品牌區'!J30</f>
        <v>0</v>
      </c>
      <c r="G1440" s="397">
        <f t="shared" si="316"/>
        <v>0</v>
      </c>
      <c r="H1440" s="397">
        <f t="shared" si="317"/>
        <v>0</v>
      </c>
      <c r="I1440" s="398"/>
      <c r="J1440" s="84"/>
    </row>
    <row r="1441" spans="1:10" ht="20.100000000000001" customHeight="1">
      <c r="A1441" s="84"/>
      <c r="B1441" s="399" t="str">
        <f>'11- 其他專櫃品牌區'!F31</f>
        <v>E0360004</v>
      </c>
      <c r="C1441" s="475" t="str">
        <f>'11- 其他專櫃品牌區'!G31</f>
        <v xml:space="preserve">MIKIMOTO 御木本珍珠光精華粉底液 SPF20/25ml-色號OC03-專櫃價:2260元 </v>
      </c>
      <c r="D1441" s="399">
        <f>'11- 其他專櫃品牌區'!H31</f>
        <v>1780</v>
      </c>
      <c r="E1441" s="399">
        <f>'11- 其他專櫃品牌區'!I31</f>
        <v>0</v>
      </c>
      <c r="F1441" s="399">
        <f>'11- 其他專櫃品牌區'!J31</f>
        <v>0</v>
      </c>
      <c r="G1441" s="397">
        <f t="shared" si="316"/>
        <v>0</v>
      </c>
      <c r="H1441" s="397">
        <f t="shared" si="317"/>
        <v>0</v>
      </c>
      <c r="I1441" s="398"/>
      <c r="J1441" s="84"/>
    </row>
    <row r="1442" spans="1:10" ht="20.100000000000001" customHeight="1">
      <c r="A1442" s="84"/>
      <c r="B1442" s="399" t="str">
        <f>'11- 其他專櫃品牌區'!F32</f>
        <v>E0360005</v>
      </c>
      <c r="C1442" s="475" t="str">
        <f>'11- 其他專櫃品牌區'!G32</f>
        <v xml:space="preserve">MIKIMOTO 御木本珍珠光精華粉底液 SPF20/25ml-色號PO03-專櫃價:2260元  </v>
      </c>
      <c r="D1442" s="399">
        <f>'11- 其他專櫃品牌區'!H32</f>
        <v>1780</v>
      </c>
      <c r="E1442" s="399">
        <f>'11- 其他專櫃品牌區'!I32</f>
        <v>0</v>
      </c>
      <c r="F1442" s="399">
        <f>'11- 其他專櫃品牌區'!J32</f>
        <v>0</v>
      </c>
      <c r="G1442" s="397">
        <f t="shared" si="316"/>
        <v>0</v>
      </c>
      <c r="H1442" s="397">
        <f t="shared" si="317"/>
        <v>0</v>
      </c>
      <c r="I1442" s="398"/>
      <c r="J1442" s="84"/>
    </row>
    <row r="1443" spans="1:10" ht="20.100000000000001" customHeight="1">
      <c r="A1443" s="84"/>
      <c r="B1443" s="399" t="str">
        <f>'11- 其他專櫃品牌區'!F33</f>
        <v>E0360006</v>
      </c>
      <c r="C1443" s="475" t="str">
        <f>'11- 其他專櫃品牌區'!G33</f>
        <v xml:space="preserve">MIKIMOTO 御木本珍珠光粉凝霜 SPF20/25g-色號OC01-專櫃價:2480元  </v>
      </c>
      <c r="D1443" s="399">
        <f>'11- 其他專櫃品牌區'!H33</f>
        <v>2100</v>
      </c>
      <c r="E1443" s="399">
        <f>'11- 其他專櫃品牌區'!I33</f>
        <v>0</v>
      </c>
      <c r="F1443" s="399">
        <f>'11- 其他專櫃品牌區'!J33</f>
        <v>0</v>
      </c>
      <c r="G1443" s="397">
        <f t="shared" si="316"/>
        <v>0</v>
      </c>
      <c r="H1443" s="397">
        <f t="shared" si="317"/>
        <v>0</v>
      </c>
      <c r="I1443" s="398"/>
      <c r="J1443" s="84"/>
    </row>
    <row r="1444" spans="1:10" ht="20.100000000000001" customHeight="1">
      <c r="A1444" s="84"/>
      <c r="B1444" s="399" t="str">
        <f>'11- 其他專櫃品牌區'!F34</f>
        <v>E0360007</v>
      </c>
      <c r="C1444" s="475" t="str">
        <f>'11- 其他專櫃品牌區'!G34</f>
        <v xml:space="preserve">MIKIMOTO 御木本珍珠光粉凝霜 SPF20/25g-色號OC03-專櫃價:2480元 </v>
      </c>
      <c r="D1444" s="399">
        <f>'11- 其他專櫃品牌區'!H34</f>
        <v>2100</v>
      </c>
      <c r="E1444" s="399">
        <f>'11- 其他專櫃品牌區'!I34</f>
        <v>0</v>
      </c>
      <c r="F1444" s="399">
        <f>'11- 其他專櫃品牌區'!J34</f>
        <v>0</v>
      </c>
      <c r="G1444" s="397">
        <f t="shared" si="316"/>
        <v>0</v>
      </c>
      <c r="H1444" s="397">
        <f t="shared" si="317"/>
        <v>0</v>
      </c>
      <c r="I1444" s="398"/>
      <c r="J1444" s="84"/>
    </row>
    <row r="1445" spans="1:10" ht="20.100000000000001" customHeight="1">
      <c r="A1445" s="84"/>
      <c r="B1445" s="399" t="str">
        <f>'11- 其他專櫃品牌區'!F35</f>
        <v>E0360008</v>
      </c>
      <c r="C1445" s="475" t="str">
        <f>'11- 其他專櫃品牌區'!G35</f>
        <v xml:space="preserve">MIKIMOTO 御木本珍珠光粉凝霜 SPF20/25g-色號PO03-專櫃價:2480元 </v>
      </c>
      <c r="D1445" s="399">
        <f>'11- 其他專櫃品牌區'!H35</f>
        <v>2100</v>
      </c>
      <c r="E1445" s="399">
        <f>'11- 其他專櫃品牌區'!I35</f>
        <v>0</v>
      </c>
      <c r="F1445" s="399">
        <f>'11- 其他專櫃品牌區'!J35</f>
        <v>0</v>
      </c>
      <c r="G1445" s="397">
        <f t="shared" si="316"/>
        <v>0</v>
      </c>
      <c r="H1445" s="397">
        <f t="shared" si="317"/>
        <v>0</v>
      </c>
      <c r="I1445" s="398"/>
      <c r="J1445" s="84"/>
    </row>
    <row r="1446" spans="1:10" ht="20.100000000000001" customHeight="1">
      <c r="A1446" s="84"/>
      <c r="B1446" s="399" t="str">
        <f>'11- 其他專櫃品牌區'!F36</f>
        <v>E0360009</v>
      </c>
      <c r="C1446" s="475" t="str">
        <f>'11- 其他專櫃品牌區'!G36</f>
        <v xml:space="preserve">MIKIMOTO 御木本兩用粉餅空盒(不含粉蕊)-專櫃價:460元                            </v>
      </c>
      <c r="D1446" s="399">
        <f>'11- 其他專櫃品牌區'!H36</f>
        <v>420</v>
      </c>
      <c r="E1446" s="399">
        <f>'11- 其他專櫃品牌區'!I36</f>
        <v>0</v>
      </c>
      <c r="F1446" s="399">
        <f>'11- 其他專櫃品牌區'!J36</f>
        <v>0</v>
      </c>
      <c r="G1446" s="397">
        <f t="shared" si="316"/>
        <v>0</v>
      </c>
      <c r="H1446" s="397">
        <f t="shared" si="317"/>
        <v>0</v>
      </c>
      <c r="I1446" s="398"/>
      <c r="J1446" s="84"/>
    </row>
    <row r="1447" spans="1:10" ht="20.100000000000001" customHeight="1">
      <c r="A1447" s="84"/>
      <c r="B1447" s="399" t="str">
        <f>'11- 其他專櫃品牌區'!F37</f>
        <v>E0360010</v>
      </c>
      <c r="C1447" s="475" t="str">
        <f>'11- 其他專櫃品牌區'!G37</f>
        <v xml:space="preserve">MIKIMOTO 御木本潤澤保濕兩用粉餅蕊/無盒 (自然款) 色號OC01-專櫃價:1400元  </v>
      </c>
      <c r="D1447" s="399">
        <f>'11- 其他專櫃品牌區'!H37</f>
        <v>1190</v>
      </c>
      <c r="E1447" s="399">
        <f>'11- 其他專櫃品牌區'!I37</f>
        <v>0</v>
      </c>
      <c r="F1447" s="399">
        <f>'11- 其他專櫃品牌區'!J37</f>
        <v>0</v>
      </c>
      <c r="G1447" s="397">
        <f t="shared" si="316"/>
        <v>0</v>
      </c>
      <c r="H1447" s="397">
        <f t="shared" si="317"/>
        <v>0</v>
      </c>
      <c r="I1447" s="398"/>
      <c r="J1447" s="84"/>
    </row>
    <row r="1448" spans="1:10" ht="20.100000000000001" customHeight="1">
      <c r="A1448" s="84"/>
      <c r="B1448" s="399" t="str">
        <f>'11- 其他專櫃品牌區'!F38</f>
        <v>E0360011</v>
      </c>
      <c r="C1448" s="475" t="str">
        <f>'11- 其他專櫃品牌區'!G38</f>
        <v xml:space="preserve">MIKIMOTO 御木本潤澤保濕兩用粉餅蕊/無盒 (自然款)-色號OC03-專櫃價:1400元  </v>
      </c>
      <c r="D1448" s="399">
        <f>'11- 其他專櫃品牌區'!H38</f>
        <v>1190</v>
      </c>
      <c r="E1448" s="399">
        <f>'11- 其他專櫃品牌區'!I38</f>
        <v>0</v>
      </c>
      <c r="F1448" s="399">
        <f>'11- 其他專櫃品牌區'!J38</f>
        <v>0</v>
      </c>
      <c r="G1448" s="397">
        <f t="shared" si="316"/>
        <v>0</v>
      </c>
      <c r="H1448" s="397">
        <f t="shared" si="317"/>
        <v>0</v>
      </c>
      <c r="I1448" s="398"/>
      <c r="J1448" s="84"/>
    </row>
    <row r="1449" spans="1:10" ht="20.100000000000001" customHeight="1">
      <c r="A1449" s="84"/>
      <c r="B1449" s="399" t="str">
        <f>'11- 其他專櫃品牌區'!F39</f>
        <v>E0360012</v>
      </c>
      <c r="C1449" s="475" t="str">
        <f>'11- 其他專櫃品牌區'!G39</f>
        <v xml:space="preserve">MIKIMOTO 御木本潤澤保濕兩用粉餅蕊/無盒 (自然款)-色號PO03-專櫃價:1400元 </v>
      </c>
      <c r="D1449" s="399">
        <f>'11- 其他專櫃品牌區'!H39</f>
        <v>1190</v>
      </c>
      <c r="E1449" s="399">
        <f>'11- 其他專櫃品牌區'!I39</f>
        <v>0</v>
      </c>
      <c r="F1449" s="399">
        <f>'11- 其他專櫃品牌區'!J39</f>
        <v>0</v>
      </c>
      <c r="G1449" s="397">
        <f t="shared" si="316"/>
        <v>0</v>
      </c>
      <c r="H1449" s="397">
        <f t="shared" si="317"/>
        <v>0</v>
      </c>
      <c r="I1449" s="398"/>
      <c r="J1449" s="84"/>
    </row>
    <row r="1450" spans="1:10" ht="20.100000000000001" customHeight="1">
      <c r="A1450" s="84"/>
      <c r="B1450" s="399" t="str">
        <f>'11- 其他專櫃品牌區'!F40</f>
        <v>E0360013</v>
      </c>
      <c r="C1450" s="475" t="str">
        <f>'11- 其他專櫃品牌區'!G40</f>
        <v xml:space="preserve">MIKIMOTO 御木本潤澤保濕兩用粉餅蕊/無盒 (遮瑕款)-色號OC01-專櫃價:1920元  </v>
      </c>
      <c r="D1450" s="399">
        <f>'11- 其他專櫃品牌區'!H40</f>
        <v>1620</v>
      </c>
      <c r="E1450" s="399">
        <f>'11- 其他專櫃品牌區'!I40</f>
        <v>0</v>
      </c>
      <c r="F1450" s="399">
        <f>'11- 其他專櫃品牌區'!J40</f>
        <v>0</v>
      </c>
      <c r="G1450" s="397">
        <f t="shared" si="316"/>
        <v>0</v>
      </c>
      <c r="H1450" s="397">
        <f t="shared" si="317"/>
        <v>0</v>
      </c>
      <c r="I1450" s="398"/>
      <c r="J1450" s="84"/>
    </row>
    <row r="1451" spans="1:10" ht="20.100000000000001" customHeight="1">
      <c r="A1451" s="84"/>
      <c r="B1451" s="399" t="str">
        <f>'11- 其他專櫃品牌區'!F41</f>
        <v>E0360014</v>
      </c>
      <c r="C1451" s="475" t="str">
        <f>'11- 其他專櫃品牌區'!G41</f>
        <v xml:space="preserve">MIKIMOTO 御木本潤澤保濕兩用粉餅蕊/無盒 (遮瑕款)-色號OC03-專櫃價:1920元 </v>
      </c>
      <c r="D1451" s="399">
        <f>'11- 其他專櫃品牌區'!H41</f>
        <v>1620</v>
      </c>
      <c r="E1451" s="399">
        <f>'11- 其他專櫃品牌區'!I41</f>
        <v>0</v>
      </c>
      <c r="F1451" s="399">
        <f>'11- 其他專櫃品牌區'!J41</f>
        <v>0</v>
      </c>
      <c r="G1451" s="397">
        <f t="shared" si="316"/>
        <v>0</v>
      </c>
      <c r="H1451" s="397">
        <f t="shared" si="317"/>
        <v>0</v>
      </c>
      <c r="I1451" s="398"/>
      <c r="J1451" s="84"/>
    </row>
    <row r="1452" spans="1:10" ht="20.100000000000001" customHeight="1">
      <c r="A1452" s="84"/>
      <c r="B1452" s="399" t="str">
        <f>'11- 其他專櫃品牌區'!F42</f>
        <v>E0360015</v>
      </c>
      <c r="C1452" s="475" t="str">
        <f>'11- 其他專櫃品牌區'!G42</f>
        <v xml:space="preserve">MIKIMOTO 御木本潤澤保濕兩用粉餅蕊/無盒 (遮瑕款)-色號PO03-專櫃價:1920元  </v>
      </c>
      <c r="D1452" s="399">
        <f>'11- 其他專櫃品牌區'!H42</f>
        <v>1620</v>
      </c>
      <c r="E1452" s="399">
        <f>'11- 其他專櫃品牌區'!I42</f>
        <v>0</v>
      </c>
      <c r="F1452" s="399">
        <f>'11- 其他專櫃品牌區'!J42</f>
        <v>0</v>
      </c>
      <c r="G1452" s="397">
        <f t="shared" si="316"/>
        <v>0</v>
      </c>
      <c r="H1452" s="397">
        <f t="shared" si="317"/>
        <v>0</v>
      </c>
      <c r="I1452" s="398"/>
      <c r="J1452" s="84"/>
    </row>
    <row r="1453" spans="1:10" ht="20.100000000000001" customHeight="1">
      <c r="A1453" s="84"/>
      <c r="B1453" s="399" t="str">
        <f>'11- 其他專櫃品牌區'!F43</f>
        <v>E0360016</v>
      </c>
      <c r="C1453" s="475" t="str">
        <f>'11- 其他專櫃品牌區'!G43</f>
        <v xml:space="preserve">MIKIMOTO 御木本隔離霜 SPF30/30g-I 號清爽型-專櫃價:1400元                   </v>
      </c>
      <c r="D1453" s="399">
        <f>'11- 其他專櫃品牌區'!H43</f>
        <v>1190</v>
      </c>
      <c r="E1453" s="399">
        <f>'11- 其他專櫃品牌區'!I43</f>
        <v>0</v>
      </c>
      <c r="F1453" s="399">
        <f>'11- 其他專櫃品牌區'!J43</f>
        <v>0</v>
      </c>
      <c r="G1453" s="397">
        <f t="shared" si="316"/>
        <v>0</v>
      </c>
      <c r="H1453" s="397">
        <f t="shared" si="317"/>
        <v>0</v>
      </c>
      <c r="I1453" s="398"/>
      <c r="J1453" s="84"/>
    </row>
    <row r="1454" spans="1:10" ht="20.100000000000001" customHeight="1">
      <c r="A1454" s="84"/>
      <c r="B1454" s="399" t="str">
        <f>'11- 其他專櫃品牌區'!F44</f>
        <v>E0360017</v>
      </c>
      <c r="C1454" s="475" t="str">
        <f>'11- 其他專櫃品牌區'!G44</f>
        <v xml:space="preserve">MIKIMOTO 御木本隔離霜 SPF30/30g-II 號滋潤型-專櫃價:1400元                 </v>
      </c>
      <c r="D1454" s="399">
        <f>'11- 其他專櫃品牌區'!H44</f>
        <v>1190</v>
      </c>
      <c r="E1454" s="399">
        <f>'11- 其他專櫃品牌區'!I44</f>
        <v>0</v>
      </c>
      <c r="F1454" s="399">
        <f>'11- 其他專櫃品牌區'!J44</f>
        <v>0</v>
      </c>
      <c r="G1454" s="397">
        <f t="shared" si="316"/>
        <v>0</v>
      </c>
      <c r="H1454" s="397">
        <f t="shared" si="317"/>
        <v>0</v>
      </c>
      <c r="I1454" s="398"/>
      <c r="J1454" s="84"/>
    </row>
    <row r="1455" spans="1:10" ht="20.100000000000001" customHeight="1">
      <c r="A1455" s="84"/>
      <c r="B1455" s="399" t="str">
        <f>'12-歐萊德+威傑士+GB+其他熱銷商品'!A5</f>
        <v>F0140043</v>
      </c>
      <c r="C1455" s="475" t="str">
        <f>'12-歐萊德+威傑士+GB+其他熱銷商品'!B5</f>
        <v>歐萊德 O'right (髮色橘子) 茶樹抗菌頭皮噴霧 50ml   調理淨化頭皮/舒爽</v>
      </c>
      <c r="D1455" s="399">
        <f>'12-歐萊德+威傑士+GB+其他熱銷商品'!C5</f>
        <v>220</v>
      </c>
      <c r="E1455" s="399">
        <f>'12-歐萊德+威傑士+GB+其他熱銷商品'!D5</f>
        <v>0</v>
      </c>
      <c r="F1455" s="399">
        <f>'12-歐萊德+威傑士+GB+其他熱銷商品'!E5</f>
        <v>0</v>
      </c>
      <c r="G1455" s="397">
        <f t="shared" ref="G1455" si="318">F1455*0.9</f>
        <v>0</v>
      </c>
      <c r="H1455" s="397">
        <f t="shared" ref="H1455" si="319">F1455*0.85</f>
        <v>0</v>
      </c>
      <c r="I1455" s="398"/>
      <c r="J1455" s="84"/>
    </row>
    <row r="1456" spans="1:10" ht="20.100000000000001" customHeight="1">
      <c r="A1456" s="84"/>
      <c r="B1456" s="399" t="str">
        <f>'12-歐萊德+威傑士+GB+其他熱銷商品'!A6</f>
        <v>F0140042</v>
      </c>
      <c r="C1456" s="475" t="str">
        <f>'12-歐萊德+威傑士+GB+其他熱銷商品'!B6</f>
        <v xml:space="preserve">歐萊德 O'right (髮色橘子) 沁涼頭皮清新噴霧 50ml   適油性、異味頭皮               </v>
      </c>
      <c r="D1456" s="399">
        <f>'12-歐萊德+威傑士+GB+其他熱銷商品'!C6</f>
        <v>220</v>
      </c>
      <c r="E1456" s="399">
        <f>'12-歐萊德+威傑士+GB+其他熱銷商品'!D6</f>
        <v>0</v>
      </c>
      <c r="F1456" s="399">
        <f>'12-歐萊德+威傑士+GB+其他熱銷商品'!E6</f>
        <v>0</v>
      </c>
      <c r="G1456" s="397">
        <f t="shared" ref="G1456:G1466" si="320">F1456*0.9</f>
        <v>0</v>
      </c>
      <c r="H1456" s="397">
        <f t="shared" ref="H1456:H1466" si="321">F1456*0.85</f>
        <v>0</v>
      </c>
      <c r="I1456" s="398"/>
      <c r="J1456" s="84"/>
    </row>
    <row r="1457" spans="1:10" ht="20.100000000000001" customHeight="1">
      <c r="A1457" s="84"/>
      <c r="B1457" s="399" t="str">
        <f>'12-歐萊德+威傑士+GB+其他熱銷商品'!A7</f>
        <v>F0140041</v>
      </c>
      <c r="C1457" s="475" t="str">
        <f>'12-歐萊德+威傑士+GB+其他熱銷商品'!B7</f>
        <v xml:space="preserve">歐萊德 O'right (髮色橘子) 香檳玫瑰油 100ml              免沖洗護髮油 </v>
      </c>
      <c r="D1457" s="399">
        <f>'12-歐萊德+威傑士+GB+其他熱銷商品'!C7</f>
        <v>890</v>
      </c>
      <c r="E1457" s="399">
        <f>'12-歐萊德+威傑士+GB+其他熱銷商品'!D7</f>
        <v>0</v>
      </c>
      <c r="F1457" s="399">
        <f>'12-歐萊德+威傑士+GB+其他熱銷商品'!E7</f>
        <v>0</v>
      </c>
      <c r="G1457" s="397">
        <f t="shared" si="320"/>
        <v>0</v>
      </c>
      <c r="H1457" s="397">
        <f t="shared" si="321"/>
        <v>0</v>
      </c>
      <c r="I1457" s="398"/>
      <c r="J1457" s="84"/>
    </row>
    <row r="1458" spans="1:10" ht="20.100000000000001" customHeight="1">
      <c r="A1458" s="84"/>
      <c r="B1458" s="399" t="str">
        <f>'12-歐萊德+威傑士+GB+其他熱銷商品'!A8</f>
        <v>F0140044</v>
      </c>
      <c r="C1458" s="475" t="str">
        <f>'12-歐萊德+威傑士+GB+其他熱銷商品'!B8</f>
        <v>歐萊德 O'right (髮色橘子) 紫玫瑰油 100ml                  免沖洗護髮油</v>
      </c>
      <c r="D1458" s="399">
        <f>'12-歐萊德+威傑士+GB+其他熱銷商品'!C8</f>
        <v>890</v>
      </c>
      <c r="E1458" s="399">
        <f>'12-歐萊德+威傑士+GB+其他熱銷商品'!D8</f>
        <v>0</v>
      </c>
      <c r="F1458" s="399">
        <f>'12-歐萊德+威傑士+GB+其他熱銷商品'!E8</f>
        <v>0</v>
      </c>
      <c r="G1458" s="397">
        <f t="shared" si="320"/>
        <v>0</v>
      </c>
      <c r="H1458" s="397">
        <f t="shared" si="321"/>
        <v>0</v>
      </c>
      <c r="I1458" s="398"/>
      <c r="J1458" s="84"/>
    </row>
    <row r="1459" spans="1:10" ht="20.100000000000001" customHeight="1">
      <c r="A1459" s="84"/>
      <c r="B1459" s="399" t="str">
        <f>'12-歐萊德+威傑士+GB+其他熱銷商品'!A9</f>
        <v>F0140030</v>
      </c>
      <c r="C1459" s="475" t="str">
        <f>'12-歐萊德+威傑士+GB+其他熱銷商品'!B9</f>
        <v>歐萊德 O'right (髮色橘子) 山茶花菁萃油 100ml           免沖洗護髮油</v>
      </c>
      <c r="D1459" s="399">
        <f>'12-歐萊德+威傑士+GB+其他熱銷商品'!C9</f>
        <v>890</v>
      </c>
      <c r="E1459" s="399">
        <f>'12-歐萊德+威傑士+GB+其他熱銷商品'!D9</f>
        <v>0</v>
      </c>
      <c r="F1459" s="399">
        <f>'12-歐萊德+威傑士+GB+其他熱銷商品'!E9</f>
        <v>0</v>
      </c>
      <c r="G1459" s="397">
        <f t="shared" si="320"/>
        <v>0</v>
      </c>
      <c r="H1459" s="397">
        <f t="shared" si="321"/>
        <v>0</v>
      </c>
      <c r="I1459" s="398"/>
      <c r="J1459" s="84"/>
    </row>
    <row r="1460" spans="1:10" ht="20.100000000000001" customHeight="1">
      <c r="A1460" s="84"/>
      <c r="B1460" s="399" t="str">
        <f>'12-歐萊德+威傑士+GB+其他熱銷商品'!A10</f>
        <v>F0140026</v>
      </c>
      <c r="C1460" s="475" t="str">
        <f>'12-歐萊德+威傑士+GB+其他熱銷商品'!B10</f>
        <v>歐萊德 O'right (髮色橘子) RECOFFEE 咖啡因護髮油 100ml  免沖洗護髮油</v>
      </c>
      <c r="D1460" s="399">
        <f>'12-歐萊德+威傑士+GB+其他熱銷商品'!C10</f>
        <v>890</v>
      </c>
      <c r="E1460" s="399">
        <f>'12-歐萊德+威傑士+GB+其他熱銷商品'!D10</f>
        <v>0</v>
      </c>
      <c r="F1460" s="399">
        <f>'12-歐萊德+威傑士+GB+其他熱銷商品'!E10</f>
        <v>0</v>
      </c>
      <c r="G1460" s="397">
        <f t="shared" si="320"/>
        <v>0</v>
      </c>
      <c r="H1460" s="397">
        <f t="shared" si="321"/>
        <v>0</v>
      </c>
      <c r="I1460" s="398"/>
      <c r="J1460" s="84"/>
    </row>
    <row r="1461" spans="1:10" ht="20.100000000000001" customHeight="1">
      <c r="A1461" s="84"/>
      <c r="B1461" s="399" t="str">
        <f>'12-歐萊德+威傑士+GB+其他熱銷商品'!A11</f>
        <v>F0140015</v>
      </c>
      <c r="C1461" s="475" t="str">
        <f>'12-歐萊德+威傑士+GB+其他熱銷商品'!B11</f>
        <v xml:space="preserve">歐萊德 O'right (髮色橘子) 香檳玫瑰護色洗髮精 1000ml/大按壓瓶      </v>
      </c>
      <c r="D1461" s="399">
        <f>'12-歐萊德+威傑士+GB+其他熱銷商品'!C11</f>
        <v>1200</v>
      </c>
      <c r="E1461" s="399">
        <f>'12-歐萊德+威傑士+GB+其他熱銷商品'!D11</f>
        <v>0</v>
      </c>
      <c r="F1461" s="399">
        <f>'12-歐萊德+威傑士+GB+其他熱銷商品'!E11</f>
        <v>0</v>
      </c>
      <c r="G1461" s="397">
        <f t="shared" si="320"/>
        <v>0</v>
      </c>
      <c r="H1461" s="397">
        <f t="shared" si="321"/>
        <v>0</v>
      </c>
      <c r="I1461" s="398"/>
      <c r="J1461" s="84"/>
    </row>
    <row r="1462" spans="1:10" ht="20.100000000000001" customHeight="1">
      <c r="A1462" s="84"/>
      <c r="B1462" s="399" t="str">
        <f>'12-歐萊德+威傑士+GB+其他熱銷商品'!A12</f>
        <v>F0140023</v>
      </c>
      <c r="C1462" s="475" t="str">
        <f>'12-歐萊德+威傑士+GB+其他熱銷商品'!B12</f>
        <v xml:space="preserve">歐萊德 O'right (髮色橘子) 香檳玫瑰護色護髮素 1000ml/大按壓瓶      </v>
      </c>
      <c r="D1462" s="399">
        <f>'12-歐萊德+威傑士+GB+其他熱銷商品'!C12</f>
        <v>1350</v>
      </c>
      <c r="E1462" s="399">
        <f>'12-歐萊德+威傑士+GB+其他熱銷商品'!D12</f>
        <v>0</v>
      </c>
      <c r="F1462" s="399">
        <f>'12-歐萊德+威傑士+GB+其他熱銷商品'!E12</f>
        <v>0</v>
      </c>
      <c r="G1462" s="397">
        <f t="shared" si="320"/>
        <v>0</v>
      </c>
      <c r="H1462" s="397">
        <f t="shared" si="321"/>
        <v>0</v>
      </c>
      <c r="I1462" s="398"/>
      <c r="J1462" s="84"/>
    </row>
    <row r="1463" spans="1:10" ht="20.100000000000001" customHeight="1">
      <c r="A1463" s="84"/>
      <c r="B1463" s="399" t="str">
        <f>'12-歐萊德+威傑士+GB+其他熱銷商品'!A13</f>
        <v>F0140014</v>
      </c>
      <c r="C1463" s="475" t="str">
        <f>'12-歐萊德+威傑士+GB+其他熱銷商品'!B13</f>
        <v xml:space="preserve">歐萊德 O'right (髮色橘子) 紫玫瑰護色洗髮精 1000ml/大按壓瓶          </v>
      </c>
      <c r="D1463" s="399">
        <f>'12-歐萊德+威傑士+GB+其他熱銷商品'!C13</f>
        <v>1200</v>
      </c>
      <c r="E1463" s="399">
        <f>'12-歐萊德+威傑士+GB+其他熱銷商品'!D13</f>
        <v>0</v>
      </c>
      <c r="F1463" s="399">
        <f>'12-歐萊德+威傑士+GB+其他熱銷商品'!E13</f>
        <v>0</v>
      </c>
      <c r="G1463" s="397">
        <f t="shared" si="320"/>
        <v>0</v>
      </c>
      <c r="H1463" s="397">
        <f t="shared" si="321"/>
        <v>0</v>
      </c>
      <c r="I1463" s="398"/>
      <c r="J1463" s="84"/>
    </row>
    <row r="1464" spans="1:10" ht="20.100000000000001" customHeight="1">
      <c r="A1464" s="84"/>
      <c r="B1464" s="399" t="str">
        <f>'12-歐萊德+威傑士+GB+其他熱銷商品'!A14</f>
        <v>F0140024</v>
      </c>
      <c r="C1464" s="475" t="str">
        <f>'12-歐萊德+威傑士+GB+其他熱銷商品'!B14</f>
        <v xml:space="preserve">歐萊德 O'right (髮色橘子) 紫玫瑰護色護髮素 1000ml/大按壓瓶          </v>
      </c>
      <c r="D1464" s="399">
        <f>'12-歐萊德+威傑士+GB+其他熱銷商品'!C14</f>
        <v>1350</v>
      </c>
      <c r="E1464" s="399">
        <f>'12-歐萊德+威傑士+GB+其他熱銷商品'!D14</f>
        <v>0</v>
      </c>
      <c r="F1464" s="399">
        <f>'12-歐萊德+威傑士+GB+其他熱銷商品'!E14</f>
        <v>0</v>
      </c>
      <c r="G1464" s="397">
        <f t="shared" si="320"/>
        <v>0</v>
      </c>
      <c r="H1464" s="397">
        <f t="shared" si="321"/>
        <v>0</v>
      </c>
      <c r="I1464" s="398"/>
      <c r="J1464" s="84"/>
    </row>
    <row r="1465" spans="1:10" ht="20.100000000000001" customHeight="1">
      <c r="A1465" s="84"/>
      <c r="B1465" s="399" t="str">
        <f>'12-歐萊德+威傑士+GB+其他熱銷商品'!A15</f>
        <v>F0140008</v>
      </c>
      <c r="C1465" s="475" t="str">
        <f>'12-歐萊德+威傑士+GB+其他熱銷商品'!B15</f>
        <v xml:space="preserve">歐萊德 O'right (髮色橘子) 茶樹洗髮精 1000ml/大按壓瓶     問題頭皮      </v>
      </c>
      <c r="D1465" s="399">
        <f>'12-歐萊德+威傑士+GB+其他熱銷商品'!C15</f>
        <v>1200</v>
      </c>
      <c r="E1465" s="399">
        <f>'12-歐萊德+威傑士+GB+其他熱銷商品'!D15</f>
        <v>0</v>
      </c>
      <c r="F1465" s="399">
        <f>'12-歐萊德+威傑士+GB+其他熱銷商品'!E15</f>
        <v>0</v>
      </c>
      <c r="G1465" s="397">
        <f t="shared" si="320"/>
        <v>0</v>
      </c>
      <c r="H1465" s="397">
        <f t="shared" si="321"/>
        <v>0</v>
      </c>
      <c r="I1465" s="398"/>
      <c r="J1465" s="84"/>
    </row>
    <row r="1466" spans="1:10" ht="20.100000000000001" customHeight="1">
      <c r="A1466" s="84"/>
      <c r="B1466" s="399" t="str">
        <f>'12-歐萊德+威傑士+GB+其他熱銷商品'!A16</f>
        <v>F0140011</v>
      </c>
      <c r="C1466" s="475" t="str">
        <f>'12-歐萊德+威傑士+GB+其他熱銷商品'!B16</f>
        <v xml:space="preserve">歐萊德 O'right (髮色橘子) 綠茶洗髮精 1000ml/大按壓瓶     一般髮質              </v>
      </c>
      <c r="D1466" s="399">
        <f>'12-歐萊德+威傑士+GB+其他熱銷商品'!C16</f>
        <v>1200</v>
      </c>
      <c r="E1466" s="399">
        <f>'12-歐萊德+威傑士+GB+其他熱銷商品'!D16</f>
        <v>0</v>
      </c>
      <c r="F1466" s="399">
        <f>'12-歐萊德+威傑士+GB+其他熱銷商品'!E16</f>
        <v>0</v>
      </c>
      <c r="G1466" s="397">
        <f t="shared" si="320"/>
        <v>0</v>
      </c>
      <c r="H1466" s="397">
        <f t="shared" si="321"/>
        <v>0</v>
      </c>
      <c r="I1466" s="398"/>
      <c r="J1466" s="84"/>
    </row>
    <row r="1467" spans="1:10" ht="20.100000000000001" customHeight="1">
      <c r="A1467" s="84"/>
      <c r="B1467" s="399" t="str">
        <f>'12-歐萊德+威傑士+GB+其他熱銷商品'!A17</f>
        <v>F0140022</v>
      </c>
      <c r="C1467" s="475" t="str">
        <f>'12-歐萊德+威傑士+GB+其他熱銷商品'!B17</f>
        <v xml:space="preserve">歐萊德 O'right (髮色橘子) 茶花控油洗髮精 1000ml/大按壓瓶     油性頭皮         </v>
      </c>
      <c r="D1467" s="399">
        <f>'12-歐萊德+威傑士+GB+其他熱銷商品'!C17</f>
        <v>1200</v>
      </c>
      <c r="E1467" s="399">
        <f>'12-歐萊德+威傑士+GB+其他熱銷商品'!D17</f>
        <v>0</v>
      </c>
      <c r="F1467" s="399">
        <f>'12-歐萊德+威傑士+GB+其他熱銷商品'!E17</f>
        <v>0</v>
      </c>
      <c r="G1467" s="397">
        <f t="shared" ref="G1467:G1522" si="322">F1467*0.9</f>
        <v>0</v>
      </c>
      <c r="H1467" s="397">
        <f t="shared" ref="H1467:H1522" si="323">F1467*0.85</f>
        <v>0</v>
      </c>
      <c r="I1467" s="398"/>
      <c r="J1467" s="84"/>
    </row>
    <row r="1468" spans="1:10" ht="20.100000000000001" customHeight="1">
      <c r="A1468" s="84"/>
      <c r="B1468" s="399" t="str">
        <f>'12-歐萊德+威傑士+GB+其他熱銷商品'!A18</f>
        <v>F0140005</v>
      </c>
      <c r="C1468" s="475" t="str">
        <f>'12-歐萊德+威傑士+GB+其他熱銷商品'!B18</f>
        <v xml:space="preserve">歐萊德 O'right (髮色橘子) 蒲公英低敏洗髮精 1000ml/大按壓瓶        </v>
      </c>
      <c r="D1468" s="399">
        <f>'12-歐萊德+威傑士+GB+其他熱銷商品'!C18</f>
        <v>1200</v>
      </c>
      <c r="E1468" s="399">
        <f>'12-歐萊德+威傑士+GB+其他熱銷商品'!D18</f>
        <v>0</v>
      </c>
      <c r="F1468" s="399">
        <f>'12-歐萊德+威傑士+GB+其他熱銷商品'!E18</f>
        <v>0</v>
      </c>
      <c r="G1468" s="397">
        <f t="shared" si="322"/>
        <v>0</v>
      </c>
      <c r="H1468" s="397">
        <f t="shared" si="323"/>
        <v>0</v>
      </c>
      <c r="I1468" s="398"/>
      <c r="J1468" s="84"/>
    </row>
    <row r="1469" spans="1:10" ht="20.100000000000001" customHeight="1">
      <c r="A1469" s="84"/>
      <c r="B1469" s="399" t="str">
        <f>'12-歐萊德+威傑士+GB+其他熱銷商品'!A19</f>
        <v>F0140025</v>
      </c>
      <c r="C1469" s="475" t="str">
        <f>'12-歐萊德+威傑士+GB+其他熱銷商品'!B19</f>
        <v xml:space="preserve">歐萊德 O'right (髮色橘子) 桃花豐盈洗髮精 1000ml/大按壓瓶   細軟扁塌髮    </v>
      </c>
      <c r="D1469" s="399">
        <f>'12-歐萊德+威傑士+GB+其他熱銷商品'!C19</f>
        <v>1200</v>
      </c>
      <c r="E1469" s="399">
        <f>'12-歐萊德+威傑士+GB+其他熱銷商品'!D19</f>
        <v>0</v>
      </c>
      <c r="F1469" s="399">
        <f>'12-歐萊德+威傑士+GB+其他熱銷商品'!E19</f>
        <v>0</v>
      </c>
      <c r="G1469" s="397">
        <f t="shared" si="322"/>
        <v>0</v>
      </c>
      <c r="H1469" s="397">
        <f t="shared" si="323"/>
        <v>0</v>
      </c>
      <c r="I1469" s="398"/>
      <c r="J1469" s="84"/>
    </row>
    <row r="1470" spans="1:10" ht="20.100000000000001" customHeight="1">
      <c r="A1470" s="84"/>
      <c r="B1470" s="399" t="str">
        <f>'12-歐萊德+威傑士+GB+其他熱銷商品'!A20</f>
        <v>F0140012</v>
      </c>
      <c r="C1470" s="475" t="str">
        <f>'12-歐萊德+威傑士+GB+其他熱銷商品'!B20</f>
        <v xml:space="preserve">歐萊德 O'right (髮色橘子) 枸杞豐盈洗髮精 1000ml/大按壓瓶   細軟扁塌髮          </v>
      </c>
      <c r="D1470" s="399">
        <f>'12-歐萊德+威傑士+GB+其他熱銷商品'!C20</f>
        <v>1200</v>
      </c>
      <c r="E1470" s="399">
        <f>'12-歐萊德+威傑士+GB+其他熱銷商品'!D20</f>
        <v>0</v>
      </c>
      <c r="F1470" s="399">
        <f>'12-歐萊德+威傑士+GB+其他熱銷商品'!E20</f>
        <v>0</v>
      </c>
      <c r="G1470" s="397">
        <f t="shared" si="322"/>
        <v>0</v>
      </c>
      <c r="H1470" s="397">
        <f t="shared" si="323"/>
        <v>0</v>
      </c>
      <c r="I1470" s="398"/>
      <c r="J1470" s="84"/>
    </row>
    <row r="1471" spans="1:10" ht="20.100000000000001" customHeight="1">
      <c r="A1471" s="84"/>
      <c r="B1471" s="399" t="str">
        <f>'12-歐萊德+威傑士+GB+其他熱銷商品'!A21</f>
        <v>F0140027</v>
      </c>
      <c r="C1471" s="475" t="str">
        <f>'12-歐萊德+威傑士+GB+其他熱銷商品'!B21</f>
        <v xml:space="preserve">歐萊德 O'right (髮色橘子) 竹萃保濕洗髮精 1000ml/大按壓瓶  乾燥受損髮          </v>
      </c>
      <c r="D1471" s="399">
        <f>'12-歐萊德+威傑士+GB+其他熱銷商品'!C21</f>
        <v>1200</v>
      </c>
      <c r="E1471" s="399">
        <f>'12-歐萊德+威傑士+GB+其他熱銷商品'!D21</f>
        <v>0</v>
      </c>
      <c r="F1471" s="399">
        <f>'12-歐萊德+威傑士+GB+其他熱銷商品'!E21</f>
        <v>0</v>
      </c>
      <c r="G1471" s="397">
        <f t="shared" si="322"/>
        <v>0</v>
      </c>
      <c r="H1471" s="397">
        <f t="shared" si="323"/>
        <v>0</v>
      </c>
      <c r="I1471" s="398"/>
      <c r="J1471" s="84"/>
    </row>
    <row r="1472" spans="1:10" ht="20.100000000000001" customHeight="1">
      <c r="A1472" s="84"/>
      <c r="B1472" s="399" t="str">
        <f>'12-歐萊德+威傑士+GB+其他熱銷商品'!A22</f>
        <v>F0140100</v>
      </c>
      <c r="C1472" s="475" t="str">
        <f>'12-歐萊德+威傑士+GB+其他熱銷商品'!B22</f>
        <v xml:space="preserve">歐萊德 O'right (髮色橘子) 咖啡因洗髮精 1000ml/大按壓瓶   強韌髮根  </v>
      </c>
      <c r="D1472" s="399">
        <f>'12-歐萊德+威傑士+GB+其他熱銷商品'!C22</f>
        <v>1350</v>
      </c>
      <c r="E1472" s="399">
        <f>'12-歐萊德+威傑士+GB+其他熱銷商品'!D22</f>
        <v>0</v>
      </c>
      <c r="F1472" s="399">
        <f>'12-歐萊德+威傑士+GB+其他熱銷商品'!E22</f>
        <v>0</v>
      </c>
      <c r="G1472" s="397">
        <f t="shared" si="322"/>
        <v>0</v>
      </c>
      <c r="H1472" s="397">
        <f t="shared" si="323"/>
        <v>0</v>
      </c>
      <c r="I1472" s="398"/>
      <c r="J1472" s="84"/>
    </row>
    <row r="1473" spans="1:10" ht="20.100000000000001" customHeight="1">
      <c r="A1473" s="84"/>
      <c r="B1473" s="399" t="str">
        <f>'12-歐萊德+威傑士+GB+其他熱銷商品'!A23</f>
        <v>F0140018</v>
      </c>
      <c r="C1473" s="475" t="str">
        <f>'12-歐萊德+威傑士+GB+其他熱銷商品'!B23</f>
        <v xml:space="preserve">歐萊德 O'right (髮色橘子) 女用養髮液 100ml          調理頭皮、滋養髮根                                            </v>
      </c>
      <c r="D1473" s="399">
        <f>'12-歐萊德+威傑士+GB+其他熱銷商品'!C23</f>
        <v>1620</v>
      </c>
      <c r="E1473" s="399">
        <f>'12-歐萊德+威傑士+GB+其他熱銷商品'!D23</f>
        <v>0</v>
      </c>
      <c r="F1473" s="399">
        <f>'12-歐萊德+威傑士+GB+其他熱銷商品'!E23</f>
        <v>0</v>
      </c>
      <c r="G1473" s="397">
        <f t="shared" si="322"/>
        <v>0</v>
      </c>
      <c r="H1473" s="397">
        <f t="shared" si="323"/>
        <v>0</v>
      </c>
      <c r="I1473" s="398"/>
      <c r="J1473" s="84"/>
    </row>
    <row r="1474" spans="1:10" ht="20.100000000000001" customHeight="1">
      <c r="A1474" s="84"/>
      <c r="B1474" s="399" t="str">
        <f>'12-歐萊德+威傑士+GB+其他熱銷商品'!A24</f>
        <v>F0140019</v>
      </c>
      <c r="C1474" s="475" t="str">
        <f>'12-歐萊德+威傑士+GB+其他熱銷商品'!B24</f>
        <v xml:space="preserve">歐萊德 O'right (髮色橘子) 男用養髮液 100ml          調理頭皮、滋養髮根                                            </v>
      </c>
      <c r="D1474" s="399">
        <f>'12-歐萊德+威傑士+GB+其他熱銷商品'!C24</f>
        <v>1620</v>
      </c>
      <c r="E1474" s="399">
        <f>'12-歐萊德+威傑士+GB+其他熱銷商品'!D24</f>
        <v>0</v>
      </c>
      <c r="F1474" s="399">
        <f>'12-歐萊德+威傑士+GB+其他熱銷商品'!E24</f>
        <v>0</v>
      </c>
      <c r="G1474" s="397">
        <f t="shared" si="322"/>
        <v>0</v>
      </c>
      <c r="H1474" s="397">
        <f t="shared" si="323"/>
        <v>0</v>
      </c>
      <c r="I1474" s="398"/>
      <c r="J1474" s="84"/>
    </row>
    <row r="1475" spans="1:10" ht="20.100000000000001" customHeight="1">
      <c r="A1475" s="84"/>
      <c r="B1475" s="399" t="str">
        <f>'12-歐萊德+威傑士+GB+其他熱銷商品'!A25</f>
        <v>IONIC 艾爾妮可 - 台灣製 (世界髮品)</v>
      </c>
      <c r="C1475" s="475">
        <f>'12-歐萊德+威傑士+GB+其他熱銷商品'!B25</f>
        <v>0</v>
      </c>
      <c r="D1475" s="399">
        <f>'12-歐萊德+威傑士+GB+其他熱銷商品'!C25</f>
        <v>0</v>
      </c>
      <c r="E1475" s="399">
        <f>'12-歐萊德+威傑士+GB+其他熱銷商品'!D25</f>
        <v>0</v>
      </c>
      <c r="F1475" s="399">
        <f>'12-歐萊德+威傑士+GB+其他熱銷商品'!E25</f>
        <v>0</v>
      </c>
      <c r="G1475" s="397">
        <f t="shared" si="322"/>
        <v>0</v>
      </c>
      <c r="H1475" s="397">
        <f t="shared" si="323"/>
        <v>0</v>
      </c>
      <c r="I1475" s="398"/>
      <c r="J1475" s="84"/>
    </row>
    <row r="1476" spans="1:10" ht="20.100000000000001" customHeight="1">
      <c r="A1476" s="84"/>
      <c r="B1476" s="399" t="str">
        <f>'12-歐萊德+威傑士+GB+其他熱銷商品'!A26</f>
        <v>F0080006</v>
      </c>
      <c r="C1476" s="475" t="str">
        <f>'12-歐萊德+威傑士+GB+其他熱銷商品'!B26</f>
        <v>IONIC 艾爾妮可 一點靈護髮素 1000ml/大</v>
      </c>
      <c r="D1476" s="399">
        <f>'12-歐萊德+威傑士+GB+其他熱銷商品'!C26</f>
        <v>950</v>
      </c>
      <c r="E1476" s="399">
        <f>'12-歐萊德+威傑士+GB+其他熱銷商品'!D26</f>
        <v>0</v>
      </c>
      <c r="F1476" s="399">
        <f>'12-歐萊德+威傑士+GB+其他熱銷商品'!E26</f>
        <v>0</v>
      </c>
      <c r="G1476" s="397">
        <f t="shared" si="322"/>
        <v>0</v>
      </c>
      <c r="H1476" s="397">
        <f t="shared" si="323"/>
        <v>0</v>
      </c>
      <c r="I1476" s="398"/>
      <c r="J1476" s="84"/>
    </row>
    <row r="1477" spans="1:10" ht="20.100000000000001" customHeight="1">
      <c r="A1477" s="84"/>
      <c r="B1477" s="399" t="str">
        <f>'12-歐萊德+威傑士+GB+其他熱銷商品'!A27</f>
        <v>F0080008</v>
      </c>
      <c r="C1477" s="475" t="str">
        <f>'12-歐萊德+威傑士+GB+其他熱銷商品'!B27</f>
        <v>IONIC 艾爾妮可 樹狀光點氨基酸 1000ml 護髮塑捲-搭配烘罩更佳</v>
      </c>
      <c r="D1477" s="399">
        <f>'12-歐萊德+威傑士+GB+其他熱銷商品'!C27</f>
        <v>750</v>
      </c>
      <c r="E1477" s="399">
        <f>'12-歐萊德+威傑士+GB+其他熱銷商品'!D27</f>
        <v>0</v>
      </c>
      <c r="F1477" s="399">
        <f>'12-歐萊德+威傑士+GB+其他熱銷商品'!E27</f>
        <v>0</v>
      </c>
      <c r="G1477" s="397">
        <f t="shared" si="322"/>
        <v>0</v>
      </c>
      <c r="H1477" s="397">
        <f t="shared" si="323"/>
        <v>0</v>
      </c>
      <c r="I1477" s="398"/>
      <c r="J1477" s="84"/>
    </row>
    <row r="1478" spans="1:10" ht="20.100000000000001" customHeight="1">
      <c r="A1478" s="84"/>
      <c r="B1478" s="399" t="str">
        <f>'12-歐萊德+威傑士+GB+其他熱銷商品'!A28</f>
        <v xml:space="preserve">JOU TSAO 幽草 - 台灣製/會理化工 </v>
      </c>
      <c r="C1478" s="475">
        <f>'12-歐萊德+威傑士+GB+其他熱銷商品'!B28</f>
        <v>0</v>
      </c>
      <c r="D1478" s="399">
        <f>'12-歐萊德+威傑士+GB+其他熱銷商品'!C28</f>
        <v>0</v>
      </c>
      <c r="E1478" s="399">
        <f>'12-歐萊德+威傑士+GB+其他熱銷商品'!D28</f>
        <v>0</v>
      </c>
      <c r="F1478" s="399">
        <f>'12-歐萊德+威傑士+GB+其他熱銷商品'!E28</f>
        <v>0</v>
      </c>
      <c r="G1478" s="397">
        <f t="shared" si="322"/>
        <v>0</v>
      </c>
      <c r="H1478" s="397">
        <f t="shared" si="323"/>
        <v>0</v>
      </c>
      <c r="I1478" s="398"/>
      <c r="J1478" s="84"/>
    </row>
    <row r="1479" spans="1:10" ht="20.100000000000001" customHeight="1">
      <c r="A1479" s="84"/>
      <c r="B1479" s="399" t="str">
        <f>'12-歐萊德+威傑士+GB+其他熱銷商品'!A29</f>
        <v>F0090000</v>
      </c>
      <c r="C1479" s="475" t="str">
        <f>'12-歐萊德+威傑士+GB+其他熱銷商品'!B29</f>
        <v xml:space="preserve">JOU TSAO 幽草洗髮精 500ml   適油性頭皮及頭皮屑者 </v>
      </c>
      <c r="D1479" s="399">
        <f>'12-歐萊德+威傑士+GB+其他熱銷商品'!C29</f>
        <v>320</v>
      </c>
      <c r="E1479" s="399">
        <f>'12-歐萊德+威傑士+GB+其他熱銷商品'!D29</f>
        <v>0</v>
      </c>
      <c r="F1479" s="399">
        <f>'12-歐萊德+威傑士+GB+其他熱銷商品'!E29</f>
        <v>0</v>
      </c>
      <c r="G1479" s="397">
        <f t="shared" si="322"/>
        <v>0</v>
      </c>
      <c r="H1479" s="397">
        <f t="shared" si="323"/>
        <v>0</v>
      </c>
      <c r="I1479" s="398"/>
      <c r="J1479" s="84"/>
    </row>
    <row r="1480" spans="1:10" ht="20.100000000000001" customHeight="1">
      <c r="A1480" s="84"/>
      <c r="B1480" s="399" t="str">
        <f>'12-歐萊德+威傑士+GB+其他熱銷商品'!A30</f>
        <v>F0090001</v>
      </c>
      <c r="C1480" s="475" t="str">
        <f>'12-歐萊德+威傑士+GB+其他熱銷商品'!B30</f>
        <v xml:space="preserve">JOU TSAO 幽草深層護理霜 500g 免沖洗式護髮, 適乾燥枯黃受損髮        </v>
      </c>
      <c r="D1480" s="399">
        <f>'12-歐萊德+威傑士+GB+其他熱銷商品'!C30</f>
        <v>380</v>
      </c>
      <c r="E1480" s="399">
        <f>'12-歐萊德+威傑士+GB+其他熱銷商品'!D30</f>
        <v>0</v>
      </c>
      <c r="F1480" s="399">
        <f>'12-歐萊德+威傑士+GB+其他熱銷商品'!E30</f>
        <v>0</v>
      </c>
      <c r="G1480" s="397">
        <f t="shared" si="322"/>
        <v>0</v>
      </c>
      <c r="H1480" s="397">
        <f t="shared" si="323"/>
        <v>0</v>
      </c>
      <c r="I1480" s="398"/>
      <c r="J1480" s="84"/>
    </row>
    <row r="1481" spans="1:10" ht="20.100000000000001" customHeight="1">
      <c r="A1481" s="84"/>
      <c r="B1481" s="399" t="str">
        <f>'12-歐萊德+威傑士+GB+其他熱銷商品'!A31</f>
        <v>麗比堤 - 台灣製</v>
      </c>
      <c r="C1481" s="475">
        <f>'12-歐萊德+威傑士+GB+其他熱銷商品'!B31</f>
        <v>0</v>
      </c>
      <c r="D1481" s="399">
        <f>'12-歐萊德+威傑士+GB+其他熱銷商品'!C31</f>
        <v>0</v>
      </c>
      <c r="E1481" s="399">
        <f>'12-歐萊德+威傑士+GB+其他熱銷商品'!D31</f>
        <v>0</v>
      </c>
      <c r="F1481" s="399">
        <f>'12-歐萊德+威傑士+GB+其他熱銷商品'!E31</f>
        <v>0</v>
      </c>
      <c r="G1481" s="397">
        <f t="shared" si="322"/>
        <v>0</v>
      </c>
      <c r="H1481" s="397">
        <f t="shared" si="323"/>
        <v>0</v>
      </c>
      <c r="I1481" s="398"/>
      <c r="J1481" s="84"/>
    </row>
    <row r="1482" spans="1:10" ht="20.100000000000001" customHeight="1">
      <c r="A1482" s="84"/>
      <c r="B1482" s="399" t="str">
        <f>'12-歐萊德+威傑士+GB+其他熱銷商品'!A32</f>
        <v>F0400018</v>
      </c>
      <c r="C1482" s="475" t="str">
        <f>'12-歐萊德+威傑士+GB+其他熱銷商品'!B32</f>
        <v>麗比堤 BIO'TIN 天然果酸精靈 果酸一點靈 250ml  (藍標-清新果香)</v>
      </c>
      <c r="D1482" s="399">
        <f>'12-歐萊德+威傑士+GB+其他熱銷商品'!C32</f>
        <v>290</v>
      </c>
      <c r="E1482" s="399">
        <f>'12-歐萊德+威傑士+GB+其他熱銷商品'!D32</f>
        <v>0</v>
      </c>
      <c r="F1482" s="399">
        <f>'12-歐萊德+威傑士+GB+其他熱銷商品'!E32</f>
        <v>0</v>
      </c>
      <c r="G1482" s="397">
        <f t="shared" si="322"/>
        <v>0</v>
      </c>
      <c r="H1482" s="397">
        <f t="shared" si="323"/>
        <v>0</v>
      </c>
      <c r="I1482" s="398"/>
      <c r="J1482" s="84"/>
    </row>
    <row r="1483" spans="1:10" ht="20.100000000000001" customHeight="1">
      <c r="A1483" s="84"/>
      <c r="B1483" s="399" t="str">
        <f>'12-歐萊德+威傑士+GB+其他熱銷商品'!A33</f>
        <v>F0400017</v>
      </c>
      <c r="C1483" s="475" t="str">
        <f>'12-歐萊德+威傑士+GB+其他熱銷商品'!B33</f>
        <v>麗比堤 BIO'TIN 天然果酸精靈 果酸一點靈 1000ml (藍標-清新果香)</v>
      </c>
      <c r="D1483" s="399">
        <f>'12-歐萊德+威傑士+GB+其他熱銷商品'!C33</f>
        <v>980</v>
      </c>
      <c r="E1483" s="399">
        <f>'12-歐萊德+威傑士+GB+其他熱銷商品'!D33</f>
        <v>0</v>
      </c>
      <c r="F1483" s="399">
        <f>'12-歐萊德+威傑士+GB+其他熱銷商品'!E33</f>
        <v>0</v>
      </c>
      <c r="G1483" s="397">
        <f t="shared" si="322"/>
        <v>0</v>
      </c>
      <c r="H1483" s="397">
        <f t="shared" si="323"/>
        <v>0</v>
      </c>
      <c r="I1483" s="398"/>
      <c r="J1483" s="84"/>
    </row>
    <row r="1484" spans="1:10" ht="20.100000000000001" customHeight="1">
      <c r="A1484" s="84"/>
      <c r="B1484" s="399" t="str">
        <f>'12-歐萊德+威傑士+GB+其他熱銷商品'!A34</f>
        <v>多蜜/哈娜/愛可舒  (今日髮品 - 台灣製)</v>
      </c>
      <c r="C1484" s="475">
        <f>'12-歐萊德+威傑士+GB+其他熱銷商品'!B34</f>
        <v>0</v>
      </c>
      <c r="D1484" s="399">
        <f>'12-歐萊德+威傑士+GB+其他熱銷商品'!C34</f>
        <v>0</v>
      </c>
      <c r="E1484" s="399">
        <f>'12-歐萊德+威傑士+GB+其他熱銷商品'!D34</f>
        <v>0</v>
      </c>
      <c r="F1484" s="399">
        <f>'12-歐萊德+威傑士+GB+其他熱銷商品'!E34</f>
        <v>0</v>
      </c>
      <c r="G1484" s="397">
        <f t="shared" si="322"/>
        <v>0</v>
      </c>
      <c r="H1484" s="397">
        <f t="shared" si="323"/>
        <v>0</v>
      </c>
      <c r="I1484" s="398"/>
      <c r="J1484" s="84"/>
    </row>
    <row r="1485" spans="1:10" ht="20.100000000000001" customHeight="1">
      <c r="A1485" s="84"/>
      <c r="B1485" s="399" t="str">
        <f>'12-歐萊德+威傑士+GB+其他熱銷商品'!A35</f>
        <v>F0400015</v>
      </c>
      <c r="C1485" s="475" t="str">
        <f>'12-歐萊德+威傑士+GB+其他熱銷商品'!B35</f>
        <v>DOME 多蜜 草本保濕亮麗營養護髮霜 1000ml (熱塑染燙/粗硬髮適用)</v>
      </c>
      <c r="D1485" s="399">
        <f>'12-歐萊德+威傑士+GB+其他熱銷商品'!C35</f>
        <v>390</v>
      </c>
      <c r="E1485" s="399">
        <f>'12-歐萊德+威傑士+GB+其他熱銷商品'!D35</f>
        <v>0</v>
      </c>
      <c r="F1485" s="399">
        <f>'12-歐萊德+威傑士+GB+其他熱銷商品'!E35</f>
        <v>0</v>
      </c>
      <c r="G1485" s="397">
        <f t="shared" si="322"/>
        <v>0</v>
      </c>
      <c r="H1485" s="397">
        <f t="shared" si="323"/>
        <v>0</v>
      </c>
      <c r="I1485" s="398"/>
      <c r="J1485" s="84"/>
    </row>
    <row r="1486" spans="1:10" ht="20.100000000000001" customHeight="1">
      <c r="A1486" s="84"/>
      <c r="B1486" s="399" t="str">
        <f>'12-歐萊德+威傑士+GB+其他熱銷商品'!A36</f>
        <v>F0400036</v>
      </c>
      <c r="C1486" s="475" t="str">
        <f>'12-歐萊德+威傑士+GB+其他熱銷商品'!B36</f>
        <v xml:space="preserve">DOME 多蜜 植物花精蒸氣護髮霜 500ml    膠原萃取維他命保濕   </v>
      </c>
      <c r="D1486" s="399">
        <f>'12-歐萊德+威傑士+GB+其他熱銷商品'!C36</f>
        <v>520</v>
      </c>
      <c r="E1486" s="399">
        <f>'12-歐萊德+威傑士+GB+其他熱銷商品'!D36</f>
        <v>0</v>
      </c>
      <c r="F1486" s="399">
        <f>'12-歐萊德+威傑士+GB+其他熱銷商品'!E36</f>
        <v>0</v>
      </c>
      <c r="G1486" s="397">
        <f t="shared" si="322"/>
        <v>0</v>
      </c>
      <c r="H1486" s="397">
        <f t="shared" si="323"/>
        <v>0</v>
      </c>
      <c r="I1486" s="398"/>
      <c r="J1486" s="84"/>
    </row>
    <row r="1487" spans="1:10" ht="20.100000000000001" customHeight="1">
      <c r="A1487" s="84"/>
      <c r="B1487" s="399" t="str">
        <f>'12-歐萊德+威傑士+GB+其他熱銷商品'!A37</f>
        <v>F0400009</v>
      </c>
      <c r="C1487" s="475" t="str">
        <f>'12-歐萊德+威傑士+GB+其他熱銷商品'!B37</f>
        <v>DOME 多蜜 護色造型保濕亮麗雕  300ml (髮雕/軟雕)</v>
      </c>
      <c r="D1487" s="399">
        <f>'12-歐萊德+威傑士+GB+其他熱銷商品'!C37</f>
        <v>300</v>
      </c>
      <c r="E1487" s="399">
        <f>'12-歐萊德+威傑士+GB+其他熱銷商品'!D37</f>
        <v>0</v>
      </c>
      <c r="F1487" s="399">
        <f>'12-歐萊德+威傑士+GB+其他熱銷商品'!E37</f>
        <v>0</v>
      </c>
      <c r="G1487" s="397">
        <f t="shared" si="322"/>
        <v>0</v>
      </c>
      <c r="H1487" s="397">
        <f t="shared" si="323"/>
        <v>0</v>
      </c>
      <c r="I1487" s="398"/>
      <c r="J1487" s="84"/>
    </row>
    <row r="1488" spans="1:10" ht="20.100000000000001" customHeight="1">
      <c r="A1488" s="84"/>
      <c r="B1488" s="399" t="str">
        <f>'12-歐萊德+威傑士+GB+其他熱銷商品'!A38</f>
        <v>F0400041</v>
      </c>
      <c r="C1488" s="475" t="str">
        <f>'12-歐萊德+威傑士+GB+其他熱銷商品'!B38</f>
        <v>HANA 哈娜 美髮保濕乳 500ml - 免沖洗護髮乳</v>
      </c>
      <c r="D1488" s="399">
        <f>'12-歐萊德+威傑士+GB+其他熱銷商品'!C38</f>
        <v>490</v>
      </c>
      <c r="E1488" s="399">
        <f>'12-歐萊德+威傑士+GB+其他熱銷商品'!D38</f>
        <v>0</v>
      </c>
      <c r="F1488" s="399">
        <f>'12-歐萊德+威傑士+GB+其他熱銷商品'!E38</f>
        <v>0</v>
      </c>
      <c r="G1488" s="397">
        <f t="shared" si="322"/>
        <v>0</v>
      </c>
      <c r="H1488" s="397">
        <f t="shared" si="323"/>
        <v>0</v>
      </c>
      <c r="I1488" s="398"/>
      <c r="J1488" s="84"/>
    </row>
    <row r="1489" spans="1:10" ht="20.100000000000001" customHeight="1">
      <c r="A1489" s="84"/>
      <c r="B1489" s="399" t="str">
        <f>'12-歐萊德+威傑士+GB+其他熱銷商品'!A39</f>
        <v>F0400037</v>
      </c>
      <c r="C1489" s="475" t="str">
        <f>'12-歐萊德+威傑士+GB+其他熱銷商品'!B39</f>
        <v>HANA 哈娜 捲捲保濕亮麗造型霜 350ml - 捲髮保濕乳</v>
      </c>
      <c r="D1489" s="399">
        <f>'12-歐萊德+威傑士+GB+其他熱銷商品'!C39</f>
        <v>320</v>
      </c>
      <c r="E1489" s="399">
        <f>'12-歐萊德+威傑士+GB+其他熱銷商品'!D39</f>
        <v>0</v>
      </c>
      <c r="F1489" s="399">
        <f>'12-歐萊德+威傑士+GB+其他熱銷商品'!E39</f>
        <v>0</v>
      </c>
      <c r="G1489" s="397">
        <f t="shared" si="322"/>
        <v>0</v>
      </c>
      <c r="H1489" s="397">
        <f t="shared" si="323"/>
        <v>0</v>
      </c>
      <c r="I1489" s="398"/>
      <c r="J1489" s="84"/>
    </row>
    <row r="1490" spans="1:10" ht="20.100000000000001" customHeight="1">
      <c r="A1490" s="84"/>
      <c r="B1490" s="399" t="str">
        <f>'12-歐萊德+威傑士+GB+其他熱銷商品'!A40</f>
        <v>F0400016</v>
      </c>
      <c r="C1490" s="475" t="str">
        <f>'12-歐萊德+威傑士+GB+其他熱銷商品'!B40</f>
        <v>愛可舒 草本滋養護髮霜 260ml   營養/保濕/柔軟-免沖洗護髮</v>
      </c>
      <c r="D1490" s="399">
        <f>'12-歐萊德+威傑士+GB+其他熱銷商品'!C40</f>
        <v>460</v>
      </c>
      <c r="E1490" s="399">
        <f>'12-歐萊德+威傑士+GB+其他熱銷商品'!D40</f>
        <v>0</v>
      </c>
      <c r="F1490" s="399">
        <f>'12-歐萊德+威傑士+GB+其他熱銷商品'!E40</f>
        <v>0</v>
      </c>
      <c r="G1490" s="397">
        <f t="shared" si="322"/>
        <v>0</v>
      </c>
      <c r="H1490" s="397">
        <f t="shared" si="323"/>
        <v>0</v>
      </c>
      <c r="I1490" s="398"/>
      <c r="J1490" s="84"/>
    </row>
    <row r="1491" spans="1:10" ht="20.100000000000001" customHeight="1">
      <c r="A1491" s="84"/>
      <c r="B1491" s="399" t="str">
        <f>'12-歐萊德+威傑士+GB+其他熱銷商品'!A41</f>
        <v>Chstino 卡斯緹娜-台灣製</v>
      </c>
      <c r="C1491" s="475">
        <f>'12-歐萊德+威傑士+GB+其他熱銷商品'!B41</f>
        <v>0</v>
      </c>
      <c r="D1491" s="399">
        <f>'12-歐萊德+威傑士+GB+其他熱銷商品'!C41</f>
        <v>0</v>
      </c>
      <c r="E1491" s="399">
        <f>'12-歐萊德+威傑士+GB+其他熱銷商品'!D41</f>
        <v>0</v>
      </c>
      <c r="F1491" s="399">
        <f>'12-歐萊德+威傑士+GB+其他熱銷商品'!E41</f>
        <v>0</v>
      </c>
      <c r="G1491" s="397">
        <f t="shared" si="322"/>
        <v>0</v>
      </c>
      <c r="H1491" s="397">
        <f t="shared" si="323"/>
        <v>0</v>
      </c>
      <c r="I1491" s="398"/>
      <c r="J1491" s="84"/>
    </row>
    <row r="1492" spans="1:10" ht="20.100000000000001" customHeight="1">
      <c r="A1492" s="84"/>
      <c r="B1492" s="399" t="str">
        <f>'12-歐萊德+威傑士+GB+其他熱銷商品'!A42</f>
        <v>F0500001</v>
      </c>
      <c r="C1492" s="475" t="str">
        <f>'12-歐萊德+威傑士+GB+其他熱銷商品'!B42</f>
        <v>Chstino 卡斯緹娜 強效一點靈 250ml             快速修護髮體-免沖洗護髮</v>
      </c>
      <c r="D1492" s="399">
        <f>'12-歐萊德+威傑士+GB+其他熱銷商品'!C42</f>
        <v>320</v>
      </c>
      <c r="E1492" s="399">
        <f>'12-歐萊德+威傑士+GB+其他熱銷商品'!D42</f>
        <v>0</v>
      </c>
      <c r="F1492" s="399">
        <f>'12-歐萊德+威傑士+GB+其他熱銷商品'!E42</f>
        <v>0</v>
      </c>
      <c r="G1492" s="397">
        <f t="shared" si="322"/>
        <v>0</v>
      </c>
      <c r="H1492" s="397">
        <f t="shared" si="323"/>
        <v>0</v>
      </c>
      <c r="I1492" s="398"/>
      <c r="J1492" s="84"/>
    </row>
    <row r="1493" spans="1:10" ht="20.100000000000001" customHeight="1">
      <c r="A1493" s="84"/>
      <c r="B1493" s="399" t="str">
        <f>'12-歐萊德+威傑士+GB+其他熱銷商品'!A43</f>
        <v>F0500002</v>
      </c>
      <c r="C1493" s="475" t="str">
        <f>'12-歐萊德+威傑士+GB+其他熱銷商品'!B43</f>
        <v xml:space="preserve">Chstino 卡斯緹娜 鎖水保濕修護乳 500ml         造型修護乳-熱塑後可       </v>
      </c>
      <c r="D1493" s="399">
        <f>'12-歐萊德+威傑士+GB+其他熱銷商品'!C43</f>
        <v>360</v>
      </c>
      <c r="E1493" s="399">
        <f>'12-歐萊德+威傑士+GB+其他熱銷商品'!D43</f>
        <v>0</v>
      </c>
      <c r="F1493" s="399">
        <f>'12-歐萊德+威傑士+GB+其他熱銷商品'!E43</f>
        <v>0</v>
      </c>
      <c r="G1493" s="397">
        <f t="shared" si="322"/>
        <v>0</v>
      </c>
      <c r="H1493" s="397">
        <f t="shared" si="323"/>
        <v>0</v>
      </c>
      <c r="I1493" s="398"/>
      <c r="J1493" s="84"/>
    </row>
    <row r="1494" spans="1:10" ht="20.100000000000001" customHeight="1">
      <c r="A1494" s="84"/>
      <c r="B1494" s="399" t="str">
        <f>'12-歐萊德+威傑士+GB+其他熱銷商品'!A44</f>
        <v>F0500003</v>
      </c>
      <c r="C1494" s="475" t="str">
        <f>'12-歐萊德+威傑士+GB+其他熱銷商品'!B44</f>
        <v xml:space="preserve">Chstino 卡斯緹娜 一分鐘快速修護乳 800ml       瞬間潤護髮, 需沖洗  </v>
      </c>
      <c r="D1494" s="399">
        <f>'12-歐萊德+威傑士+GB+其他熱銷商品'!C44</f>
        <v>390</v>
      </c>
      <c r="E1494" s="399">
        <f>'12-歐萊德+威傑士+GB+其他熱銷商品'!D44</f>
        <v>0</v>
      </c>
      <c r="F1494" s="399">
        <f>'12-歐萊德+威傑士+GB+其他熱銷商品'!E44</f>
        <v>0</v>
      </c>
      <c r="G1494" s="397">
        <f t="shared" si="322"/>
        <v>0</v>
      </c>
      <c r="H1494" s="397">
        <f t="shared" si="323"/>
        <v>0</v>
      </c>
      <c r="I1494" s="398"/>
      <c r="J1494" s="84"/>
    </row>
    <row r="1495" spans="1:10" ht="20.100000000000001" customHeight="1">
      <c r="A1495" s="84"/>
      <c r="B1495" s="399" t="str">
        <f>'12-歐萊德+威傑士+GB+其他熱銷商品'!A45</f>
        <v>F0500005</v>
      </c>
      <c r="C1495" s="475" t="str">
        <f>'12-歐萊德+威傑士+GB+其他熱銷商品'!B45</f>
        <v xml:space="preserve">Chstino 卡斯緹娜 極緻修護髮膜 500ml       受損髮用, 需沖洗式髮膜 </v>
      </c>
      <c r="D1495" s="399">
        <f>'12-歐萊德+威傑士+GB+其他熱銷商品'!C45</f>
        <v>440</v>
      </c>
      <c r="E1495" s="399">
        <f>'12-歐萊德+威傑士+GB+其他熱銷商品'!D45</f>
        <v>0</v>
      </c>
      <c r="F1495" s="399">
        <f>'12-歐萊德+威傑士+GB+其他熱銷商品'!E45</f>
        <v>0</v>
      </c>
      <c r="G1495" s="397">
        <f t="shared" si="322"/>
        <v>0</v>
      </c>
      <c r="H1495" s="397">
        <f t="shared" si="323"/>
        <v>0</v>
      </c>
      <c r="I1495" s="398"/>
      <c r="J1495" s="84"/>
    </row>
    <row r="1496" spans="1:10" ht="20.100000000000001" customHeight="1">
      <c r="A1496" s="84"/>
      <c r="B1496" s="399" t="str">
        <f>'12-歐萊德+威傑士+GB+其他熱銷商品'!A46</f>
        <v>F0500004</v>
      </c>
      <c r="C1496" s="475" t="str">
        <f>'12-歐萊德+威傑士+GB+其他熱銷商品'!B46</f>
        <v>Chstino 卡斯緹娜 玻尿酸瞬間修護膜 200ml         免沖洗護髮</v>
      </c>
      <c r="D1496" s="399">
        <f>'12-歐萊德+威傑士+GB+其他熱銷商品'!C46</f>
        <v>350</v>
      </c>
      <c r="E1496" s="399">
        <f>'12-歐萊德+威傑士+GB+其他熱銷商品'!D46</f>
        <v>0</v>
      </c>
      <c r="F1496" s="399">
        <f>'12-歐萊德+威傑士+GB+其他熱銷商品'!E46</f>
        <v>0</v>
      </c>
      <c r="G1496" s="397">
        <f t="shared" si="322"/>
        <v>0</v>
      </c>
      <c r="H1496" s="397">
        <f t="shared" si="323"/>
        <v>0</v>
      </c>
      <c r="I1496" s="398"/>
      <c r="J1496" s="84"/>
    </row>
    <row r="1497" spans="1:10" ht="20.100000000000001" customHeight="1">
      <c r="A1497" s="84"/>
      <c r="B1497" s="399" t="str">
        <f>'12-歐萊德+威傑士+GB+其他熱銷商品'!A47</f>
        <v xml:space="preserve">HK HAKEN  (台灣製)   </v>
      </c>
      <c r="C1497" s="475">
        <f>'12-歐萊德+威傑士+GB+其他熱銷商品'!B47</f>
        <v>0</v>
      </c>
      <c r="D1497" s="399">
        <f>'12-歐萊德+威傑士+GB+其他熱銷商品'!C47</f>
        <v>0</v>
      </c>
      <c r="E1497" s="399">
        <f>'12-歐萊德+威傑士+GB+其他熱銷商品'!D47</f>
        <v>0</v>
      </c>
      <c r="F1497" s="399">
        <f>'12-歐萊德+威傑士+GB+其他熱銷商品'!E47</f>
        <v>0</v>
      </c>
      <c r="G1497" s="397">
        <f t="shared" si="322"/>
        <v>0</v>
      </c>
      <c r="H1497" s="397">
        <f t="shared" si="323"/>
        <v>0</v>
      </c>
      <c r="I1497" s="398"/>
      <c r="J1497" s="84"/>
    </row>
    <row r="1498" spans="1:10" ht="20.100000000000001" customHeight="1">
      <c r="A1498" s="84"/>
      <c r="B1498" s="399" t="str">
        <f>'12-歐萊德+威傑士+GB+其他熱銷商品'!A48</f>
        <v>F0250100</v>
      </c>
      <c r="C1498" s="475" t="str">
        <f>'12-歐萊德+威傑士+GB+其他熱銷商品'!B48</f>
        <v>HK HAKEN 增色洗髮精 300ml-灰色</v>
      </c>
      <c r="D1498" s="399">
        <f>'12-歐萊德+威傑士+GB+其他熱銷商品'!C48</f>
        <v>349</v>
      </c>
      <c r="E1498" s="399">
        <f>'12-歐萊德+威傑士+GB+其他熱銷商品'!D48</f>
        <v>0</v>
      </c>
      <c r="F1498" s="399">
        <f>'12-歐萊德+威傑士+GB+其他熱銷商品'!E48</f>
        <v>0</v>
      </c>
      <c r="G1498" s="397">
        <f t="shared" si="322"/>
        <v>0</v>
      </c>
      <c r="H1498" s="397">
        <f t="shared" si="323"/>
        <v>0</v>
      </c>
      <c r="I1498" s="398"/>
      <c r="J1498" s="84"/>
    </row>
    <row r="1499" spans="1:10" ht="20.100000000000001" customHeight="1">
      <c r="A1499" s="84"/>
      <c r="B1499" s="399" t="str">
        <f>'12-歐萊德+威傑士+GB+其他熱銷商品'!A49</f>
        <v>F0250101</v>
      </c>
      <c r="C1499" s="475" t="str">
        <f>'12-歐萊德+威傑士+GB+其他熱銷商品'!B49</f>
        <v>HK HAKEN 增色洗髮精 300ml-藍色</v>
      </c>
      <c r="D1499" s="399">
        <f>'12-歐萊德+威傑士+GB+其他熱銷商品'!C49</f>
        <v>349</v>
      </c>
      <c r="E1499" s="399">
        <f>'12-歐萊德+威傑士+GB+其他熱銷商品'!D49</f>
        <v>0</v>
      </c>
      <c r="F1499" s="399">
        <f>'12-歐萊德+威傑士+GB+其他熱銷商品'!E49</f>
        <v>0</v>
      </c>
      <c r="G1499" s="397">
        <f t="shared" si="322"/>
        <v>0</v>
      </c>
      <c r="H1499" s="397">
        <f t="shared" si="323"/>
        <v>0</v>
      </c>
      <c r="I1499" s="398"/>
      <c r="J1499" s="84"/>
    </row>
    <row r="1500" spans="1:10" ht="20.100000000000001" customHeight="1">
      <c r="A1500" s="84"/>
      <c r="B1500" s="399" t="str">
        <f>'12-歐萊德+威傑士+GB+其他熱銷商品'!A50</f>
        <v>F0250102</v>
      </c>
      <c r="C1500" s="475" t="str">
        <f>'12-歐萊德+威傑士+GB+其他熱銷商品'!B50</f>
        <v>HK HAKEN 增色洗髮精 300ml-紫色</v>
      </c>
      <c r="D1500" s="399">
        <f>'12-歐萊德+威傑士+GB+其他熱銷商品'!C50</f>
        <v>349</v>
      </c>
      <c r="E1500" s="399">
        <f>'12-歐萊德+威傑士+GB+其他熱銷商品'!D50</f>
        <v>0</v>
      </c>
      <c r="F1500" s="399">
        <f>'12-歐萊德+威傑士+GB+其他熱銷商品'!E50</f>
        <v>0</v>
      </c>
      <c r="G1500" s="397">
        <f t="shared" si="322"/>
        <v>0</v>
      </c>
      <c r="H1500" s="397">
        <f t="shared" si="323"/>
        <v>0</v>
      </c>
      <c r="I1500" s="398"/>
      <c r="J1500" s="84"/>
    </row>
    <row r="1501" spans="1:10" ht="20.100000000000001" customHeight="1">
      <c r="A1501" s="84"/>
      <c r="B1501" s="399" t="str">
        <f>'12-歐萊德+威傑士+GB+其他熱銷商品'!A51</f>
        <v>F0250103</v>
      </c>
      <c r="C1501" s="475" t="str">
        <f>'12-歐萊德+威傑士+GB+其他熱銷商品'!B51</f>
        <v>HK HAKEN 增色洗髮精 300ml-綠色</v>
      </c>
      <c r="D1501" s="399">
        <f>'12-歐萊德+威傑士+GB+其他熱銷商品'!C51</f>
        <v>349</v>
      </c>
      <c r="E1501" s="399">
        <f>'12-歐萊德+威傑士+GB+其他熱銷商品'!D51</f>
        <v>0</v>
      </c>
      <c r="F1501" s="399">
        <f>'12-歐萊德+威傑士+GB+其他熱銷商品'!E51</f>
        <v>0</v>
      </c>
      <c r="G1501" s="397">
        <f t="shared" si="322"/>
        <v>0</v>
      </c>
      <c r="H1501" s="397">
        <f t="shared" si="323"/>
        <v>0</v>
      </c>
      <c r="I1501" s="398"/>
      <c r="J1501" s="84"/>
    </row>
    <row r="1502" spans="1:10" ht="20.100000000000001" customHeight="1">
      <c r="A1502" s="84"/>
      <c r="B1502" s="399" t="str">
        <f>'12-歐萊德+威傑士+GB+其他熱銷商品'!A52</f>
        <v>F0250104</v>
      </c>
      <c r="C1502" s="475" t="str">
        <f>'12-歐萊德+威傑士+GB+其他熱銷商品'!B52</f>
        <v>HK HAKEN 增色洗髮精 300ml-火紅</v>
      </c>
      <c r="D1502" s="399">
        <f>'12-歐萊德+威傑士+GB+其他熱銷商品'!C52</f>
        <v>349</v>
      </c>
      <c r="E1502" s="399">
        <f>'12-歐萊德+威傑士+GB+其他熱銷商品'!D52</f>
        <v>0</v>
      </c>
      <c r="F1502" s="399">
        <f>'12-歐萊德+威傑士+GB+其他熱銷商品'!E52</f>
        <v>0</v>
      </c>
      <c r="G1502" s="397">
        <f t="shared" si="322"/>
        <v>0</v>
      </c>
      <c r="H1502" s="397">
        <f t="shared" si="323"/>
        <v>0</v>
      </c>
      <c r="I1502" s="398"/>
      <c r="J1502" s="84"/>
    </row>
    <row r="1503" spans="1:10" ht="20.100000000000001" customHeight="1">
      <c r="A1503" s="84"/>
      <c r="B1503" s="399" t="str">
        <f>'12-歐萊德+威傑士+GB+其他熱銷商品'!A53</f>
        <v>F0250105</v>
      </c>
      <c r="C1503" s="475" t="str">
        <f>'12-歐萊德+威傑士+GB+其他熱銷商品'!B53</f>
        <v>HK HAKEN 增色洗髮精 300ml-紫紅</v>
      </c>
      <c r="D1503" s="399">
        <f>'12-歐萊德+威傑士+GB+其他熱銷商品'!C53</f>
        <v>349</v>
      </c>
      <c r="E1503" s="399">
        <f>'12-歐萊德+威傑士+GB+其他熱銷商品'!D53</f>
        <v>0</v>
      </c>
      <c r="F1503" s="399">
        <f>'12-歐萊德+威傑士+GB+其他熱銷商品'!E53</f>
        <v>0</v>
      </c>
      <c r="G1503" s="397">
        <f t="shared" si="322"/>
        <v>0</v>
      </c>
      <c r="H1503" s="397">
        <f t="shared" si="323"/>
        <v>0</v>
      </c>
      <c r="I1503" s="398"/>
      <c r="J1503" s="84"/>
    </row>
    <row r="1504" spans="1:10" ht="20.100000000000001" customHeight="1">
      <c r="A1504" s="84"/>
      <c r="B1504" s="399" t="str">
        <f>'12-歐萊德+威傑士+GB+其他熱銷商品'!A54</f>
        <v>F0250106</v>
      </c>
      <c r="C1504" s="475" t="str">
        <f>'12-歐萊德+威傑士+GB+其他熱銷商品'!B54</f>
        <v>HK HAKEN 增色洗髮精 300ml-葡萄紅</v>
      </c>
      <c r="D1504" s="399">
        <f>'12-歐萊德+威傑士+GB+其他熱銷商品'!C54</f>
        <v>349</v>
      </c>
      <c r="E1504" s="399">
        <f>'12-歐萊德+威傑士+GB+其他熱銷商品'!D54</f>
        <v>0</v>
      </c>
      <c r="F1504" s="399">
        <f>'12-歐萊德+威傑士+GB+其他熱銷商品'!E54</f>
        <v>0</v>
      </c>
      <c r="G1504" s="397">
        <f t="shared" si="322"/>
        <v>0</v>
      </c>
      <c r="H1504" s="397">
        <f t="shared" si="323"/>
        <v>0</v>
      </c>
      <c r="I1504" s="398"/>
      <c r="J1504" s="84"/>
    </row>
    <row r="1505" spans="1:10" ht="20.100000000000001" customHeight="1">
      <c r="A1505" s="84"/>
      <c r="B1505" s="399" t="str">
        <f>'12-歐萊德+威傑士+GB+其他熱銷商品'!A55</f>
        <v>F0250107</v>
      </c>
      <c r="C1505" s="475" t="str">
        <f>'12-歐萊德+威傑士+GB+其他熱銷商品'!B55</f>
        <v>HK HAKEN 增色洗髮精 300ml-玫瑰金</v>
      </c>
      <c r="D1505" s="399">
        <f>'12-歐萊德+威傑士+GB+其他熱銷商品'!C55</f>
        <v>349</v>
      </c>
      <c r="E1505" s="399">
        <f>'12-歐萊德+威傑士+GB+其他熱銷商品'!D55</f>
        <v>0</v>
      </c>
      <c r="F1505" s="399">
        <f>'12-歐萊德+威傑士+GB+其他熱銷商品'!E55</f>
        <v>0</v>
      </c>
      <c r="G1505" s="397">
        <f t="shared" si="322"/>
        <v>0</v>
      </c>
      <c r="H1505" s="397">
        <f t="shared" si="323"/>
        <v>0</v>
      </c>
      <c r="I1505" s="398"/>
      <c r="J1505" s="84"/>
    </row>
    <row r="1506" spans="1:10" ht="20.100000000000001" customHeight="1">
      <c r="A1506" s="84"/>
      <c r="B1506" s="399" t="str">
        <f>'12-歐萊德+威傑士+GB+其他熱銷商品'!A56</f>
        <v>F0250200</v>
      </c>
      <c r="C1506" s="475" t="str">
        <f>'12-歐萊德+威傑士+GB+其他熱銷商品'!B56</f>
        <v>HK HAKEN 增色洗髮精 300ml-咖啡棕</v>
      </c>
      <c r="D1506" s="399">
        <f>'12-歐萊德+威傑士+GB+其他熱銷商品'!C56</f>
        <v>349</v>
      </c>
      <c r="E1506" s="399">
        <f>'12-歐萊德+威傑士+GB+其他熱銷商品'!D56</f>
        <v>0</v>
      </c>
      <c r="F1506" s="399">
        <f>'12-歐萊德+威傑士+GB+其他熱銷商品'!E56</f>
        <v>0</v>
      </c>
      <c r="G1506" s="397">
        <f t="shared" si="322"/>
        <v>0</v>
      </c>
      <c r="H1506" s="397">
        <f t="shared" si="323"/>
        <v>0</v>
      </c>
      <c r="I1506" s="398"/>
      <c r="J1506" s="84"/>
    </row>
    <row r="1507" spans="1:10" ht="20.100000000000001" customHeight="1">
      <c r="A1507" s="84"/>
      <c r="B1507" s="399" t="str">
        <f>'12-歐萊德+威傑士+GB+其他熱銷商品'!A57</f>
        <v>F0250201</v>
      </c>
      <c r="C1507" s="475" t="str">
        <f>'12-歐萊德+威傑士+GB+其他熱銷商品'!B57</f>
        <v>HK HAKEN 生命果乳 180ml - 免沖洗護髮乳</v>
      </c>
      <c r="D1507" s="399">
        <f>'12-歐萊德+威傑士+GB+其他熱銷商品'!C57</f>
        <v>490</v>
      </c>
      <c r="E1507" s="399">
        <f>'12-歐萊德+威傑士+GB+其他熱銷商品'!D57</f>
        <v>0</v>
      </c>
      <c r="F1507" s="399">
        <f>'12-歐萊德+威傑士+GB+其他熱銷商品'!E57</f>
        <v>0</v>
      </c>
      <c r="G1507" s="397">
        <f t="shared" si="322"/>
        <v>0</v>
      </c>
      <c r="H1507" s="397">
        <f t="shared" si="323"/>
        <v>0</v>
      </c>
      <c r="I1507" s="398"/>
      <c r="J1507" s="84"/>
    </row>
    <row r="1508" spans="1:10" ht="20.100000000000001" customHeight="1">
      <c r="A1508" s="84"/>
      <c r="B1508" s="399" t="str">
        <f>'12-歐萊德+威傑士+GB+其他熱銷商品'!A58</f>
        <v>F0250202</v>
      </c>
      <c r="C1508" s="475" t="str">
        <f>'12-歐萊德+威傑士+GB+其他熱銷商品'!B58</f>
        <v>HK HAKEN 生命果油 180ml - 免沖洗護髮油</v>
      </c>
      <c r="D1508" s="399">
        <f>'12-歐萊德+威傑士+GB+其他熱銷商品'!C58</f>
        <v>490</v>
      </c>
      <c r="E1508" s="399">
        <f>'12-歐萊德+威傑士+GB+其他熱銷商品'!D58</f>
        <v>0</v>
      </c>
      <c r="F1508" s="399">
        <f>'12-歐萊德+威傑士+GB+其他熱銷商品'!E58</f>
        <v>0</v>
      </c>
      <c r="G1508" s="397">
        <f t="shared" si="322"/>
        <v>0</v>
      </c>
      <c r="H1508" s="397">
        <f t="shared" si="323"/>
        <v>0</v>
      </c>
      <c r="I1508" s="398"/>
      <c r="J1508" s="84"/>
    </row>
    <row r="1509" spans="1:10" ht="20.100000000000001" customHeight="1">
      <c r="A1509" s="84"/>
      <c r="B1509" s="399" t="str">
        <f>'12-歐萊德+威傑士+GB+其他熱銷商品'!A59</f>
        <v>F0250203</v>
      </c>
      <c r="C1509" s="475" t="str">
        <f>'12-歐萊德+威傑士+GB+其他熱銷商品'!B59</f>
        <v>HK HAKEN 護髮時空膠囊/護髮膠囊 約40顆/瓶    免沖洗護髮</v>
      </c>
      <c r="D1509" s="399">
        <f>'12-歐萊德+威傑士+GB+其他熱銷商品'!C59</f>
        <v>150</v>
      </c>
      <c r="E1509" s="399">
        <f>'12-歐萊德+威傑士+GB+其他熱銷商品'!D59</f>
        <v>0</v>
      </c>
      <c r="F1509" s="399">
        <f>'12-歐萊德+威傑士+GB+其他熱銷商品'!E59</f>
        <v>0</v>
      </c>
      <c r="G1509" s="397">
        <f t="shared" si="322"/>
        <v>0</v>
      </c>
      <c r="H1509" s="397">
        <f t="shared" si="323"/>
        <v>0</v>
      </c>
      <c r="I1509" s="398"/>
      <c r="J1509" s="84"/>
    </row>
    <row r="1510" spans="1:10" ht="20.100000000000001" customHeight="1">
      <c r="A1510" s="84"/>
      <c r="B1510" s="399" t="str">
        <f>'12-歐萊德+威傑士+GB+其他熱銷商品'!A60</f>
        <v>GB  (台灣)</v>
      </c>
      <c r="C1510" s="475">
        <f>'12-歐萊德+威傑士+GB+其他熱銷商品'!B60</f>
        <v>0</v>
      </c>
      <c r="D1510" s="399">
        <f>'12-歐萊德+威傑士+GB+其他熱銷商品'!C60</f>
        <v>0</v>
      </c>
      <c r="E1510" s="399">
        <f>'12-歐萊德+威傑士+GB+其他熱銷商品'!D60</f>
        <v>0</v>
      </c>
      <c r="F1510" s="399">
        <f>'12-歐萊德+威傑士+GB+其他熱銷商品'!E60</f>
        <v>0</v>
      </c>
      <c r="G1510" s="397">
        <f t="shared" si="322"/>
        <v>0</v>
      </c>
      <c r="H1510" s="397">
        <f t="shared" si="323"/>
        <v>0</v>
      </c>
      <c r="I1510" s="398"/>
      <c r="J1510" s="84"/>
    </row>
    <row r="1511" spans="1:10" ht="20.100000000000001" customHeight="1">
      <c r="A1511" s="84"/>
      <c r="B1511" s="399" t="str">
        <f>'12-歐萊德+威傑士+GB+其他熱銷商品'!A61</f>
        <v>GB 髮品均需割除瓶身上的公司認証標章.請可接受再下單</v>
      </c>
      <c r="C1511" s="475">
        <f>'12-歐萊德+威傑士+GB+其他熱銷商品'!B61</f>
        <v>0</v>
      </c>
      <c r="D1511" s="399">
        <f>'12-歐萊德+威傑士+GB+其他熱銷商品'!C61</f>
        <v>0</v>
      </c>
      <c r="E1511" s="399">
        <f>'12-歐萊德+威傑士+GB+其他熱銷商品'!D61</f>
        <v>0</v>
      </c>
      <c r="F1511" s="399">
        <f>'12-歐萊德+威傑士+GB+其他熱銷商品'!E61</f>
        <v>0</v>
      </c>
      <c r="G1511" s="397">
        <f t="shared" si="322"/>
        <v>0</v>
      </c>
      <c r="H1511" s="397">
        <f t="shared" si="323"/>
        <v>0</v>
      </c>
      <c r="I1511" s="398"/>
      <c r="J1511" s="84"/>
    </row>
    <row r="1512" spans="1:10" ht="20.100000000000001" customHeight="1">
      <c r="A1512" s="84"/>
      <c r="B1512" s="399" t="str">
        <f>'12-歐萊德+威傑士+GB+其他熱銷商品'!A62</f>
        <v>F0400080</v>
      </c>
      <c r="C1512" s="475" t="str">
        <f>'12-歐萊德+威傑士+GB+其他熱銷商品'!B62</f>
        <v xml:space="preserve">GB 綠咖啡洗髮精 750ml   落髮用                        </v>
      </c>
      <c r="D1512" s="399">
        <f>'12-歐萊德+威傑士+GB+其他熱銷商品'!C62</f>
        <v>520</v>
      </c>
      <c r="E1512" s="399">
        <f>'12-歐萊德+威傑士+GB+其他熱銷商品'!D62</f>
        <v>0</v>
      </c>
      <c r="F1512" s="399">
        <f>'12-歐萊德+威傑士+GB+其他熱銷商品'!E62</f>
        <v>0</v>
      </c>
      <c r="G1512" s="397">
        <f t="shared" si="322"/>
        <v>0</v>
      </c>
      <c r="H1512" s="397">
        <f t="shared" si="323"/>
        <v>0</v>
      </c>
      <c r="I1512" s="398"/>
      <c r="J1512" s="84"/>
    </row>
    <row r="1513" spans="1:10" ht="20.100000000000001" customHeight="1">
      <c r="A1513" s="84"/>
      <c r="B1513" s="399" t="str">
        <f>'12-歐萊德+威傑士+GB+其他熱銷商品'!A63</f>
        <v>F0400081</v>
      </c>
      <c r="C1513" s="475" t="str">
        <f>'12-歐萊德+威傑士+GB+其他熱銷商品'!B63</f>
        <v xml:space="preserve">GB 摩洛哥堅果滋養精華液 120ml 落髮用               </v>
      </c>
      <c r="D1513" s="399">
        <f>'12-歐萊德+威傑士+GB+其他熱銷商品'!C63</f>
        <v>550</v>
      </c>
      <c r="E1513" s="399">
        <f>'12-歐萊德+威傑士+GB+其他熱銷商品'!D63</f>
        <v>0</v>
      </c>
      <c r="F1513" s="399">
        <f>'12-歐萊德+威傑士+GB+其他熱銷商品'!E63</f>
        <v>0</v>
      </c>
      <c r="G1513" s="397">
        <f t="shared" si="322"/>
        <v>0</v>
      </c>
      <c r="H1513" s="397">
        <f t="shared" si="323"/>
        <v>0</v>
      </c>
      <c r="I1513" s="398"/>
      <c r="J1513" s="84"/>
    </row>
    <row r="1514" spans="1:10" ht="20.100000000000001" customHeight="1">
      <c r="A1514" s="84"/>
      <c r="B1514" s="399" t="str">
        <f>'12-歐萊德+威傑士+GB+其他熱銷商品'!A64</f>
        <v>F0400029</v>
      </c>
      <c r="C1514" s="475" t="str">
        <f>'12-歐萊德+威傑士+GB+其他熱銷商品'!B64</f>
        <v>GB 綠咖啡洗髮精 750ml+摩洛哥堅果滋養精華液 120ml 落髮用</v>
      </c>
      <c r="D1514" s="399">
        <f>'12-歐萊德+威傑士+GB+其他熱銷商品'!C64</f>
        <v>900</v>
      </c>
      <c r="E1514" s="399">
        <f>'12-歐萊德+威傑士+GB+其他熱銷商品'!D64</f>
        <v>0</v>
      </c>
      <c r="F1514" s="399">
        <f>'12-歐萊德+威傑士+GB+其他熱銷商品'!E64</f>
        <v>0</v>
      </c>
      <c r="G1514" s="397">
        <f t="shared" si="322"/>
        <v>0</v>
      </c>
      <c r="H1514" s="397">
        <f t="shared" si="323"/>
        <v>0</v>
      </c>
      <c r="I1514" s="398"/>
      <c r="J1514" s="84"/>
    </row>
    <row r="1515" spans="1:10" ht="20.100000000000001" customHeight="1">
      <c r="A1515" s="84"/>
      <c r="B1515" s="399" t="str">
        <f>'12-歐萊德+威傑士+GB+其他熱銷商品'!A65</f>
        <v>A0300026</v>
      </c>
      <c r="C1515" s="475" t="str">
        <f>'12-歐萊德+威傑士+GB+其他熱銷商品'!B65</f>
        <v>L'OREAL 萊雅絲漾博重整逆時洗髮精 1500ml/大             添加B6, 增加強軔度</v>
      </c>
      <c r="D1515" s="399">
        <f>'12-歐萊德+威傑士+GB+其他熱銷商品'!C65</f>
        <v>1040</v>
      </c>
      <c r="E1515" s="399">
        <f>'12-歐萊德+威傑士+GB+其他熱銷商品'!D65</f>
        <v>0</v>
      </c>
      <c r="F1515" s="399">
        <f>'12-歐萊德+威傑士+GB+其他熱銷商品'!E65</f>
        <v>0</v>
      </c>
      <c r="G1515" s="397">
        <f t="shared" si="322"/>
        <v>0</v>
      </c>
      <c r="H1515" s="397">
        <f t="shared" si="323"/>
        <v>0</v>
      </c>
      <c r="I1515" s="398"/>
      <c r="J1515" s="84"/>
    </row>
    <row r="1516" spans="1:10" ht="20.100000000000001" customHeight="1">
      <c r="A1516" s="84"/>
      <c r="B1516" s="399" t="str">
        <f>'12-歐萊德+威傑士+GB+其他熱銷商品'!A66</f>
        <v xml:space="preserve">植物村 - 台灣製 </v>
      </c>
      <c r="C1516" s="475">
        <f>'12-歐萊德+威傑士+GB+其他熱銷商品'!B66</f>
        <v>0</v>
      </c>
      <c r="D1516" s="399">
        <f>'12-歐萊德+威傑士+GB+其他熱銷商品'!C66</f>
        <v>0</v>
      </c>
      <c r="E1516" s="399">
        <f>'12-歐萊德+威傑士+GB+其他熱銷商品'!D66</f>
        <v>0</v>
      </c>
      <c r="F1516" s="399">
        <f>'12-歐萊德+威傑士+GB+其他熱銷商品'!E66</f>
        <v>0</v>
      </c>
      <c r="G1516" s="397">
        <f t="shared" si="322"/>
        <v>0</v>
      </c>
      <c r="H1516" s="397">
        <f t="shared" si="323"/>
        <v>0</v>
      </c>
      <c r="I1516" s="398"/>
      <c r="J1516" s="84"/>
    </row>
    <row r="1517" spans="1:10" ht="20.100000000000001" customHeight="1">
      <c r="A1517" s="84"/>
      <c r="B1517" s="399" t="str">
        <f>'12-歐萊德+威傑士+GB+其他熱銷商品'!A67</f>
        <v>F0600002</v>
      </c>
      <c r="C1517" s="475" t="str">
        <f>'12-歐萊德+威傑士+GB+其他熱銷商品'!B67</f>
        <v>植物村絲油彈力霜 120ml   無矽靈, 造型熱塑前 修護, 抗熱, 免沖洗</v>
      </c>
      <c r="D1517" s="399">
        <f>'12-歐萊德+威傑士+GB+其他熱銷商品'!C67</f>
        <v>390</v>
      </c>
      <c r="E1517" s="399">
        <f>'12-歐萊德+威傑士+GB+其他熱銷商品'!D67</f>
        <v>0</v>
      </c>
      <c r="F1517" s="399">
        <f>'12-歐萊德+威傑士+GB+其他熱銷商品'!E67</f>
        <v>0</v>
      </c>
      <c r="G1517" s="397">
        <f t="shared" si="322"/>
        <v>0</v>
      </c>
      <c r="H1517" s="397">
        <f t="shared" si="323"/>
        <v>0</v>
      </c>
      <c r="I1517" s="398"/>
      <c r="J1517" s="84"/>
    </row>
    <row r="1518" spans="1:10" ht="20.100000000000001" customHeight="1">
      <c r="A1518" s="84"/>
      <c r="B1518" s="399" t="str">
        <f>'12-歐萊德+威傑士+GB+其他熱銷商品'!A68</f>
        <v>F0600003</v>
      </c>
      <c r="C1518" s="475" t="str">
        <f>'12-歐萊德+威傑士+GB+其他熱銷商品'!B68</f>
        <v xml:space="preserve">植物村一分鐘護髮素57D/1000ml/大  只需一分鐘-需沖洗護髮素  </v>
      </c>
      <c r="D1518" s="399">
        <f>'12-歐萊德+威傑士+GB+其他熱銷商品'!C68</f>
        <v>650</v>
      </c>
      <c r="E1518" s="399">
        <f>'12-歐萊德+威傑士+GB+其他熱銷商品'!D68</f>
        <v>0</v>
      </c>
      <c r="F1518" s="399">
        <f>'12-歐萊德+威傑士+GB+其他熱銷商品'!E68</f>
        <v>0</v>
      </c>
      <c r="G1518" s="397">
        <f t="shared" si="322"/>
        <v>0</v>
      </c>
      <c r="H1518" s="397">
        <f t="shared" si="323"/>
        <v>0</v>
      </c>
      <c r="I1518" s="398"/>
      <c r="J1518" s="84"/>
    </row>
    <row r="1519" spans="1:10" ht="20.100000000000001" customHeight="1">
      <c r="A1519" s="84"/>
      <c r="B1519" s="399" t="str">
        <f>'12-歐萊德+威傑士+GB+其他熱銷商品'!A69</f>
        <v>TAGAYA (製造商:新生化粧品工廠/台灣台南 &amp; 總代理:華田國際)</v>
      </c>
      <c r="C1519" s="475">
        <f>'12-歐萊德+威傑士+GB+其他熱銷商品'!B69</f>
        <v>0</v>
      </c>
      <c r="D1519" s="399">
        <f>'12-歐萊德+威傑士+GB+其他熱銷商品'!C69</f>
        <v>0</v>
      </c>
      <c r="E1519" s="399">
        <f>'12-歐萊德+威傑士+GB+其他熱銷商品'!D69</f>
        <v>0</v>
      </c>
      <c r="F1519" s="399">
        <f>'12-歐萊德+威傑士+GB+其他熱銷商品'!E69</f>
        <v>0</v>
      </c>
      <c r="G1519" s="397">
        <f t="shared" si="322"/>
        <v>0</v>
      </c>
      <c r="H1519" s="397">
        <f t="shared" si="323"/>
        <v>0</v>
      </c>
      <c r="I1519" s="398"/>
      <c r="J1519" s="84"/>
    </row>
    <row r="1520" spans="1:10" ht="20.100000000000001" customHeight="1">
      <c r="A1520" s="84"/>
      <c r="B1520" s="399" t="str">
        <f>'12-歐萊德+威傑士+GB+其他熱銷商品'!A70</f>
        <v>E0000051</v>
      </c>
      <c r="C1520" s="475" t="str">
        <f>'12-歐萊德+威傑士+GB+其他熱銷商品'!B70</f>
        <v xml:space="preserve">TAGAYA 3D 極速護塑菁華 300ml 細/捲/直/電棒- 造型+護髮 </v>
      </c>
      <c r="D1520" s="399">
        <f>'12-歐萊德+威傑士+GB+其他熱銷商品'!C70</f>
        <v>480</v>
      </c>
      <c r="E1520" s="399">
        <f>'12-歐萊德+威傑士+GB+其他熱銷商品'!D70</f>
        <v>0</v>
      </c>
      <c r="F1520" s="399">
        <f>'12-歐萊德+威傑士+GB+其他熱銷商品'!E70</f>
        <v>0</v>
      </c>
      <c r="G1520" s="397">
        <f t="shared" si="322"/>
        <v>0</v>
      </c>
      <c r="H1520" s="397">
        <f t="shared" si="323"/>
        <v>0</v>
      </c>
      <c r="I1520" s="398"/>
      <c r="J1520" s="84"/>
    </row>
    <row r="1521" spans="1:10" ht="20.100000000000001" customHeight="1">
      <c r="A1521" s="84"/>
      <c r="B1521" s="399" t="str">
        <f>'12-歐萊德+威傑士+GB+其他熱銷商品'!A71</f>
        <v>E0000038</v>
      </c>
      <c r="C1521" s="475" t="str">
        <f>'12-歐萊德+威傑士+GB+其他熱銷商品'!B71</f>
        <v>FULL'S CARE TAGAYA 3+ 胺基酸造型護 750ml  毛燥造型護髮</v>
      </c>
      <c r="D1521" s="399">
        <f>'12-歐萊德+威傑士+GB+其他熱銷商品'!C71</f>
        <v>890</v>
      </c>
      <c r="E1521" s="399">
        <f>'12-歐萊德+威傑士+GB+其他熱銷商品'!D71</f>
        <v>0</v>
      </c>
      <c r="F1521" s="399">
        <f>'12-歐萊德+威傑士+GB+其他熱銷商品'!E71</f>
        <v>0</v>
      </c>
      <c r="G1521" s="397">
        <f t="shared" si="322"/>
        <v>0</v>
      </c>
      <c r="H1521" s="397">
        <f t="shared" si="323"/>
        <v>0</v>
      </c>
      <c r="I1521" s="398"/>
      <c r="J1521" s="84"/>
    </row>
    <row r="1522" spans="1:10" ht="20.100000000000001" customHeight="1">
      <c r="A1522" s="84"/>
      <c r="B1522" s="399" t="str">
        <f>'12-歐萊德+威傑士+GB+其他熱銷商品'!A72</f>
        <v>F0000106</v>
      </c>
      <c r="C1522" s="475" t="str">
        <f>'12-歐萊德+威傑士+GB+其他熱銷商品'!B72</f>
        <v xml:space="preserve">TAGAYA 摩洛哥堅果油 70ml+Free Samples 8ml*2小瓶    </v>
      </c>
      <c r="D1522" s="399">
        <f>'12-歐萊德+威傑士+GB+其他熱銷商品'!C72</f>
        <v>790</v>
      </c>
      <c r="E1522" s="399">
        <f>'12-歐萊德+威傑士+GB+其他熱銷商品'!D72</f>
        <v>0</v>
      </c>
      <c r="F1522" s="399">
        <f>'12-歐萊德+威傑士+GB+其他熱銷商品'!E72</f>
        <v>0</v>
      </c>
      <c r="G1522" s="397">
        <f t="shared" si="322"/>
        <v>0</v>
      </c>
      <c r="H1522" s="397">
        <f t="shared" si="323"/>
        <v>0</v>
      </c>
      <c r="I1522" s="398"/>
      <c r="J1522" s="84"/>
    </row>
    <row r="1523" spans="1:10" ht="20.100000000000001" customHeight="1">
      <c r="A1523" s="84"/>
      <c r="B1523" s="399" t="str">
        <f>'12-歐萊德+威傑士+GB+其他熱銷商品'!F5</f>
        <v>F0380001</v>
      </c>
      <c r="C1523" s="475" t="str">
        <f>'12-歐萊德+威傑士+GB+其他熱銷商品'!G5</f>
        <v>WAJASS 威傑士 SC2(清涼型) 控油洗髮精 500ml-綠瓶  頭皮清涼</v>
      </c>
      <c r="D1523" s="399">
        <f>'12-歐萊德+威傑士+GB+其他熱銷商品'!H5</f>
        <v>380</v>
      </c>
      <c r="E1523" s="399">
        <f>'12-歐萊德+威傑士+GB+其他熱銷商品'!I5</f>
        <v>0</v>
      </c>
      <c r="F1523" s="399">
        <f>'12-歐萊德+威傑士+GB+其他熱銷商品'!J5</f>
        <v>0</v>
      </c>
      <c r="G1523" s="397">
        <f t="shared" ref="G1523" si="324">F1523*0.9</f>
        <v>0</v>
      </c>
      <c r="H1523" s="397">
        <f t="shared" ref="H1523" si="325">F1523*0.85</f>
        <v>0</v>
      </c>
      <c r="I1523" s="398"/>
      <c r="J1523" s="84"/>
    </row>
    <row r="1524" spans="1:10" ht="20.100000000000001" customHeight="1">
      <c r="A1524" s="84"/>
      <c r="B1524" s="399" t="str">
        <f>'12-歐萊德+威傑士+GB+其他熱銷商品'!F6</f>
        <v>F0380002</v>
      </c>
      <c r="C1524" s="475" t="str">
        <f>'12-歐萊德+威傑士+GB+其他熱銷商品'!G6</f>
        <v>WAJASS 威傑士 SC3 淨屑洗髮精 500ml-綠瓶              去除皮屑</v>
      </c>
      <c r="D1524" s="399">
        <f>'12-歐萊德+威傑士+GB+其他熱銷商品'!H6</f>
        <v>330</v>
      </c>
      <c r="E1524" s="399">
        <f>'12-歐萊德+威傑士+GB+其他熱銷商品'!I6</f>
        <v>0</v>
      </c>
      <c r="F1524" s="399">
        <f>'12-歐萊德+威傑士+GB+其他熱銷商品'!J6</f>
        <v>0</v>
      </c>
      <c r="G1524" s="397">
        <f t="shared" ref="G1524:G1535" si="326">F1524*0.9</f>
        <v>0</v>
      </c>
      <c r="H1524" s="397">
        <f t="shared" ref="H1524:H1535" si="327">F1524*0.85</f>
        <v>0</v>
      </c>
      <c r="I1524" s="398"/>
      <c r="J1524" s="84"/>
    </row>
    <row r="1525" spans="1:10" ht="20.100000000000001" customHeight="1">
      <c r="A1525" s="84"/>
      <c r="B1525" s="399" t="str">
        <f>'12-歐萊德+威傑士+GB+其他熱銷商品'!F7</f>
        <v>F0380003</v>
      </c>
      <c r="C1525" s="475" t="str">
        <f>'12-歐萊德+威傑士+GB+其他熱銷商品'!G7</f>
        <v>WAJASS 威傑士 SC4 毛囊淨化洗髮精 500ml-綠瓶       油性頭皮</v>
      </c>
      <c r="D1525" s="399">
        <f>'12-歐萊德+威傑士+GB+其他熱銷商品'!H7</f>
        <v>330</v>
      </c>
      <c r="E1525" s="399">
        <f>'12-歐萊德+威傑士+GB+其他熱銷商品'!I7</f>
        <v>0</v>
      </c>
      <c r="F1525" s="399">
        <f>'12-歐萊德+威傑士+GB+其他熱銷商品'!J7</f>
        <v>0</v>
      </c>
      <c r="G1525" s="397">
        <f t="shared" si="326"/>
        <v>0</v>
      </c>
      <c r="H1525" s="397">
        <f t="shared" si="327"/>
        <v>0</v>
      </c>
      <c r="I1525" s="398"/>
      <c r="J1525" s="84"/>
    </row>
    <row r="1526" spans="1:10" ht="20.100000000000001" customHeight="1">
      <c r="A1526" s="84"/>
      <c r="B1526" s="399" t="str">
        <f>'12-歐萊德+威傑士+GB+其他熱銷商品'!F8</f>
        <v>F0380004</v>
      </c>
      <c r="C1526" s="475" t="str">
        <f>'12-歐萊德+威傑士+GB+其他熱銷商品'!G8</f>
        <v>WAJASS 威傑士 SC6 無重力瞬間護髮 750ml/按壓瓶</v>
      </c>
      <c r="D1526" s="399">
        <f>'12-歐萊德+威傑士+GB+其他熱銷商品'!H8</f>
        <v>590</v>
      </c>
      <c r="E1526" s="399">
        <f>'12-歐萊德+威傑士+GB+其他熱銷商品'!I8</f>
        <v>0</v>
      </c>
      <c r="F1526" s="399">
        <f>'12-歐萊德+威傑士+GB+其他熱銷商品'!J8</f>
        <v>0</v>
      </c>
      <c r="G1526" s="397">
        <f t="shared" si="326"/>
        <v>0</v>
      </c>
      <c r="H1526" s="397">
        <f t="shared" si="327"/>
        <v>0</v>
      </c>
      <c r="I1526" s="398"/>
      <c r="J1526" s="84"/>
    </row>
    <row r="1527" spans="1:10" ht="20.100000000000001" customHeight="1">
      <c r="A1527" s="84"/>
      <c r="B1527" s="399" t="str">
        <f>'12-歐萊德+威傑士+GB+其他熱銷商品'!F9</f>
        <v>F0380035</v>
      </c>
      <c r="C1527" s="475" t="str">
        <f>'12-歐萊德+威傑士+GB+其他熱銷商品'!G9</f>
        <v xml:space="preserve">WAJASS 威傑士 SC8 頭皮養護液 150ml-綠盒     </v>
      </c>
      <c r="D1527" s="399">
        <f>'12-歐萊德+威傑士+GB+其他熱銷商品'!H9</f>
        <v>940</v>
      </c>
      <c r="E1527" s="399">
        <f>'12-歐萊德+威傑士+GB+其他熱銷商品'!I9</f>
        <v>0</v>
      </c>
      <c r="F1527" s="399">
        <f>'12-歐萊德+威傑士+GB+其他熱銷商品'!J9</f>
        <v>0</v>
      </c>
      <c r="G1527" s="397">
        <f t="shared" si="326"/>
        <v>0</v>
      </c>
      <c r="H1527" s="397">
        <f t="shared" si="327"/>
        <v>0</v>
      </c>
      <c r="I1527" s="398"/>
      <c r="J1527" s="84"/>
    </row>
    <row r="1528" spans="1:10" ht="20.100000000000001" customHeight="1">
      <c r="A1528" s="84"/>
      <c r="B1528" s="399" t="str">
        <f>'12-歐萊德+威傑士+GB+其他熱銷商品'!F10</f>
        <v>F0380019</v>
      </c>
      <c r="C1528" s="475" t="str">
        <f>'12-歐萊德+威傑士+GB+其他熱銷商品'!G10</f>
        <v xml:space="preserve">WAJASS 威傑士 SC9 冰點瞬間護髮 500ml-綠瓶     </v>
      </c>
      <c r="D1528" s="399">
        <f>'12-歐萊德+威傑士+GB+其他熱銷商品'!H10</f>
        <v>500</v>
      </c>
      <c r="E1528" s="399">
        <f>'12-歐萊德+威傑士+GB+其他熱銷商品'!I10</f>
        <v>0</v>
      </c>
      <c r="F1528" s="399">
        <f>'12-歐萊德+威傑士+GB+其他熱銷商品'!J10</f>
        <v>0</v>
      </c>
      <c r="G1528" s="397">
        <f t="shared" si="326"/>
        <v>0</v>
      </c>
      <c r="H1528" s="397">
        <f t="shared" si="327"/>
        <v>0</v>
      </c>
      <c r="I1528" s="398"/>
      <c r="J1528" s="84"/>
    </row>
    <row r="1529" spans="1:10" ht="20.100000000000001" customHeight="1">
      <c r="A1529" s="84"/>
      <c r="B1529" s="399" t="str">
        <f>'12-歐萊德+威傑士+GB+其他熱銷商品'!F11</f>
        <v>F0380006</v>
      </c>
      <c r="C1529" s="475" t="str">
        <f>'12-歐萊德+威傑士+GB+其他熱銷商品'!G11</f>
        <v>WAJASS 威傑士 天然植物育毛液 150ml-白盒 止癢止屑,減緩落髮</v>
      </c>
      <c r="D1529" s="399">
        <f>'12-歐萊德+威傑士+GB+其他熱銷商品'!H11</f>
        <v>760</v>
      </c>
      <c r="E1529" s="399">
        <f>'12-歐萊德+威傑士+GB+其他熱銷商品'!I11</f>
        <v>0</v>
      </c>
      <c r="F1529" s="399">
        <f>'12-歐萊德+威傑士+GB+其他熱銷商品'!J11</f>
        <v>0</v>
      </c>
      <c r="G1529" s="397">
        <f t="shared" si="326"/>
        <v>0</v>
      </c>
      <c r="H1529" s="397">
        <f t="shared" si="327"/>
        <v>0</v>
      </c>
      <c r="I1529" s="398"/>
      <c r="J1529" s="84"/>
    </row>
    <row r="1530" spans="1:10" ht="20.100000000000001" customHeight="1">
      <c r="A1530" s="84"/>
      <c r="B1530" s="399" t="str">
        <f>'12-歐萊德+威傑士+GB+其他熱銷商品'!F12</f>
        <v>F0380007</v>
      </c>
      <c r="C1530" s="475" t="str">
        <f>'12-歐萊德+威傑士+GB+其他熱銷商品'!G12</f>
        <v>WAJASS 威傑士 MS1 潤澤修護洗髮乳 500ml-黃瓶   乾性受損髮</v>
      </c>
      <c r="D1530" s="399">
        <f>'12-歐萊德+威傑士+GB+其他熱銷商品'!H12</f>
        <v>340</v>
      </c>
      <c r="E1530" s="399">
        <f>'12-歐萊德+威傑士+GB+其他熱銷商品'!I12</f>
        <v>0</v>
      </c>
      <c r="F1530" s="399">
        <f>'12-歐萊德+威傑士+GB+其他熱銷商品'!J12</f>
        <v>0</v>
      </c>
      <c r="G1530" s="397">
        <f t="shared" si="326"/>
        <v>0</v>
      </c>
      <c r="H1530" s="397">
        <f t="shared" si="327"/>
        <v>0</v>
      </c>
      <c r="I1530" s="398"/>
      <c r="J1530" s="84"/>
    </row>
    <row r="1531" spans="1:10" ht="20.100000000000001" customHeight="1">
      <c r="A1531" s="84"/>
      <c r="B1531" s="399" t="str">
        <f>'12-歐萊德+威傑士+GB+其他熱銷商品'!F13</f>
        <v>F0380009</v>
      </c>
      <c r="C1531" s="475" t="str">
        <f>'12-歐萊德+威傑士+GB+其他熱銷商品'!G13</f>
        <v>WAJASS 威傑士 MS3 潤澤修護瞬間護髮 750ml-黃瓶 (潤髮-需沖洗)</v>
      </c>
      <c r="D1531" s="399">
        <f>'12-歐萊德+威傑士+GB+其他熱銷商品'!H13</f>
        <v>580</v>
      </c>
      <c r="E1531" s="399">
        <f>'12-歐萊德+威傑士+GB+其他熱銷商品'!I13</f>
        <v>0</v>
      </c>
      <c r="F1531" s="399">
        <f>'12-歐萊德+威傑士+GB+其他熱銷商品'!J13</f>
        <v>0</v>
      </c>
      <c r="G1531" s="397">
        <f t="shared" si="326"/>
        <v>0</v>
      </c>
      <c r="H1531" s="397">
        <f t="shared" si="327"/>
        <v>0</v>
      </c>
      <c r="I1531" s="398"/>
      <c r="J1531" s="84"/>
    </row>
    <row r="1532" spans="1:10" ht="20.100000000000001" customHeight="1">
      <c r="A1532" s="84"/>
      <c r="B1532" s="399" t="str">
        <f>'12-歐萊德+威傑士+GB+其他熱銷商品'!F14</f>
        <v>F0380008</v>
      </c>
      <c r="C1532" s="475" t="str">
        <f>'12-歐萊德+威傑士+GB+其他熱銷商品'!G14</f>
        <v>WAJASS 威傑士 MS10 潤澤修護滋養霜 130ml-黃盒 (免沖洗護髮)</v>
      </c>
      <c r="D1532" s="399">
        <f>'12-歐萊德+威傑士+GB+其他熱銷商品'!H14</f>
        <v>380</v>
      </c>
      <c r="E1532" s="399">
        <f>'12-歐萊德+威傑士+GB+其他熱銷商品'!I14</f>
        <v>0</v>
      </c>
      <c r="F1532" s="399">
        <f>'12-歐萊德+威傑士+GB+其他熱銷商品'!J14</f>
        <v>0</v>
      </c>
      <c r="G1532" s="397">
        <f t="shared" si="326"/>
        <v>0</v>
      </c>
      <c r="H1532" s="397">
        <f t="shared" si="327"/>
        <v>0</v>
      </c>
      <c r="I1532" s="398"/>
      <c r="J1532" s="84"/>
    </row>
    <row r="1533" spans="1:10" ht="20.100000000000001" customHeight="1">
      <c r="A1533" s="84"/>
      <c r="B1533" s="399" t="str">
        <f>'12-歐萊德+威傑士+GB+其他熱銷商品'!F15</f>
        <v>F0380025</v>
      </c>
      <c r="C1533" s="475" t="str">
        <f>'12-歐萊德+威傑士+GB+其他熱銷商品'!G15</f>
        <v xml:space="preserve">WAJASS 威傑士 ST1 蓬鬆波浪造型乳 800ml-黃色圓瓶身         </v>
      </c>
      <c r="D1533" s="399">
        <f>'12-歐萊德+威傑士+GB+其他熱銷商品'!H15</f>
        <v>720</v>
      </c>
      <c r="E1533" s="399">
        <f>'12-歐萊德+威傑士+GB+其他熱銷商品'!I15</f>
        <v>0</v>
      </c>
      <c r="F1533" s="399">
        <f>'12-歐萊德+威傑士+GB+其他熱銷商品'!J15</f>
        <v>0</v>
      </c>
      <c r="G1533" s="397">
        <f t="shared" si="326"/>
        <v>0</v>
      </c>
      <c r="H1533" s="397">
        <f t="shared" si="327"/>
        <v>0</v>
      </c>
      <c r="I1533" s="398"/>
      <c r="J1533" s="84"/>
    </row>
    <row r="1534" spans="1:10" ht="20.100000000000001" customHeight="1">
      <c r="A1534" s="84"/>
      <c r="B1534" s="399" t="str">
        <f>'12-歐萊德+威傑士+GB+其他熱銷商品'!F16</f>
        <v>F0380010</v>
      </c>
      <c r="C1534" s="475" t="str">
        <f>'12-歐萊德+威傑士+GB+其他熱銷商品'!G16</f>
        <v>WAJASS 威傑士 ST2 彈力保濕捲髮乳 800ml-藍瓶  塑型彈力捲度</v>
      </c>
      <c r="D1534" s="399">
        <f>'12-歐萊德+威傑士+GB+其他熱銷商品'!H16</f>
        <v>720</v>
      </c>
      <c r="E1534" s="399">
        <f>'12-歐萊德+威傑士+GB+其他熱銷商品'!I16</f>
        <v>0</v>
      </c>
      <c r="F1534" s="399">
        <f>'12-歐萊德+威傑士+GB+其他熱銷商品'!J16</f>
        <v>0</v>
      </c>
      <c r="G1534" s="397">
        <f t="shared" si="326"/>
        <v>0</v>
      </c>
      <c r="H1534" s="397">
        <f t="shared" si="327"/>
        <v>0</v>
      </c>
      <c r="I1534" s="398"/>
      <c r="J1534" s="84"/>
    </row>
    <row r="1535" spans="1:10" ht="20.100000000000001" customHeight="1">
      <c r="A1535" s="84"/>
      <c r="B1535" s="399" t="str">
        <f>'12-歐萊德+威傑士+GB+其他熱銷商品'!F17</f>
        <v>F0380033</v>
      </c>
      <c r="C1535" s="475" t="str">
        <f>'12-歐萊德+威傑士+GB+其他熱銷商品'!G17</f>
        <v>WAJASS 威傑士 S5 山茶花洗髮精 1000ml/按壓瓶</v>
      </c>
      <c r="D1535" s="399">
        <f>'12-歐萊德+威傑士+GB+其他熱銷商品'!H17</f>
        <v>620</v>
      </c>
      <c r="E1535" s="399">
        <f>'12-歐萊德+威傑士+GB+其他熱銷商品'!I17</f>
        <v>0</v>
      </c>
      <c r="F1535" s="399">
        <f>'12-歐萊德+威傑士+GB+其他熱銷商品'!J17</f>
        <v>0</v>
      </c>
      <c r="G1535" s="397">
        <f t="shared" si="326"/>
        <v>0</v>
      </c>
      <c r="H1535" s="397">
        <f t="shared" si="327"/>
        <v>0</v>
      </c>
      <c r="I1535" s="398"/>
      <c r="J1535" s="84"/>
    </row>
    <row r="1536" spans="1:10" ht="20.100000000000001" customHeight="1">
      <c r="A1536" s="84"/>
      <c r="B1536" s="399" t="str">
        <f>'12-歐萊德+威傑士+GB+其他熱銷商品'!F18</f>
        <v>F0380019</v>
      </c>
      <c r="C1536" s="475" t="str">
        <f>'12-歐萊德+威傑士+GB+其他熱銷商品'!G18</f>
        <v>WAJASS 威傑士 R1 山茶花瞬間護髮 500ml/按壓瓶</v>
      </c>
      <c r="D1536" s="399">
        <f>'12-歐萊德+威傑士+GB+其他熱銷商品'!H18</f>
        <v>520</v>
      </c>
      <c r="E1536" s="399">
        <f>'12-歐萊德+威傑士+GB+其他熱銷商品'!I18</f>
        <v>0</v>
      </c>
      <c r="F1536" s="399">
        <f>'12-歐萊德+威傑士+GB+其他熱銷商品'!J18</f>
        <v>0</v>
      </c>
      <c r="G1536" s="397">
        <f t="shared" ref="G1536:G1596" si="328">F1536*0.9</f>
        <v>0</v>
      </c>
      <c r="H1536" s="397">
        <f t="shared" ref="H1536:H1596" si="329">F1536*0.85</f>
        <v>0</v>
      </c>
      <c r="I1536" s="398"/>
      <c r="J1536" s="84"/>
    </row>
    <row r="1537" spans="1:10" ht="20.100000000000001" customHeight="1">
      <c r="A1537" s="84"/>
      <c r="B1537" s="399" t="str">
        <f>'12-歐萊德+威傑士+GB+其他熱銷商品'!F19</f>
        <v>F0380027</v>
      </c>
      <c r="C1537" s="475" t="str">
        <f>'12-歐萊德+威傑士+GB+其他熱銷商品'!G19</f>
        <v xml:space="preserve">WAJASS 威傑士 R1 山茶花瞬間護髮 1000ml/補充包   </v>
      </c>
      <c r="D1537" s="399">
        <f>'12-歐萊德+威傑士+GB+其他熱銷商品'!H19</f>
        <v>920</v>
      </c>
      <c r="E1537" s="399">
        <f>'12-歐萊德+威傑士+GB+其他熱銷商品'!I19</f>
        <v>0</v>
      </c>
      <c r="F1537" s="399">
        <f>'12-歐萊德+威傑士+GB+其他熱銷商品'!J19</f>
        <v>0</v>
      </c>
      <c r="G1537" s="397">
        <f t="shared" si="328"/>
        <v>0</v>
      </c>
      <c r="H1537" s="397">
        <f t="shared" si="329"/>
        <v>0</v>
      </c>
      <c r="I1537" s="398"/>
      <c r="J1537" s="84"/>
    </row>
    <row r="1538" spans="1:10" ht="20.100000000000001" customHeight="1">
      <c r="A1538" s="84"/>
      <c r="B1538" s="399" t="str">
        <f>'12-歐萊德+威傑士+GB+其他熱銷商品'!F20</f>
        <v>F0380037</v>
      </c>
      <c r="C1538" s="475" t="str">
        <f>'12-歐萊德+威傑士+GB+其他熱銷商品'!G20</f>
        <v xml:space="preserve">WAJASS 威傑士 RR1 復原修復洗髮精 500ml/粉瓶   </v>
      </c>
      <c r="D1538" s="399">
        <f>'12-歐萊德+威傑士+GB+其他熱銷商品'!H20</f>
        <v>340</v>
      </c>
      <c r="E1538" s="399">
        <f>'12-歐萊德+威傑士+GB+其他熱銷商品'!I20</f>
        <v>0</v>
      </c>
      <c r="F1538" s="399">
        <f>'12-歐萊德+威傑士+GB+其他熱銷商品'!J20</f>
        <v>0</v>
      </c>
      <c r="G1538" s="397">
        <f t="shared" si="328"/>
        <v>0</v>
      </c>
      <c r="H1538" s="397">
        <f t="shared" si="329"/>
        <v>0</v>
      </c>
      <c r="I1538" s="398"/>
      <c r="J1538" s="84"/>
    </row>
    <row r="1539" spans="1:10" ht="20.100000000000001" customHeight="1">
      <c r="A1539" s="84"/>
      <c r="B1539" s="399" t="str">
        <f>'12-歐萊德+威傑士+GB+其他熱銷商品'!F21</f>
        <v>F0380036</v>
      </c>
      <c r="C1539" s="475" t="str">
        <f>'12-歐萊德+威傑士+GB+其他熱銷商品'!G21</f>
        <v xml:space="preserve">WAJASS 威傑士 RR3 復原修復精華液 120ml/粉瓶   (摩洛哥堅果油) </v>
      </c>
      <c r="D1539" s="399">
        <f>'12-歐萊德+威傑士+GB+其他熱銷商品'!H21</f>
        <v>500</v>
      </c>
      <c r="E1539" s="399">
        <f>'12-歐萊德+威傑士+GB+其他熱銷商品'!I21</f>
        <v>0</v>
      </c>
      <c r="F1539" s="399">
        <f>'12-歐萊德+威傑士+GB+其他熱銷商品'!J21</f>
        <v>0</v>
      </c>
      <c r="G1539" s="397">
        <f t="shared" si="328"/>
        <v>0</v>
      </c>
      <c r="H1539" s="397">
        <f t="shared" si="329"/>
        <v>0</v>
      </c>
      <c r="I1539" s="398"/>
      <c r="J1539" s="84"/>
    </row>
    <row r="1540" spans="1:10" ht="20.100000000000001" customHeight="1">
      <c r="A1540" s="84"/>
      <c r="B1540" s="399" t="str">
        <f>'12-歐萊德+威傑士+GB+其他熱銷商品'!F22</f>
        <v>F0380005</v>
      </c>
      <c r="C1540" s="475" t="str">
        <f>'12-歐萊德+威傑士+GB+其他熱銷商品'!G22</f>
        <v xml:space="preserve">WAJASS 威傑士 RR7 復原修護瞬間護髮 750ml/粉瓶 (潤髮-需沖洗)  </v>
      </c>
      <c r="D1540" s="399">
        <f>'12-歐萊德+威傑士+GB+其他熱銷商品'!H22</f>
        <v>580</v>
      </c>
      <c r="E1540" s="399">
        <f>'12-歐萊德+威傑士+GB+其他熱銷商品'!I22</f>
        <v>0</v>
      </c>
      <c r="F1540" s="399">
        <f>'12-歐萊德+威傑士+GB+其他熱銷商品'!J22</f>
        <v>0</v>
      </c>
      <c r="G1540" s="397">
        <f t="shared" si="328"/>
        <v>0</v>
      </c>
      <c r="H1540" s="397">
        <f t="shared" si="329"/>
        <v>0</v>
      </c>
      <c r="I1540" s="398"/>
      <c r="J1540" s="84"/>
    </row>
    <row r="1541" spans="1:10" ht="20.100000000000001" customHeight="1">
      <c r="A1541" s="84"/>
      <c r="B1541" s="399" t="str">
        <f>'12-歐萊德+威傑士+GB+其他熱銷商品'!F23</f>
        <v>F0380026</v>
      </c>
      <c r="C1541" s="475" t="str">
        <f>'12-歐萊德+威傑士+GB+其他熱銷商品'!G23</f>
        <v xml:space="preserve">WAJASS 威傑士 高黏度定型液 280ml (水蜜桃香味)     </v>
      </c>
      <c r="D1541" s="399">
        <f>'12-歐萊德+威傑士+GB+其他熱銷商品'!H23</f>
        <v>130</v>
      </c>
      <c r="E1541" s="399">
        <f>'12-歐萊德+威傑士+GB+其他熱銷商品'!I23</f>
        <v>0</v>
      </c>
      <c r="F1541" s="399">
        <f>'12-歐萊德+威傑士+GB+其他熱銷商品'!J23</f>
        <v>0</v>
      </c>
      <c r="G1541" s="397">
        <f t="shared" si="328"/>
        <v>0</v>
      </c>
      <c r="H1541" s="397">
        <f t="shared" si="329"/>
        <v>0</v>
      </c>
      <c r="I1541" s="398"/>
      <c r="J1541" s="84"/>
    </row>
    <row r="1542" spans="1:10" ht="20.100000000000001" customHeight="1">
      <c r="A1542" s="84"/>
      <c r="B1542" s="399" t="str">
        <f>'12-歐萊德+威傑士+GB+其他熱銷商品'!F24</f>
        <v>F0380012</v>
      </c>
      <c r="C1542" s="475" t="str">
        <f>'12-歐萊德+威傑士+GB+其他熱銷商品'!G24</f>
        <v>WAJASS 威傑士 ZERO 極光炫色髮浴 300ml/1號(酷冷色) 補色 增色洗</v>
      </c>
      <c r="D1542" s="399">
        <f>'12-歐萊德+威傑士+GB+其他熱銷商品'!H24</f>
        <v>380</v>
      </c>
      <c r="E1542" s="399">
        <f>'12-歐萊德+威傑士+GB+其他熱銷商品'!I24</f>
        <v>0</v>
      </c>
      <c r="F1542" s="399">
        <f>'12-歐萊德+威傑士+GB+其他熱銷商品'!J24</f>
        <v>0</v>
      </c>
      <c r="G1542" s="397">
        <f t="shared" si="328"/>
        <v>0</v>
      </c>
      <c r="H1542" s="397">
        <f t="shared" si="329"/>
        <v>0</v>
      </c>
      <c r="I1542" s="398"/>
      <c r="J1542" s="84"/>
    </row>
    <row r="1543" spans="1:10" ht="20.100000000000001" customHeight="1">
      <c r="A1543" s="84"/>
      <c r="B1543" s="399" t="str">
        <f>'12-歐萊德+威傑士+GB+其他熱銷商品'!F25</f>
        <v>F0380012-1</v>
      </c>
      <c r="C1543" s="475" t="str">
        <f>'12-歐萊德+威傑士+GB+其他熱銷商品'!G25</f>
        <v>WAJASS 威傑士 ZERO 極光炫色髮浴 300ml/2號(潮綠色) 補色 增色洗</v>
      </c>
      <c r="D1543" s="399">
        <f>'12-歐萊德+威傑士+GB+其他熱銷商品'!H25</f>
        <v>380</v>
      </c>
      <c r="E1543" s="399">
        <f>'12-歐萊德+威傑士+GB+其他熱銷商品'!I25</f>
        <v>0</v>
      </c>
      <c r="F1543" s="399">
        <f>'12-歐萊德+威傑士+GB+其他熱銷商品'!J25</f>
        <v>0</v>
      </c>
      <c r="G1543" s="397">
        <f t="shared" si="328"/>
        <v>0</v>
      </c>
      <c r="H1543" s="397">
        <f t="shared" si="329"/>
        <v>0</v>
      </c>
      <c r="I1543" s="398"/>
      <c r="J1543" s="84"/>
    </row>
    <row r="1544" spans="1:10" ht="20.100000000000001" customHeight="1">
      <c r="A1544" s="84"/>
      <c r="B1544" s="399" t="str">
        <f>'12-歐萊德+威傑士+GB+其他熱銷商品'!F26</f>
        <v>F0380012-2</v>
      </c>
      <c r="C1544" s="475" t="str">
        <f>'12-歐萊德+威傑士+GB+其他熱銷商品'!G26</f>
        <v>WAJASS 威傑士 ZERO 極光炫色髮浴 300ml/4號(甜橘色) 補色 增色洗</v>
      </c>
      <c r="D1544" s="399">
        <f>'12-歐萊德+威傑士+GB+其他熱銷商品'!H26</f>
        <v>380</v>
      </c>
      <c r="E1544" s="399">
        <f>'12-歐萊德+威傑士+GB+其他熱銷商品'!I26</f>
        <v>0</v>
      </c>
      <c r="F1544" s="399">
        <f>'12-歐萊德+威傑士+GB+其他熱銷商品'!J26</f>
        <v>0</v>
      </c>
      <c r="G1544" s="397">
        <f t="shared" si="328"/>
        <v>0</v>
      </c>
      <c r="H1544" s="397">
        <f t="shared" si="329"/>
        <v>0</v>
      </c>
      <c r="I1544" s="398"/>
      <c r="J1544" s="84"/>
    </row>
    <row r="1545" spans="1:10" ht="20.100000000000001" customHeight="1">
      <c r="A1545" s="84"/>
      <c r="B1545" s="399" t="str">
        <f>'12-歐萊德+威傑士+GB+其他熱銷商品'!F27</f>
        <v>F0380012-3</v>
      </c>
      <c r="C1545" s="475" t="str">
        <f>'12-歐萊德+威傑士+GB+其他熱銷商品'!G27</f>
        <v>WAJASS 威傑士 ZERO 極光炫色髮浴 300ml/5號(艷紅色) 補色 增色洗</v>
      </c>
      <c r="D1545" s="399">
        <f>'12-歐萊德+威傑士+GB+其他熱銷商品'!H27</f>
        <v>380</v>
      </c>
      <c r="E1545" s="399">
        <f>'12-歐萊德+威傑士+GB+其他熱銷商品'!I27</f>
        <v>0</v>
      </c>
      <c r="F1545" s="399">
        <f>'12-歐萊德+威傑士+GB+其他熱銷商品'!J27</f>
        <v>0</v>
      </c>
      <c r="G1545" s="397">
        <f t="shared" si="328"/>
        <v>0</v>
      </c>
      <c r="H1545" s="397">
        <f t="shared" si="329"/>
        <v>0</v>
      </c>
      <c r="I1545" s="398"/>
      <c r="J1545" s="84"/>
    </row>
    <row r="1546" spans="1:10" ht="20.100000000000001" customHeight="1">
      <c r="A1546" s="84"/>
      <c r="B1546" s="399" t="str">
        <f>'12-歐萊德+威傑士+GB+其他熱銷商品'!F28</f>
        <v>F0380012-4</v>
      </c>
      <c r="C1546" s="475" t="str">
        <f>'12-歐萊德+威傑士+GB+其他熱銷商品'!G28</f>
        <v>WAJASS 威傑士 ZERO 極光炫色髮浴 300ml/6號(摩卡棕) 補色 增色洗</v>
      </c>
      <c r="D1546" s="399">
        <f>'12-歐萊德+威傑士+GB+其他熱銷商品'!H28</f>
        <v>380</v>
      </c>
      <c r="E1546" s="399">
        <f>'12-歐萊德+威傑士+GB+其他熱銷商品'!I28</f>
        <v>0</v>
      </c>
      <c r="F1546" s="399">
        <f>'12-歐萊德+威傑士+GB+其他熱銷商品'!J28</f>
        <v>0</v>
      </c>
      <c r="G1546" s="397">
        <f t="shared" si="328"/>
        <v>0</v>
      </c>
      <c r="H1546" s="397">
        <f t="shared" si="329"/>
        <v>0</v>
      </c>
      <c r="I1546" s="398"/>
      <c r="J1546" s="84"/>
    </row>
    <row r="1547" spans="1:10" ht="20.100000000000001" customHeight="1">
      <c r="A1547" s="84"/>
      <c r="B1547" s="399" t="str">
        <f>'12-歐萊德+威傑士+GB+其他熱銷商品'!F29</f>
        <v>F0380012-5</v>
      </c>
      <c r="C1547" s="475" t="str">
        <f>'12-歐萊德+威傑士+GB+其他熱銷商品'!G29</f>
        <v>WAJASS 威傑士 ZERO 極光炫色髮浴 300ml/7號(炫紫色) 補色 增色洗</v>
      </c>
      <c r="D1547" s="399">
        <f>'12-歐萊德+威傑士+GB+其他熱銷商品'!H29</f>
        <v>380</v>
      </c>
      <c r="E1547" s="399">
        <f>'12-歐萊德+威傑士+GB+其他熱銷商品'!I29</f>
        <v>0</v>
      </c>
      <c r="F1547" s="399">
        <f>'12-歐萊德+威傑士+GB+其他熱銷商品'!J29</f>
        <v>0</v>
      </c>
      <c r="G1547" s="397">
        <f t="shared" si="328"/>
        <v>0</v>
      </c>
      <c r="H1547" s="397">
        <f t="shared" si="329"/>
        <v>0</v>
      </c>
      <c r="I1547" s="398"/>
      <c r="J1547" s="84"/>
    </row>
    <row r="1548" spans="1:10" ht="20.100000000000001" customHeight="1">
      <c r="A1548" s="84"/>
      <c r="B1548" s="399" t="str">
        <f>'12-歐萊德+威傑士+GB+其他熱銷商品'!F30</f>
        <v>F0380012-6</v>
      </c>
      <c r="C1548" s="475" t="str">
        <f>'12-歐萊德+威傑士+GB+其他熱銷商品'!G30</f>
        <v>WAJASS 威傑士 ZERO 極光炫色髮浴 300ml/8號(海洋藍) 補色 增色洗</v>
      </c>
      <c r="D1548" s="399">
        <f>'12-歐萊德+威傑士+GB+其他熱銷商品'!H30</f>
        <v>380</v>
      </c>
      <c r="E1548" s="399">
        <f>'12-歐萊德+威傑士+GB+其他熱銷商品'!I30</f>
        <v>0</v>
      </c>
      <c r="F1548" s="399">
        <f>'12-歐萊德+威傑士+GB+其他熱銷商品'!J30</f>
        <v>0</v>
      </c>
      <c r="G1548" s="397">
        <f t="shared" si="328"/>
        <v>0</v>
      </c>
      <c r="H1548" s="397">
        <f t="shared" si="329"/>
        <v>0</v>
      </c>
      <c r="I1548" s="398"/>
      <c r="J1548" s="84"/>
    </row>
    <row r="1549" spans="1:10" ht="20.100000000000001" customHeight="1">
      <c r="A1549" s="84"/>
      <c r="B1549" s="399" t="str">
        <f>'12-歐萊德+威傑士+GB+其他熱銷商品'!F31</f>
        <v>F0380012-7</v>
      </c>
      <c r="C1549" s="475" t="str">
        <f>'12-歐萊德+威傑士+GB+其他熱銷商品'!G31</f>
        <v>WAJASS 威傑士 ZERO 極光炫色髮浴 300ml/1-7號(灰紫色) 補色 增色洗</v>
      </c>
      <c r="D1549" s="399">
        <f>'12-歐萊德+威傑士+GB+其他熱銷商品'!H31</f>
        <v>380</v>
      </c>
      <c r="E1549" s="399">
        <f>'12-歐萊德+威傑士+GB+其他熱銷商品'!I31</f>
        <v>0</v>
      </c>
      <c r="F1549" s="399">
        <f>'12-歐萊德+威傑士+GB+其他熱銷商品'!J31</f>
        <v>0</v>
      </c>
      <c r="G1549" s="397">
        <f t="shared" si="328"/>
        <v>0</v>
      </c>
      <c r="H1549" s="397">
        <f t="shared" si="329"/>
        <v>0</v>
      </c>
      <c r="I1549" s="398"/>
      <c r="J1549" s="84"/>
    </row>
    <row r="1550" spans="1:10" ht="20.100000000000001" customHeight="1">
      <c r="A1550" s="84"/>
      <c r="B1550" s="399" t="str">
        <f>'12-歐萊德+威傑士+GB+其他熱銷商品'!F32</f>
        <v>F0380012-8</v>
      </c>
      <c r="C1550" s="475" t="str">
        <f>'12-歐萊德+威傑士+GB+其他熱銷商品'!G32</f>
        <v>WAJASS 威傑士 ZERO 極光炫色髮浴 300ml/1-7P號(粉灰紫色) 補色 增色</v>
      </c>
      <c r="D1550" s="399">
        <f>'12-歐萊德+威傑士+GB+其他熱銷商品'!H32</f>
        <v>380</v>
      </c>
      <c r="E1550" s="399">
        <f>'12-歐萊德+威傑士+GB+其他熱銷商品'!I32</f>
        <v>0</v>
      </c>
      <c r="F1550" s="399">
        <f>'12-歐萊德+威傑士+GB+其他熱銷商品'!J32</f>
        <v>0</v>
      </c>
      <c r="G1550" s="397">
        <f t="shared" si="328"/>
        <v>0</v>
      </c>
      <c r="H1550" s="397">
        <f t="shared" si="329"/>
        <v>0</v>
      </c>
      <c r="I1550" s="398"/>
      <c r="J1550" s="84"/>
    </row>
    <row r="1551" spans="1:10" ht="20.100000000000001" customHeight="1">
      <c r="A1551" s="84"/>
      <c r="B1551" s="399" t="str">
        <f>'12-歐萊德+威傑士+GB+其他熱銷商品'!F33</f>
        <v>F0380013</v>
      </c>
      <c r="C1551" s="475" t="str">
        <f>'12-歐萊德+威傑士+GB+其他熱銷商品'!G33</f>
        <v>WAJASS 威傑士 ZERO 極光炫色髮浴 1000ml/1號(酷冷色) 補色 增色洗</v>
      </c>
      <c r="D1551" s="399">
        <f>'12-歐萊德+威傑士+GB+其他熱銷商品'!H33</f>
        <v>850</v>
      </c>
      <c r="E1551" s="399">
        <f>'12-歐萊德+威傑士+GB+其他熱銷商品'!I33</f>
        <v>0</v>
      </c>
      <c r="F1551" s="399">
        <f>'12-歐萊德+威傑士+GB+其他熱銷商品'!J33</f>
        <v>0</v>
      </c>
      <c r="G1551" s="397">
        <f t="shared" si="328"/>
        <v>0</v>
      </c>
      <c r="H1551" s="397">
        <f t="shared" si="329"/>
        <v>0</v>
      </c>
      <c r="I1551" s="398"/>
      <c r="J1551" s="84"/>
    </row>
    <row r="1552" spans="1:10" ht="20.100000000000001" customHeight="1">
      <c r="A1552" s="84"/>
      <c r="B1552" s="399" t="str">
        <f>'12-歐萊德+威傑士+GB+其他熱銷商品'!F34</f>
        <v>F0380013-1</v>
      </c>
      <c r="C1552" s="475" t="str">
        <f>'12-歐萊德+威傑士+GB+其他熱銷商品'!G34</f>
        <v>WAJASS 威傑士 ZERO 極光炫色髮浴 1000ml/2號(潮綠色) 補色 增色洗</v>
      </c>
      <c r="D1552" s="399">
        <f>'12-歐萊德+威傑士+GB+其他熱銷商品'!H34</f>
        <v>850</v>
      </c>
      <c r="E1552" s="399">
        <f>'12-歐萊德+威傑士+GB+其他熱銷商品'!I34</f>
        <v>0</v>
      </c>
      <c r="F1552" s="399">
        <f>'12-歐萊德+威傑士+GB+其他熱銷商品'!J34</f>
        <v>0</v>
      </c>
      <c r="G1552" s="397">
        <f t="shared" si="328"/>
        <v>0</v>
      </c>
      <c r="H1552" s="397">
        <f t="shared" si="329"/>
        <v>0</v>
      </c>
      <c r="I1552" s="398"/>
      <c r="J1552" s="84"/>
    </row>
    <row r="1553" spans="1:10" ht="20.100000000000001" customHeight="1">
      <c r="A1553" s="84"/>
      <c r="B1553" s="399" t="str">
        <f>'12-歐萊德+威傑士+GB+其他熱銷商品'!F35</f>
        <v>F0380013-2</v>
      </c>
      <c r="C1553" s="475" t="str">
        <f>'12-歐萊德+威傑士+GB+其他熱銷商品'!G35</f>
        <v>WAJASS 威傑士 ZERO 極光炫色髮浴 1000ml/4號(甜橘色) 補色 增色洗</v>
      </c>
      <c r="D1553" s="399">
        <f>'12-歐萊德+威傑士+GB+其他熱銷商品'!H35</f>
        <v>850</v>
      </c>
      <c r="E1553" s="399">
        <f>'12-歐萊德+威傑士+GB+其他熱銷商品'!I35</f>
        <v>0</v>
      </c>
      <c r="F1553" s="399">
        <f>'12-歐萊德+威傑士+GB+其他熱銷商品'!J35</f>
        <v>0</v>
      </c>
      <c r="G1553" s="397">
        <f t="shared" si="328"/>
        <v>0</v>
      </c>
      <c r="H1553" s="397">
        <f t="shared" si="329"/>
        <v>0</v>
      </c>
      <c r="I1553" s="398"/>
      <c r="J1553" s="84"/>
    </row>
    <row r="1554" spans="1:10" ht="20.100000000000001" customHeight="1">
      <c r="A1554" s="84"/>
      <c r="B1554" s="399" t="str">
        <f>'12-歐萊德+威傑士+GB+其他熱銷商品'!F36</f>
        <v>F0380013-3</v>
      </c>
      <c r="C1554" s="475" t="str">
        <f>'12-歐萊德+威傑士+GB+其他熱銷商品'!G36</f>
        <v>WAJASS 威傑士 ZERO 極光炫色髮浴 1000ml/5號(艷紅色) 補色 增色洗</v>
      </c>
      <c r="D1554" s="399">
        <f>'12-歐萊德+威傑士+GB+其他熱銷商品'!H36</f>
        <v>850</v>
      </c>
      <c r="E1554" s="399">
        <f>'12-歐萊德+威傑士+GB+其他熱銷商品'!I36</f>
        <v>0</v>
      </c>
      <c r="F1554" s="399">
        <f>'12-歐萊德+威傑士+GB+其他熱銷商品'!J36</f>
        <v>0</v>
      </c>
      <c r="G1554" s="397">
        <f t="shared" si="328"/>
        <v>0</v>
      </c>
      <c r="H1554" s="397">
        <f t="shared" si="329"/>
        <v>0</v>
      </c>
      <c r="I1554" s="398"/>
      <c r="J1554" s="84"/>
    </row>
    <row r="1555" spans="1:10" ht="20.100000000000001" customHeight="1">
      <c r="A1555" s="84"/>
      <c r="B1555" s="399" t="str">
        <f>'12-歐萊德+威傑士+GB+其他熱銷商品'!F37</f>
        <v>F0380013-4</v>
      </c>
      <c r="C1555" s="475" t="str">
        <f>'12-歐萊德+威傑士+GB+其他熱銷商品'!G37</f>
        <v>WAJASS 威傑士 ZERO 極光炫色髮浴 1000ml/6號(摩卡棕) 補色 增色洗</v>
      </c>
      <c r="D1555" s="399">
        <f>'12-歐萊德+威傑士+GB+其他熱銷商品'!H37</f>
        <v>850</v>
      </c>
      <c r="E1555" s="399">
        <f>'12-歐萊德+威傑士+GB+其他熱銷商品'!I37</f>
        <v>0</v>
      </c>
      <c r="F1555" s="399">
        <f>'12-歐萊德+威傑士+GB+其他熱銷商品'!J37</f>
        <v>0</v>
      </c>
      <c r="G1555" s="397">
        <f t="shared" si="328"/>
        <v>0</v>
      </c>
      <c r="H1555" s="397">
        <f t="shared" si="329"/>
        <v>0</v>
      </c>
      <c r="I1555" s="398"/>
      <c r="J1555" s="84"/>
    </row>
    <row r="1556" spans="1:10" ht="20.100000000000001" customHeight="1">
      <c r="A1556" s="84"/>
      <c r="B1556" s="399" t="str">
        <f>'12-歐萊德+威傑士+GB+其他熱銷商品'!F38</f>
        <v>F0380013-5</v>
      </c>
      <c r="C1556" s="475" t="str">
        <f>'12-歐萊德+威傑士+GB+其他熱銷商品'!G38</f>
        <v>WAJASS 威傑士 ZERO 極光炫色髮浴 1000ml/7號(炫紫色) 補色 增色洗</v>
      </c>
      <c r="D1556" s="399">
        <f>'12-歐萊德+威傑士+GB+其他熱銷商品'!H38</f>
        <v>850</v>
      </c>
      <c r="E1556" s="399">
        <f>'12-歐萊德+威傑士+GB+其他熱銷商品'!I38</f>
        <v>0</v>
      </c>
      <c r="F1556" s="399">
        <f>'12-歐萊德+威傑士+GB+其他熱銷商品'!J38</f>
        <v>0</v>
      </c>
      <c r="G1556" s="397">
        <f t="shared" si="328"/>
        <v>0</v>
      </c>
      <c r="H1556" s="397">
        <f t="shared" si="329"/>
        <v>0</v>
      </c>
      <c r="I1556" s="398"/>
      <c r="J1556" s="84"/>
    </row>
    <row r="1557" spans="1:10" ht="20.100000000000001" customHeight="1">
      <c r="A1557" s="84"/>
      <c r="B1557" s="399" t="str">
        <f>'12-歐萊德+威傑士+GB+其他熱銷商品'!F39</f>
        <v>F0380013-6</v>
      </c>
      <c r="C1557" s="475" t="str">
        <f>'12-歐萊德+威傑士+GB+其他熱銷商品'!G39</f>
        <v>WAJASS 威傑士 ZERO 極光炫色髮浴 1000ml/8號(海洋藍) 補色 增色洗</v>
      </c>
      <c r="D1557" s="399">
        <f>'12-歐萊德+威傑士+GB+其他熱銷商品'!H39</f>
        <v>850</v>
      </c>
      <c r="E1557" s="399">
        <f>'12-歐萊德+威傑士+GB+其他熱銷商品'!I39</f>
        <v>0</v>
      </c>
      <c r="F1557" s="399">
        <f>'12-歐萊德+威傑士+GB+其他熱銷商品'!J39</f>
        <v>0</v>
      </c>
      <c r="G1557" s="397">
        <f t="shared" si="328"/>
        <v>0</v>
      </c>
      <c r="H1557" s="397">
        <f t="shared" si="329"/>
        <v>0</v>
      </c>
      <c r="I1557" s="398"/>
      <c r="J1557" s="84"/>
    </row>
    <row r="1558" spans="1:10" ht="20.100000000000001" customHeight="1">
      <c r="A1558" s="84"/>
      <c r="B1558" s="399" t="str">
        <f>'12-歐萊德+威傑士+GB+其他熱銷商品'!F40</f>
        <v>F0380013-7</v>
      </c>
      <c r="C1558" s="475" t="str">
        <f>'12-歐萊德+威傑士+GB+其他熱銷商品'!G40</f>
        <v>WAJASS 威傑士 ZERO 極光炫色髮浴 1000ml/1-7號(灰紫色) 補色 增色洗</v>
      </c>
      <c r="D1558" s="399">
        <f>'12-歐萊德+威傑士+GB+其他熱銷商品'!H40</f>
        <v>850</v>
      </c>
      <c r="E1558" s="399">
        <f>'12-歐萊德+威傑士+GB+其他熱銷商品'!I40</f>
        <v>0</v>
      </c>
      <c r="F1558" s="399">
        <f>'12-歐萊德+威傑士+GB+其他熱銷商品'!J40</f>
        <v>0</v>
      </c>
      <c r="G1558" s="397">
        <f t="shared" si="328"/>
        <v>0</v>
      </c>
      <c r="H1558" s="397">
        <f t="shared" si="329"/>
        <v>0</v>
      </c>
      <c r="I1558" s="398"/>
      <c r="J1558" s="84"/>
    </row>
    <row r="1559" spans="1:10" ht="20.100000000000001" customHeight="1">
      <c r="A1559" s="84"/>
      <c r="B1559" s="399" t="str">
        <f>'12-歐萊德+威傑士+GB+其他熱銷商品'!F41</f>
        <v>F0380013-8</v>
      </c>
      <c r="C1559" s="475" t="str">
        <f>'12-歐萊德+威傑士+GB+其他熱銷商品'!G41</f>
        <v>WAJASS 威傑士 ZERO 極光炫色髮浴 1000ml/1-7P號(粉灰紫色) 補色 增色</v>
      </c>
      <c r="D1559" s="399">
        <f>'12-歐萊德+威傑士+GB+其他熱銷商品'!H41</f>
        <v>850</v>
      </c>
      <c r="E1559" s="399">
        <f>'12-歐萊德+威傑士+GB+其他熱銷商品'!I41</f>
        <v>0</v>
      </c>
      <c r="F1559" s="399">
        <f>'12-歐萊德+威傑士+GB+其他熱銷商品'!J41</f>
        <v>0</v>
      </c>
      <c r="G1559" s="397">
        <f t="shared" si="328"/>
        <v>0</v>
      </c>
      <c r="H1559" s="397">
        <f t="shared" si="329"/>
        <v>0</v>
      </c>
      <c r="I1559" s="398"/>
      <c r="J1559" s="84"/>
    </row>
    <row r="1560" spans="1:10" ht="20.100000000000001" customHeight="1">
      <c r="A1560" s="84"/>
      <c r="B1560" s="399" t="str">
        <f>'12-歐萊德+威傑士+GB+其他熱銷商品'!F42</f>
        <v>Gold Argan/COLOR DESIGN</v>
      </c>
      <c r="C1560" s="475">
        <f>'12-歐萊德+威傑士+GB+其他熱銷商品'!G42</f>
        <v>0</v>
      </c>
      <c r="D1560" s="399">
        <f>'12-歐萊德+威傑士+GB+其他熱銷商品'!H42</f>
        <v>0</v>
      </c>
      <c r="E1560" s="399">
        <f>'12-歐萊德+威傑士+GB+其他熱銷商品'!I42</f>
        <v>0</v>
      </c>
      <c r="F1560" s="399">
        <f>'12-歐萊德+威傑士+GB+其他熱銷商品'!J42</f>
        <v>0</v>
      </c>
      <c r="G1560" s="397">
        <f t="shared" si="328"/>
        <v>0</v>
      </c>
      <c r="H1560" s="397">
        <f t="shared" si="329"/>
        <v>0</v>
      </c>
      <c r="I1560" s="398"/>
      <c r="J1560" s="84"/>
    </row>
    <row r="1561" spans="1:10" ht="20.100000000000001" customHeight="1">
      <c r="A1561" s="84"/>
      <c r="B1561" s="399" t="str">
        <f>'12-歐萊德+威傑士+GB+其他熱銷商品'!F43</f>
        <v>F0400032</v>
      </c>
      <c r="C1561" s="475" t="str">
        <f>'12-歐萊德+威傑士+GB+其他熱銷商品'!G43</f>
        <v xml:space="preserve">COLOR DESIGN 甦醒能量精油 10ml-滾珠式 </v>
      </c>
      <c r="D1561" s="399">
        <f>'12-歐萊德+威傑士+GB+其他熱銷商品'!H43</f>
        <v>180</v>
      </c>
      <c r="E1561" s="399">
        <f>'12-歐萊德+威傑士+GB+其他熱銷商品'!I43</f>
        <v>0</v>
      </c>
      <c r="F1561" s="399">
        <f>'12-歐萊德+威傑士+GB+其他熱銷商品'!J43</f>
        <v>0</v>
      </c>
      <c r="G1561" s="397">
        <f t="shared" si="328"/>
        <v>0</v>
      </c>
      <c r="H1561" s="397">
        <f t="shared" si="329"/>
        <v>0</v>
      </c>
      <c r="I1561" s="398"/>
      <c r="J1561" s="84"/>
    </row>
    <row r="1562" spans="1:10" ht="20.100000000000001" customHeight="1">
      <c r="A1562" s="84"/>
      <c r="B1562" s="399" t="str">
        <f>'12-歐萊德+威傑士+GB+其他熱銷商品'!F44</f>
        <v>F0400021</v>
      </c>
      <c r="C1562" s="475" t="str">
        <f>'12-歐萊德+威傑士+GB+其他熱銷商品'!G44</f>
        <v xml:space="preserve">Gold Argan 黃金堅果菁華液 100ml-免沖洗  </v>
      </c>
      <c r="D1562" s="399">
        <f>'12-歐萊德+威傑士+GB+其他熱銷商品'!H44</f>
        <v>550</v>
      </c>
      <c r="E1562" s="399">
        <f>'12-歐萊德+威傑士+GB+其他熱銷商品'!I44</f>
        <v>0</v>
      </c>
      <c r="F1562" s="399">
        <f>'12-歐萊德+威傑士+GB+其他熱銷商品'!J44</f>
        <v>0</v>
      </c>
      <c r="G1562" s="397">
        <f t="shared" si="328"/>
        <v>0</v>
      </c>
      <c r="H1562" s="397">
        <f t="shared" si="329"/>
        <v>0</v>
      </c>
      <c r="I1562" s="398"/>
      <c r="J1562" s="84"/>
    </row>
    <row r="1563" spans="1:10" ht="20.100000000000001" customHeight="1">
      <c r="A1563" s="84"/>
      <c r="B1563" s="399" t="str">
        <f>'12-歐萊德+威傑士+GB+其他熱銷商品'!F45</f>
        <v>F0400053</v>
      </c>
      <c r="C1563" s="475" t="str">
        <f>'12-歐萊德+威傑士+GB+其他熱銷商品'!G45</f>
        <v>控油豐盈洗髮精 800ml/綠瓶  Oil Control 油性頭皮  &amp; 頭皮異味</v>
      </c>
      <c r="D1563" s="399">
        <f>'12-歐萊德+威傑士+GB+其他熱銷商品'!H45</f>
        <v>690</v>
      </c>
      <c r="E1563" s="399">
        <f>'12-歐萊德+威傑士+GB+其他熱銷商品'!I45</f>
        <v>0</v>
      </c>
      <c r="F1563" s="399">
        <f>'12-歐萊德+威傑士+GB+其他熱銷商品'!J45</f>
        <v>0</v>
      </c>
      <c r="G1563" s="397">
        <f t="shared" si="328"/>
        <v>0</v>
      </c>
      <c r="H1563" s="397">
        <f t="shared" si="329"/>
        <v>0</v>
      </c>
      <c r="I1563" s="398"/>
      <c r="J1563" s="84"/>
    </row>
    <row r="1564" spans="1:10" ht="20.100000000000001" customHeight="1">
      <c r="A1564" s="84"/>
      <c r="B1564" s="399" t="str">
        <f>'12-歐萊德+威傑士+GB+其他熱銷商品'!F46</f>
        <v>F0400070</v>
      </c>
      <c r="C1564" s="475" t="str">
        <f>'12-歐萊德+威傑士+GB+其他熱銷商品'!G46</f>
        <v xml:space="preserve">控油豐盈洗髮精 2000ml/大/綠瓶  Oil Control 油性頭皮&amp;頭皮異味 </v>
      </c>
      <c r="D1564" s="399">
        <f>'12-歐萊德+威傑士+GB+其他熱銷商品'!H46</f>
        <v>1490</v>
      </c>
      <c r="E1564" s="399">
        <f>'12-歐萊德+威傑士+GB+其他熱銷商品'!I46</f>
        <v>0</v>
      </c>
      <c r="F1564" s="399">
        <f>'12-歐萊德+威傑士+GB+其他熱銷商品'!J46</f>
        <v>0</v>
      </c>
      <c r="G1564" s="397">
        <f t="shared" si="328"/>
        <v>0</v>
      </c>
      <c r="H1564" s="397">
        <f t="shared" si="329"/>
        <v>0</v>
      </c>
      <c r="I1564" s="398"/>
      <c r="J1564" s="84"/>
    </row>
    <row r="1565" spans="1:10" ht="20.100000000000001" customHeight="1">
      <c r="A1565" s="84"/>
      <c r="B1565" s="399" t="str">
        <f>'12-歐萊德+威傑士+GB+其他熱銷商品'!F47</f>
        <v>F0400054</v>
      </c>
      <c r="C1565" s="475" t="str">
        <f>'12-歐萊德+威傑士+GB+其他熱銷商品'!G47</f>
        <v xml:space="preserve">淨化舒敏洗髮精 800ml/紫瓶  Dandruff 適敏弱頭皮 &amp; 頭皮屑         </v>
      </c>
      <c r="D1565" s="399">
        <f>'12-歐萊德+威傑士+GB+其他熱銷商品'!H47</f>
        <v>690</v>
      </c>
      <c r="E1565" s="399">
        <f>'12-歐萊德+威傑士+GB+其他熱銷商品'!I47</f>
        <v>0</v>
      </c>
      <c r="F1565" s="399">
        <f>'12-歐萊德+威傑士+GB+其他熱銷商品'!J47</f>
        <v>0</v>
      </c>
      <c r="G1565" s="397">
        <f t="shared" si="328"/>
        <v>0</v>
      </c>
      <c r="H1565" s="397">
        <f t="shared" si="329"/>
        <v>0</v>
      </c>
      <c r="I1565" s="398"/>
      <c r="J1565" s="84"/>
    </row>
    <row r="1566" spans="1:10" ht="20.100000000000001" customHeight="1">
      <c r="A1566" s="84"/>
      <c r="B1566" s="399" t="str">
        <f>'12-歐萊德+威傑士+GB+其他熱銷商品'!F48</f>
        <v>F0400071</v>
      </c>
      <c r="C1566" s="475" t="str">
        <f>'12-歐萊德+威傑士+GB+其他熱銷商品'!G48</f>
        <v xml:space="preserve">淨化舒敏洗髮精 2000ml/大/紫瓶  Dandruff 適敏弱頭皮 &amp; 頭皮屑   </v>
      </c>
      <c r="D1566" s="399">
        <f>'12-歐萊德+威傑士+GB+其他熱銷商品'!H48</f>
        <v>1490</v>
      </c>
      <c r="E1566" s="399">
        <f>'12-歐萊德+威傑士+GB+其他熱銷商品'!I48</f>
        <v>0</v>
      </c>
      <c r="F1566" s="399">
        <f>'12-歐萊德+威傑士+GB+其他熱銷商品'!J48</f>
        <v>0</v>
      </c>
      <c r="G1566" s="397">
        <f t="shared" si="328"/>
        <v>0</v>
      </c>
      <c r="H1566" s="397">
        <f t="shared" si="329"/>
        <v>0</v>
      </c>
      <c r="I1566" s="398"/>
      <c r="J1566" s="84"/>
    </row>
    <row r="1567" spans="1:10" ht="20.100000000000001" customHeight="1">
      <c r="A1567" s="84"/>
      <c r="B1567" s="399" t="str">
        <f>'12-歐萊德+威傑士+GB+其他熱銷商品'!F49</f>
        <v>F0400055</v>
      </c>
      <c r="C1567" s="475" t="str">
        <f>'12-歐萊德+威傑士+GB+其他熱銷商品'!G49</f>
        <v>活髮能量洗髮精 800ml/黃瓶  Vitality 適斷裂髮 &amp; 敏感頭皮</v>
      </c>
      <c r="D1567" s="399">
        <f>'12-歐萊德+威傑士+GB+其他熱銷商品'!H49</f>
        <v>690</v>
      </c>
      <c r="E1567" s="399">
        <f>'12-歐萊德+威傑士+GB+其他熱銷商品'!I49</f>
        <v>0</v>
      </c>
      <c r="F1567" s="399">
        <f>'12-歐萊德+威傑士+GB+其他熱銷商品'!J49</f>
        <v>0</v>
      </c>
      <c r="G1567" s="397">
        <f t="shared" si="328"/>
        <v>0</v>
      </c>
      <c r="H1567" s="397">
        <f t="shared" si="329"/>
        <v>0</v>
      </c>
      <c r="I1567" s="398"/>
      <c r="J1567" s="84"/>
    </row>
    <row r="1568" spans="1:10" ht="20.100000000000001" customHeight="1">
      <c r="A1568" s="84"/>
      <c r="B1568" s="399" t="str">
        <f>'12-歐萊德+威傑士+GB+其他熱銷商品'!F50</f>
        <v>F0400073</v>
      </c>
      <c r="C1568" s="475" t="str">
        <f>'12-歐萊德+威傑士+GB+其他熱銷商品'!G50</f>
        <v>活髮能量洗髮精 2000ml/大/黃瓶 Vitality 適斷裂髮 &amp; 敏感頭皮</v>
      </c>
      <c r="D1568" s="399">
        <f>'12-歐萊德+威傑士+GB+其他熱銷商品'!H50</f>
        <v>1490</v>
      </c>
      <c r="E1568" s="399">
        <f>'12-歐萊德+威傑士+GB+其他熱銷商品'!I50</f>
        <v>0</v>
      </c>
      <c r="F1568" s="399">
        <f>'12-歐萊德+威傑士+GB+其他熱銷商品'!J50</f>
        <v>0</v>
      </c>
      <c r="G1568" s="397">
        <f t="shared" si="328"/>
        <v>0</v>
      </c>
      <c r="H1568" s="397">
        <f t="shared" si="329"/>
        <v>0</v>
      </c>
      <c r="I1568" s="398"/>
      <c r="J1568" s="84"/>
    </row>
    <row r="1569" spans="1:10" ht="20.100000000000001" customHeight="1">
      <c r="A1569" s="84"/>
      <c r="B1569" s="399" t="str">
        <f>'12-歐萊德+威傑士+GB+其他熱銷商品'!F51</f>
        <v>F0400072</v>
      </c>
      <c r="C1569" s="475" t="str">
        <f>'12-歐萊德+威傑士+GB+其他熱銷商品'!G51</f>
        <v xml:space="preserve">COLOR DESIGN  輕漾頭皮舒緩面膜 (頭皮面膜-髮膜)  800ml  </v>
      </c>
      <c r="D1569" s="399">
        <f>'12-歐萊德+威傑士+GB+其他熱銷商品'!H51</f>
        <v>1080</v>
      </c>
      <c r="E1569" s="399">
        <f>'12-歐萊德+威傑士+GB+其他熱銷商品'!I51</f>
        <v>0</v>
      </c>
      <c r="F1569" s="399">
        <f>'12-歐萊德+威傑士+GB+其他熱銷商品'!J51</f>
        <v>0</v>
      </c>
      <c r="G1569" s="397">
        <f t="shared" si="328"/>
        <v>0</v>
      </c>
      <c r="H1569" s="397">
        <f t="shared" si="329"/>
        <v>0</v>
      </c>
      <c r="I1569" s="398"/>
      <c r="J1569" s="84"/>
    </row>
    <row r="1570" spans="1:10" ht="20.100000000000001" customHeight="1">
      <c r="A1570" s="84"/>
      <c r="B1570" s="399" t="str">
        <f>'12-歐萊德+威傑士+GB+其他熱銷商品'!F52</f>
        <v>F0400056</v>
      </c>
      <c r="C1570" s="475" t="str">
        <f>'12-歐萊德+威傑士+GB+其他熱銷商品'!G52</f>
        <v>COLOR DESIGN  舒敏活化菁露 100ml/噴式   鎖水保濕, 維護頭皮健康</v>
      </c>
      <c r="D1570" s="399">
        <f>'12-歐萊德+威傑士+GB+其他熱銷商品'!H52</f>
        <v>450</v>
      </c>
      <c r="E1570" s="399">
        <f>'12-歐萊德+威傑士+GB+其他熱銷商品'!I52</f>
        <v>0</v>
      </c>
      <c r="F1570" s="399">
        <f>'12-歐萊德+威傑士+GB+其他熱銷商品'!J52</f>
        <v>0</v>
      </c>
      <c r="G1570" s="397">
        <f t="shared" si="328"/>
        <v>0</v>
      </c>
      <c r="H1570" s="397">
        <f t="shared" si="329"/>
        <v>0</v>
      </c>
      <c r="I1570" s="398"/>
      <c r="J1570" s="84"/>
    </row>
    <row r="1571" spans="1:10" ht="20.100000000000001" customHeight="1">
      <c r="A1571" s="84"/>
      <c r="B1571" s="399" t="str">
        <f>'12-歐萊德+威傑士+GB+其他熱銷商品'!F53</f>
        <v>F0400057</v>
      </c>
      <c r="C1571" s="475" t="str">
        <f>'12-歐萊德+威傑士+GB+其他熱銷商品'!G53</f>
        <v>COLOR DESIGN  活髮能量菁露 100ml/噴式   平衡油水, 健全頭皮</v>
      </c>
      <c r="D1571" s="399">
        <f>'12-歐萊德+威傑士+GB+其他熱銷商品'!H53</f>
        <v>790</v>
      </c>
      <c r="E1571" s="399">
        <f>'12-歐萊德+威傑士+GB+其他熱銷商品'!I53</f>
        <v>0</v>
      </c>
      <c r="F1571" s="399">
        <f>'12-歐萊德+威傑士+GB+其他熱銷商品'!J53</f>
        <v>0</v>
      </c>
      <c r="G1571" s="397">
        <f t="shared" si="328"/>
        <v>0</v>
      </c>
      <c r="H1571" s="397">
        <f t="shared" si="329"/>
        <v>0</v>
      </c>
      <c r="I1571" s="398"/>
      <c r="J1571" s="84"/>
    </row>
    <row r="1572" spans="1:10" ht="20.100000000000001" customHeight="1">
      <c r="A1572" s="84"/>
      <c r="B1572" s="399" t="str">
        <f>'12-歐萊德+威傑士+GB+其他熱銷商品'!F54</f>
        <v>F0400019</v>
      </c>
      <c r="C1572" s="475" t="str">
        <f>'12-歐萊德+威傑士+GB+其他熱銷商品'!G54</f>
        <v xml:space="preserve">COLOR DESIGN  純淨角質活化凝露 120ml/小 (頭皮去角質, 去油去味)  </v>
      </c>
      <c r="D1572" s="399">
        <f>'12-歐萊德+威傑士+GB+其他熱銷商品'!H54</f>
        <v>480</v>
      </c>
      <c r="E1572" s="399">
        <f>'12-歐萊德+威傑士+GB+其他熱銷商品'!I54</f>
        <v>0</v>
      </c>
      <c r="F1572" s="399">
        <f>'12-歐萊德+威傑士+GB+其他熱銷商品'!J54</f>
        <v>0</v>
      </c>
      <c r="G1572" s="397">
        <f t="shared" si="328"/>
        <v>0</v>
      </c>
      <c r="H1572" s="397">
        <f t="shared" si="329"/>
        <v>0</v>
      </c>
      <c r="I1572" s="398"/>
      <c r="J1572" s="84"/>
    </row>
    <row r="1573" spans="1:10" ht="20.100000000000001" customHeight="1">
      <c r="A1573" s="84"/>
      <c r="B1573" s="399" t="str">
        <f>'12-歐萊德+威傑士+GB+其他熱銷商品'!F55</f>
        <v>F0400043</v>
      </c>
      <c r="C1573" s="475" t="str">
        <f>'12-歐萊德+威傑士+GB+其他熱銷商品'!G55</f>
        <v xml:space="preserve">COLOR DESIGN  純淨角質活化凝露 1000ml/大 (頭皮去角質, 去油去味)  </v>
      </c>
      <c r="D1573" s="399">
        <f>'12-歐萊德+威傑士+GB+其他熱銷商品'!H55</f>
        <v>1280</v>
      </c>
      <c r="E1573" s="399">
        <f>'12-歐萊德+威傑士+GB+其他熱銷商品'!I55</f>
        <v>0</v>
      </c>
      <c r="F1573" s="399">
        <f>'12-歐萊德+威傑士+GB+其他熱銷商品'!J55</f>
        <v>0</v>
      </c>
      <c r="G1573" s="397">
        <f t="shared" si="328"/>
        <v>0</v>
      </c>
      <c r="H1573" s="397">
        <f t="shared" si="329"/>
        <v>0</v>
      </c>
      <c r="I1573" s="398"/>
      <c r="J1573" s="84"/>
    </row>
    <row r="1574" spans="1:10" ht="20.100000000000001" customHeight="1">
      <c r="A1574" s="84"/>
      <c r="B1574" s="399" t="str">
        <f>'12-歐萊德+威傑士+GB+其他熱銷商品'!F56</f>
        <v xml:space="preserve">HONGO 鴻果-鴻果髮品公司貨/台灣製   </v>
      </c>
      <c r="C1574" s="475">
        <f>'12-歐萊德+威傑士+GB+其他熱銷商品'!G56</f>
        <v>0</v>
      </c>
      <c r="D1574" s="399">
        <f>'12-歐萊德+威傑士+GB+其他熱銷商品'!H56</f>
        <v>0</v>
      </c>
      <c r="E1574" s="399">
        <f>'12-歐萊德+威傑士+GB+其他熱銷商品'!I56</f>
        <v>0</v>
      </c>
      <c r="F1574" s="399">
        <f>'12-歐萊德+威傑士+GB+其他熱銷商品'!J56</f>
        <v>0</v>
      </c>
      <c r="G1574" s="397">
        <f t="shared" si="328"/>
        <v>0</v>
      </c>
      <c r="H1574" s="397">
        <f t="shared" si="329"/>
        <v>0</v>
      </c>
      <c r="I1574" s="398"/>
      <c r="J1574" s="84"/>
    </row>
    <row r="1575" spans="1:10" ht="20.100000000000001" customHeight="1">
      <c r="A1575" s="84"/>
      <c r="B1575" s="399" t="str">
        <f>'12-歐萊德+威傑士+GB+其他熱銷商品'!F57</f>
        <v>F0390000</v>
      </c>
      <c r="C1575" s="475" t="str">
        <f>'12-歐萊德+威傑士+GB+其他熱銷商品'!G57</f>
        <v>HONGO 鴻果頂級黃金魚子洗髮精 500ml-染燙受損髮用</v>
      </c>
      <c r="D1575" s="399">
        <f>'12-歐萊德+威傑士+GB+其他熱銷商品'!H57</f>
        <v>380</v>
      </c>
      <c r="E1575" s="399">
        <f>'12-歐萊德+威傑士+GB+其他熱銷商品'!I57</f>
        <v>0</v>
      </c>
      <c r="F1575" s="399">
        <f>'12-歐萊德+威傑士+GB+其他熱銷商品'!J57</f>
        <v>0</v>
      </c>
      <c r="G1575" s="397">
        <f t="shared" si="328"/>
        <v>0</v>
      </c>
      <c r="H1575" s="397">
        <f t="shared" si="329"/>
        <v>0</v>
      </c>
      <c r="I1575" s="398"/>
      <c r="J1575" s="84"/>
    </row>
    <row r="1576" spans="1:10" ht="20.100000000000001" customHeight="1">
      <c r="A1576" s="84"/>
      <c r="B1576" s="399" t="str">
        <f>'12-歐萊德+威傑士+GB+其他熱銷商品'!F58</f>
        <v>F0390001</v>
      </c>
      <c r="C1576" s="475" t="str">
        <f>'12-歐萊德+威傑士+GB+其他熱銷商品'!G58</f>
        <v>HONGO 鴻果頂級黃金魚子護髮素 500ml-染燙受損髮用</v>
      </c>
      <c r="D1576" s="399">
        <f>'12-歐萊德+威傑士+GB+其他熱銷商品'!H58</f>
        <v>380</v>
      </c>
      <c r="E1576" s="399">
        <f>'12-歐萊德+威傑士+GB+其他熱銷商品'!I58</f>
        <v>0</v>
      </c>
      <c r="F1576" s="399">
        <f>'12-歐萊德+威傑士+GB+其他熱銷商品'!J58</f>
        <v>0</v>
      </c>
      <c r="G1576" s="397">
        <f t="shared" si="328"/>
        <v>0</v>
      </c>
      <c r="H1576" s="397">
        <f t="shared" si="329"/>
        <v>0</v>
      </c>
      <c r="I1576" s="398"/>
      <c r="J1576" s="84"/>
    </row>
    <row r="1577" spans="1:10" ht="20.100000000000001" customHeight="1">
      <c r="A1577" s="84"/>
      <c r="B1577" s="399" t="str">
        <f>'12-歐萊德+威傑士+GB+其他熱銷商品'!F59</f>
        <v>F0390006</v>
      </c>
      <c r="C1577" s="475" t="str">
        <f>'12-歐萊德+威傑士+GB+其他熱銷商品'!G59</f>
        <v>HONGO 鴻果茉莉綠茶精油洗髮精 500ml-中油性頭皮適用</v>
      </c>
      <c r="D1577" s="399">
        <f>'12-歐萊德+威傑士+GB+其他熱銷商品'!H59</f>
        <v>380</v>
      </c>
      <c r="E1577" s="399">
        <f>'12-歐萊德+威傑士+GB+其他熱銷商品'!I59</f>
        <v>0</v>
      </c>
      <c r="F1577" s="399">
        <f>'12-歐萊德+威傑士+GB+其他熱銷商品'!J59</f>
        <v>0</v>
      </c>
      <c r="G1577" s="397">
        <f t="shared" si="328"/>
        <v>0</v>
      </c>
      <c r="H1577" s="397">
        <f t="shared" si="329"/>
        <v>0</v>
      </c>
      <c r="I1577" s="398"/>
      <c r="J1577" s="84"/>
    </row>
    <row r="1578" spans="1:10" ht="20.100000000000001" customHeight="1">
      <c r="A1578" s="84"/>
      <c r="B1578" s="399" t="str">
        <f>'12-歐萊德+威傑士+GB+其他熱銷商品'!F60</f>
        <v>F0390007</v>
      </c>
      <c r="C1578" s="475" t="str">
        <f>'12-歐萊德+威傑士+GB+其他熱銷商品'!G60</f>
        <v>HONGO 鴻果茉莉綠茶精油護髮素 500ml-中油性頭皮適用</v>
      </c>
      <c r="D1578" s="399">
        <f>'12-歐萊德+威傑士+GB+其他熱銷商品'!H60</f>
        <v>380</v>
      </c>
      <c r="E1578" s="399">
        <f>'12-歐萊德+威傑士+GB+其他熱銷商品'!I60</f>
        <v>0</v>
      </c>
      <c r="F1578" s="399">
        <f>'12-歐萊德+威傑士+GB+其他熱銷商品'!J60</f>
        <v>0</v>
      </c>
      <c r="G1578" s="397">
        <f t="shared" si="328"/>
        <v>0</v>
      </c>
      <c r="H1578" s="397">
        <f t="shared" si="329"/>
        <v>0</v>
      </c>
      <c r="I1578" s="398"/>
      <c r="J1578" s="84"/>
    </row>
    <row r="1579" spans="1:10" ht="20.100000000000001" customHeight="1">
      <c r="A1579" s="84"/>
      <c r="B1579" s="399" t="str">
        <f>'12-歐萊德+威傑士+GB+其他熱銷商品'!F61</f>
        <v>F0390008</v>
      </c>
      <c r="C1579" s="475" t="str">
        <f>'12-歐萊德+威傑士+GB+其他熱銷商品'!G61</f>
        <v>HONGO 鴻果大馬士革玫瑰精油洗髮精 500ml-染燙受損髮用</v>
      </c>
      <c r="D1579" s="399">
        <f>'12-歐萊德+威傑士+GB+其他熱銷商品'!H61</f>
        <v>380</v>
      </c>
      <c r="E1579" s="399">
        <f>'12-歐萊德+威傑士+GB+其他熱銷商品'!I61</f>
        <v>0</v>
      </c>
      <c r="F1579" s="399">
        <f>'12-歐萊德+威傑士+GB+其他熱銷商品'!J61</f>
        <v>0</v>
      </c>
      <c r="G1579" s="397">
        <f t="shared" si="328"/>
        <v>0</v>
      </c>
      <c r="H1579" s="397">
        <f t="shared" si="329"/>
        <v>0</v>
      </c>
      <c r="I1579" s="398"/>
      <c r="J1579" s="84"/>
    </row>
    <row r="1580" spans="1:10" ht="20.100000000000001" customHeight="1">
      <c r="A1580" s="84"/>
      <c r="B1580" s="399" t="str">
        <f>'12-歐萊德+威傑士+GB+其他熱銷商品'!F62</f>
        <v>F0390009</v>
      </c>
      <c r="C1580" s="475" t="str">
        <f>'12-歐萊德+威傑士+GB+其他熱銷商品'!G62</f>
        <v>HONGO 鴻果大馬士革玫瑰精油護髮素 500ml-染燙受損髮用</v>
      </c>
      <c r="D1580" s="399">
        <f>'12-歐萊德+威傑士+GB+其他熱銷商品'!H62</f>
        <v>380</v>
      </c>
      <c r="E1580" s="399">
        <f>'12-歐萊德+威傑士+GB+其他熱銷商品'!I62</f>
        <v>0</v>
      </c>
      <c r="F1580" s="399">
        <f>'12-歐萊德+威傑士+GB+其他熱銷商品'!J62</f>
        <v>0</v>
      </c>
      <c r="G1580" s="397">
        <f t="shared" si="328"/>
        <v>0</v>
      </c>
      <c r="H1580" s="397">
        <f t="shared" si="329"/>
        <v>0</v>
      </c>
      <c r="I1580" s="398"/>
      <c r="J1580" s="84"/>
    </row>
    <row r="1581" spans="1:10" ht="20.100000000000001" customHeight="1">
      <c r="A1581" s="84"/>
      <c r="B1581" s="399" t="str">
        <f>'12-歐萊德+威傑士+GB+其他熱銷商品'!F63</f>
        <v>F0390014</v>
      </c>
      <c r="C1581" s="475" t="str">
        <f>'12-歐萊德+威傑士+GB+其他熱銷商品'!G63</f>
        <v xml:space="preserve">HONGO 鴻果無敵 NO.2 洗髮精 500ml 適易出油頭皮, 毛囊清潔     </v>
      </c>
      <c r="D1581" s="399">
        <f>'12-歐萊德+威傑士+GB+其他熱銷商品'!H63</f>
        <v>390</v>
      </c>
      <c r="E1581" s="399">
        <f>'12-歐萊德+威傑士+GB+其他熱銷商品'!I63</f>
        <v>0</v>
      </c>
      <c r="F1581" s="399">
        <f>'12-歐萊德+威傑士+GB+其他熱銷商品'!J63</f>
        <v>0</v>
      </c>
      <c r="G1581" s="397">
        <f t="shared" si="328"/>
        <v>0</v>
      </c>
      <c r="H1581" s="397">
        <f t="shared" si="329"/>
        <v>0</v>
      </c>
      <c r="I1581" s="398"/>
      <c r="J1581" s="84"/>
    </row>
    <row r="1582" spans="1:10" ht="20.100000000000001" customHeight="1">
      <c r="A1582" s="84"/>
      <c r="B1582" s="399" t="str">
        <f>'12-歐萊德+威傑士+GB+其他熱銷商品'!F64</f>
        <v>F0390012</v>
      </c>
      <c r="C1582" s="475" t="str">
        <f>'12-歐萊德+威傑士+GB+其他熱銷商品'!G64</f>
        <v>HONGO 鴻果 NO.2 頭皮果酸洗髮精 500ml-易出油敏感頭皮</v>
      </c>
      <c r="D1582" s="399">
        <f>'12-歐萊德+威傑士+GB+其他熱銷商品'!H64</f>
        <v>390</v>
      </c>
      <c r="E1582" s="399">
        <f>'12-歐萊德+威傑士+GB+其他熱銷商品'!I64</f>
        <v>0</v>
      </c>
      <c r="F1582" s="399">
        <f>'12-歐萊德+威傑士+GB+其他熱銷商品'!J64</f>
        <v>0</v>
      </c>
      <c r="G1582" s="397">
        <f t="shared" si="328"/>
        <v>0</v>
      </c>
      <c r="H1582" s="397">
        <f t="shared" si="329"/>
        <v>0</v>
      </c>
      <c r="I1582" s="398"/>
      <c r="J1582" s="84"/>
    </row>
    <row r="1583" spans="1:10" ht="20.100000000000001" customHeight="1">
      <c r="A1583" s="84"/>
      <c r="B1583" s="399" t="str">
        <f>'12-歐萊德+威傑士+GB+其他熱銷商品'!F65</f>
        <v>F0390004</v>
      </c>
      <c r="C1583" s="475" t="str">
        <f>'12-歐萊德+威傑士+GB+其他熱銷商品'!G65</f>
        <v xml:space="preserve">HONGO 鴻果頂級黃金魚子髮膜 (400ml*1+安瓶 12ml*6瓶)/組 </v>
      </c>
      <c r="D1583" s="399">
        <f>'12-歐萊德+威傑士+GB+其他熱銷商品'!H65</f>
        <v>1100</v>
      </c>
      <c r="E1583" s="399">
        <f>'12-歐萊德+威傑士+GB+其他熱銷商品'!I65</f>
        <v>0</v>
      </c>
      <c r="F1583" s="399">
        <f>'12-歐萊德+威傑士+GB+其他熱銷商品'!J65</f>
        <v>0</v>
      </c>
      <c r="G1583" s="397">
        <f t="shared" si="328"/>
        <v>0</v>
      </c>
      <c r="H1583" s="397">
        <f t="shared" si="329"/>
        <v>0</v>
      </c>
      <c r="I1583" s="398"/>
      <c r="J1583" s="84"/>
    </row>
    <row r="1584" spans="1:10" ht="20.100000000000001" customHeight="1">
      <c r="A1584" s="84"/>
      <c r="B1584" s="399" t="str">
        <f>'12-歐萊德+威傑士+GB+其他熱銷商品'!F66</f>
        <v>F0390005</v>
      </c>
      <c r="C1584" s="475" t="str">
        <f>'12-歐萊德+威傑士+GB+其他熱銷商品'!G66</f>
        <v xml:space="preserve">HONGO 鴻果蠟菊花瓣凍髮膜 組合 花萃+髮膜+精粹露 </v>
      </c>
      <c r="D1584" s="399">
        <f>'12-歐萊德+威傑士+GB+其他熱銷商品'!H66</f>
        <v>1190</v>
      </c>
      <c r="E1584" s="399">
        <f>'12-歐萊德+威傑士+GB+其他熱銷商品'!I66</f>
        <v>0</v>
      </c>
      <c r="F1584" s="399">
        <f>'12-歐萊德+威傑士+GB+其他熱銷商品'!J66</f>
        <v>0</v>
      </c>
      <c r="G1584" s="397">
        <f t="shared" si="328"/>
        <v>0</v>
      </c>
      <c r="H1584" s="397">
        <f t="shared" si="329"/>
        <v>0</v>
      </c>
      <c r="I1584" s="398"/>
      <c r="J1584" s="84"/>
    </row>
    <row r="1585" spans="1:10" ht="20.100000000000001" customHeight="1">
      <c r="A1585" s="84"/>
      <c r="B1585" s="399" t="str">
        <f>'12-歐萊德+威傑士+GB+其他熱銷商品'!F67</f>
        <v>F0390015</v>
      </c>
      <c r="C1585" s="475" t="str">
        <f>'12-歐萊德+威傑士+GB+其他熱銷商品'!G67</f>
        <v>HONGO 鴻果 O.V.C 1號 水晶露 500ml/洗髮精:深層清潔:造型品/酸鹼值/化學物質</v>
      </c>
      <c r="D1585" s="399">
        <f>'12-歐萊德+威傑士+GB+其他熱銷商品'!H67</f>
        <v>680</v>
      </c>
      <c r="E1585" s="399">
        <f>'12-歐萊德+威傑士+GB+其他熱銷商品'!I67</f>
        <v>0</v>
      </c>
      <c r="F1585" s="399">
        <f>'12-歐萊德+威傑士+GB+其他熱銷商品'!J67</f>
        <v>0</v>
      </c>
      <c r="G1585" s="397">
        <f t="shared" si="328"/>
        <v>0</v>
      </c>
      <c r="H1585" s="397">
        <f t="shared" si="329"/>
        <v>0</v>
      </c>
      <c r="I1585" s="398"/>
      <c r="J1585" s="84"/>
    </row>
    <row r="1586" spans="1:10" ht="20.100000000000001" customHeight="1">
      <c r="A1586" s="84"/>
      <c r="B1586" s="399" t="str">
        <f>'12-歐萊德+威傑士+GB+其他熱銷商品'!F68</f>
        <v>F0390016</v>
      </c>
      <c r="C1586" s="475" t="str">
        <f>'12-歐萊德+威傑士+GB+其他熱銷商品'!G68</f>
        <v>HONGO 鴻果 O.V.C 2號 能量霜 500ml/護髮霜:強化髮質/填補空洞/修護損傷</v>
      </c>
      <c r="D1586" s="399">
        <f>'12-歐萊德+威傑士+GB+其他熱銷商品'!H68</f>
        <v>1250</v>
      </c>
      <c r="E1586" s="399">
        <f>'12-歐萊德+威傑士+GB+其他熱銷商品'!I68</f>
        <v>0</v>
      </c>
      <c r="F1586" s="399">
        <f>'12-歐萊德+威傑士+GB+其他熱銷商品'!J68</f>
        <v>0</v>
      </c>
      <c r="G1586" s="397">
        <f t="shared" si="328"/>
        <v>0</v>
      </c>
      <c r="H1586" s="397">
        <f t="shared" si="329"/>
        <v>0</v>
      </c>
      <c r="I1586" s="398"/>
      <c r="J1586" s="84"/>
    </row>
    <row r="1587" spans="1:10" ht="20.100000000000001" customHeight="1">
      <c r="A1587" s="84"/>
      <c r="B1587" s="399" t="str">
        <f>'12-歐萊德+威傑士+GB+其他熱銷商品'!F69</f>
        <v>其他熱銷沙龍髮品</v>
      </c>
      <c r="C1587" s="475">
        <f>'12-歐萊德+威傑士+GB+其他熱銷商品'!G69</f>
        <v>0</v>
      </c>
      <c r="D1587" s="399">
        <f>'12-歐萊德+威傑士+GB+其他熱銷商品'!H69</f>
        <v>0</v>
      </c>
      <c r="E1587" s="399">
        <f>'12-歐萊德+威傑士+GB+其他熱銷商品'!I69</f>
        <v>0</v>
      </c>
      <c r="F1587" s="399">
        <f>'12-歐萊德+威傑士+GB+其他熱銷商品'!J69</f>
        <v>0</v>
      </c>
      <c r="G1587" s="397">
        <f t="shared" si="328"/>
        <v>0</v>
      </c>
      <c r="H1587" s="397">
        <f t="shared" si="329"/>
        <v>0</v>
      </c>
      <c r="I1587" s="398"/>
      <c r="J1587" s="84"/>
    </row>
    <row r="1588" spans="1:10" ht="20.100000000000001" customHeight="1">
      <c r="A1588" s="84"/>
      <c r="B1588" s="399" t="str">
        <f>'12-歐萊德+威傑士+GB+其他熱銷商品'!F70</f>
        <v>F0400010</v>
      </c>
      <c r="C1588" s="475" t="str">
        <f>'12-歐萊德+威傑士+GB+其他熱銷商品'!G70</f>
        <v>坦妮詩活化頭皮調理洗髮精 500ml (原名:草本精萃)  適油髮/禿髮/落髮/頭皮屑</v>
      </c>
      <c r="D1588" s="399">
        <f>'12-歐萊德+威傑士+GB+其他熱銷商品'!H70</f>
        <v>380</v>
      </c>
      <c r="E1588" s="399">
        <f>'12-歐萊德+威傑士+GB+其他熱銷商品'!I70</f>
        <v>0</v>
      </c>
      <c r="F1588" s="399">
        <f>'12-歐萊德+威傑士+GB+其他熱銷商品'!J70</f>
        <v>0</v>
      </c>
      <c r="G1588" s="397">
        <f t="shared" si="328"/>
        <v>0</v>
      </c>
      <c r="H1588" s="397">
        <f t="shared" si="329"/>
        <v>0</v>
      </c>
      <c r="I1588" s="398"/>
      <c r="J1588" s="84"/>
    </row>
    <row r="1589" spans="1:10" ht="20.100000000000001" customHeight="1">
      <c r="A1589" s="84"/>
      <c r="B1589" s="399" t="str">
        <f>'12-歐萊德+威傑士+GB+其他熱銷商品'!F71</f>
        <v>E0000703</v>
      </c>
      <c r="C1589" s="475" t="str">
        <f>'12-歐萊德+威傑士+GB+其他熱銷商品'!G71</f>
        <v>日本 SEALAND 頭皮涼爽平衡水 340ml  (又名:海洋潔膚露)</v>
      </c>
      <c r="D1589" s="399">
        <f>'12-歐萊德+威傑士+GB+其他熱銷商品'!H71</f>
        <v>390</v>
      </c>
      <c r="E1589" s="399">
        <f>'12-歐萊德+威傑士+GB+其他熱銷商品'!I71</f>
        <v>0</v>
      </c>
      <c r="F1589" s="399">
        <f>'12-歐萊德+威傑士+GB+其他熱銷商品'!J71</f>
        <v>0</v>
      </c>
      <c r="G1589" s="397">
        <f t="shared" si="328"/>
        <v>0</v>
      </c>
      <c r="H1589" s="397">
        <f t="shared" si="329"/>
        <v>0</v>
      </c>
      <c r="I1589" s="398"/>
      <c r="J1589" s="84"/>
    </row>
    <row r="1590" spans="1:10" ht="20.100000000000001" customHeight="1">
      <c r="A1590" s="84"/>
      <c r="B1590" s="399" t="str">
        <f>'12-歐萊德+威傑士+GB+其他熱銷商品'!F72</f>
        <v>F0150006</v>
      </c>
      <c r="C1590" s="475" t="str">
        <f>'12-歐萊德+威傑士+GB+其他熱銷商品'!G72</f>
        <v>ROVENDIS 羅凡迪詩 控油洗髮精 1000ml-大       適油髮&amp;油性頭皮</v>
      </c>
      <c r="D1590" s="399">
        <f>'12-歐萊德+威傑士+GB+其他熱銷商品'!H72</f>
        <v>490</v>
      </c>
      <c r="E1590" s="399">
        <f>'12-歐萊德+威傑士+GB+其他熱銷商品'!I72</f>
        <v>0</v>
      </c>
      <c r="F1590" s="399">
        <f>'12-歐萊德+威傑士+GB+其他熱銷商品'!J72</f>
        <v>0</v>
      </c>
      <c r="G1590" s="397">
        <f t="shared" si="328"/>
        <v>0</v>
      </c>
      <c r="H1590" s="397">
        <f t="shared" si="329"/>
        <v>0</v>
      </c>
      <c r="I1590" s="398"/>
      <c r="J1590" s="84"/>
    </row>
    <row r="1591" spans="1:10" ht="20.100000000000001" customHeight="1">
      <c r="A1591" s="84"/>
      <c r="B1591" s="399" t="str">
        <f>'12-歐萊德+威傑士+GB+其他熱銷商品'!F73</f>
        <v>F0150013</v>
      </c>
      <c r="C1591" s="475" t="str">
        <f>'12-歐萊德+威傑士+GB+其他熱銷商品'!G73</f>
        <v xml:space="preserve">HAIR ANGEL 髮精靈調理洗髮精 500ml-小          適油髮&amp;油性頭皮      </v>
      </c>
      <c r="D1591" s="399">
        <f>'12-歐萊德+威傑士+GB+其他熱銷商品'!H73</f>
        <v>320</v>
      </c>
      <c r="E1591" s="399">
        <f>'12-歐萊德+威傑士+GB+其他熱銷商品'!I73</f>
        <v>0</v>
      </c>
      <c r="F1591" s="399">
        <f>'12-歐萊德+威傑士+GB+其他熱銷商品'!J73</f>
        <v>0</v>
      </c>
      <c r="G1591" s="397">
        <f t="shared" si="328"/>
        <v>0</v>
      </c>
      <c r="H1591" s="397">
        <f t="shared" si="329"/>
        <v>0</v>
      </c>
      <c r="I1591" s="398"/>
      <c r="J1591" s="84"/>
    </row>
    <row r="1592" spans="1:10" ht="20.100000000000001" customHeight="1">
      <c r="A1592" s="84"/>
      <c r="B1592" s="399" t="str">
        <f>'12-歐萊德+威傑士+GB+其他熱銷商品'!F74</f>
        <v>F0150021</v>
      </c>
      <c r="C1592" s="475" t="str">
        <f>'12-歐萊德+威傑士+GB+其他熱銷商品'!G74</f>
        <v>HAIR ANGEL 髮精靈調理洗髮精 1000ml-大        適油髮&amp;油性頭皮</v>
      </c>
      <c r="D1592" s="399">
        <f>'12-歐萊德+威傑士+GB+其他熱銷商品'!H74</f>
        <v>460</v>
      </c>
      <c r="E1592" s="399">
        <f>'12-歐萊德+威傑士+GB+其他熱銷商品'!I74</f>
        <v>0</v>
      </c>
      <c r="F1592" s="399">
        <f>'12-歐萊德+威傑士+GB+其他熱銷商品'!J74</f>
        <v>0</v>
      </c>
      <c r="G1592" s="397">
        <f t="shared" si="328"/>
        <v>0</v>
      </c>
      <c r="H1592" s="397">
        <f t="shared" si="329"/>
        <v>0</v>
      </c>
      <c r="I1592" s="398"/>
      <c r="J1592" s="84"/>
    </row>
    <row r="1593" spans="1:10" ht="20.100000000000001" customHeight="1">
      <c r="A1593" s="84"/>
      <c r="B1593" s="399" t="str">
        <f>'12-歐萊德+威傑士+GB+其他熱銷商品'!F75</f>
        <v>A0000027</v>
      </c>
      <c r="C1593" s="475" t="str">
        <f>'12-歐萊德+威傑士+GB+其他熱銷商品'!G75</f>
        <v>ALFAPARF 金鑽水晶滋養菁油(亞麻籽油) 50ml 免沖洗護髮油</v>
      </c>
      <c r="D1593" s="399">
        <f>'12-歐萊德+威傑士+GB+其他熱銷商品'!H75</f>
        <v>490</v>
      </c>
      <c r="E1593" s="399">
        <f>'12-歐萊德+威傑士+GB+其他熱銷商品'!I75</f>
        <v>0</v>
      </c>
      <c r="F1593" s="399">
        <f>'12-歐萊德+威傑士+GB+其他熱銷商品'!J75</f>
        <v>0</v>
      </c>
      <c r="G1593" s="397">
        <f t="shared" si="328"/>
        <v>0</v>
      </c>
      <c r="H1593" s="397">
        <f t="shared" si="329"/>
        <v>0</v>
      </c>
      <c r="I1593" s="398"/>
      <c r="J1593" s="84"/>
    </row>
    <row r="1594" spans="1:10" ht="20.100000000000001" customHeight="1">
      <c r="A1594" s="84"/>
      <c r="B1594" s="399" t="str">
        <f>'12-歐萊德+威傑士+GB+其他熱銷商品'!F76</f>
        <v>F0400033</v>
      </c>
      <c r="C1594" s="475" t="str">
        <f>'12-歐萊德+威傑士+GB+其他熱銷商品'!G76</f>
        <v>3EAVER A++角蛋白修護素 PH4/500ml</v>
      </c>
      <c r="D1594" s="399">
        <f>'12-歐萊德+威傑士+GB+其他熱銷商品'!H76</f>
        <v>680</v>
      </c>
      <c r="E1594" s="399">
        <f>'12-歐萊德+威傑士+GB+其他熱銷商品'!I76</f>
        <v>0</v>
      </c>
      <c r="F1594" s="399">
        <f>'12-歐萊德+威傑士+GB+其他熱銷商品'!J76</f>
        <v>0</v>
      </c>
      <c r="G1594" s="397">
        <f t="shared" si="328"/>
        <v>0</v>
      </c>
      <c r="H1594" s="397">
        <f t="shared" si="329"/>
        <v>0</v>
      </c>
      <c r="I1594" s="398"/>
      <c r="J1594" s="84"/>
    </row>
    <row r="1595" spans="1:10" ht="20.100000000000001" customHeight="1">
      <c r="A1595" s="84"/>
      <c r="B1595" s="399" t="str">
        <f>'12-歐萊德+威傑士+GB+其他熱銷商品'!F77</f>
        <v>F0400042</v>
      </c>
      <c r="C1595" s="475" t="str">
        <f>'12-歐萊德+威傑士+GB+其他熱銷商品'!G77</f>
        <v>黑摩登摩洛哥堅果油 100ml Hair Modern 免沖洗護髮油</v>
      </c>
      <c r="D1595" s="399">
        <f>'12-歐萊德+威傑士+GB+其他熱銷商品'!H77</f>
        <v>690</v>
      </c>
      <c r="E1595" s="399">
        <f>'12-歐萊德+威傑士+GB+其他熱銷商品'!I77</f>
        <v>0</v>
      </c>
      <c r="F1595" s="399">
        <f>'12-歐萊德+威傑士+GB+其他熱銷商品'!J77</f>
        <v>0</v>
      </c>
      <c r="G1595" s="397">
        <f t="shared" si="328"/>
        <v>0</v>
      </c>
      <c r="H1595" s="397">
        <f t="shared" si="329"/>
        <v>0</v>
      </c>
      <c r="I1595" s="398"/>
      <c r="J1595" s="84"/>
    </row>
    <row r="1596" spans="1:10" ht="20.100000000000001" customHeight="1">
      <c r="A1596" s="84"/>
      <c r="B1596" s="399" t="str">
        <f>'12-歐萊德+威傑士+GB+其他熱銷商品'!F78</f>
        <v>F0000010</v>
      </c>
      <c r="C1596" s="475" t="str">
        <f>'12-歐萊德+威傑士+GB+其他熱銷商品'!G78</f>
        <v>LonArt 漢伯斯 複方洋甘菊保濕修護素 1000ml/按壓瓶     深層護髮</v>
      </c>
      <c r="D1596" s="399">
        <f>'12-歐萊德+威傑士+GB+其他熱銷商品'!H78</f>
        <v>690</v>
      </c>
      <c r="E1596" s="399">
        <f>'12-歐萊德+威傑士+GB+其他熱銷商品'!I78</f>
        <v>0</v>
      </c>
      <c r="F1596" s="399">
        <f>'12-歐萊德+威傑士+GB+其他熱銷商品'!J78</f>
        <v>0</v>
      </c>
      <c r="G1596" s="397">
        <f t="shared" si="328"/>
        <v>0</v>
      </c>
      <c r="H1596" s="397">
        <f t="shared" si="329"/>
        <v>0</v>
      </c>
      <c r="I1596" s="398"/>
      <c r="J1596" s="84"/>
    </row>
    <row r="1597" spans="1:10" ht="20.100000000000001" customHeight="1">
      <c r="A1597" s="84"/>
      <c r="B1597" s="399" t="str">
        <f>'13-卡詩+萊法耶+優油+肯夢+凱文墨菲+KMS'!A5</f>
        <v>C0230210</v>
      </c>
      <c r="C1597" s="475" t="str">
        <f>'13-卡詩+萊法耶+優油+肯夢+凱文墨菲+KMS'!B5</f>
        <v>Kerastase 卡詩煥髮重建髮浴 250ml/小      適受損易斷裂髮, 重整毛麟片</v>
      </c>
      <c r="D1597" s="399">
        <f>'13-卡詩+萊法耶+優油+肯夢+凱文墨菲+KMS'!C5</f>
        <v>690</v>
      </c>
      <c r="E1597" s="399">
        <f>'13-卡詩+萊法耶+優油+肯夢+凱文墨菲+KMS'!D5</f>
        <v>0</v>
      </c>
      <c r="F1597" s="399">
        <f>'13-卡詩+萊法耶+優油+肯夢+凱文墨菲+KMS'!E5</f>
        <v>0</v>
      </c>
      <c r="G1597" s="397">
        <f t="shared" ref="G1597" si="330">F1597*0.9</f>
        <v>0</v>
      </c>
      <c r="H1597" s="397">
        <f t="shared" ref="H1597" si="331">F1597*0.85</f>
        <v>0</v>
      </c>
      <c r="I1597" s="398"/>
      <c r="J1597" s="84"/>
    </row>
    <row r="1598" spans="1:10" ht="20.100000000000001" customHeight="1">
      <c r="A1598" s="84"/>
      <c r="B1598" s="399" t="str">
        <f>'13-卡詩+萊法耶+優油+肯夢+凱文墨菲+KMS'!A6</f>
        <v>C0230402</v>
      </c>
      <c r="C1598" s="475" t="str">
        <f>'13-卡詩+萊法耶+優油+肯夢+凱文墨菲+KMS'!B6</f>
        <v>Kerastase 卡詩安息香滋養髮浴 250ml/小       適經常染燙 嚴重受損髮質</v>
      </c>
      <c r="D1598" s="399">
        <f>'13-卡詩+萊法耶+優油+肯夢+凱文墨菲+KMS'!C6</f>
        <v>690</v>
      </c>
      <c r="E1598" s="399">
        <f>'13-卡詩+萊法耶+優油+肯夢+凱文墨菲+KMS'!D6</f>
        <v>0</v>
      </c>
      <c r="F1598" s="399">
        <f>'13-卡詩+萊法耶+優油+肯夢+凱文墨菲+KMS'!E6</f>
        <v>0</v>
      </c>
      <c r="G1598" s="397">
        <f t="shared" ref="G1598:G1608" si="332">F1598*0.9</f>
        <v>0</v>
      </c>
      <c r="H1598" s="397">
        <f t="shared" ref="H1598:H1608" si="333">F1598*0.85</f>
        <v>0</v>
      </c>
      <c r="I1598" s="398"/>
      <c r="J1598" s="84"/>
    </row>
    <row r="1599" spans="1:10" ht="20.100000000000001" customHeight="1">
      <c r="A1599" s="84"/>
      <c r="B1599" s="399" t="str">
        <f>'13-卡詩+萊法耶+優油+肯夢+凱文墨菲+KMS'!A7</f>
        <v>C0230503</v>
      </c>
      <c r="C1599" s="475" t="str">
        <f>'13-卡詩+萊法耶+優油+肯夢+凱文墨菲+KMS'!B7</f>
        <v>Kerastase 卡詩柔舞絲緞髮浴 250ml/小          適自然捲 毛躁粗硬髮</v>
      </c>
      <c r="D1599" s="399">
        <f>'13-卡詩+萊法耶+優油+肯夢+凱文墨菲+KMS'!C7</f>
        <v>690</v>
      </c>
      <c r="E1599" s="399">
        <f>'13-卡詩+萊法耶+優油+肯夢+凱文墨菲+KMS'!D7</f>
        <v>0</v>
      </c>
      <c r="F1599" s="399">
        <f>'13-卡詩+萊法耶+優油+肯夢+凱文墨菲+KMS'!E7</f>
        <v>0</v>
      </c>
      <c r="G1599" s="397">
        <f t="shared" si="332"/>
        <v>0</v>
      </c>
      <c r="H1599" s="397">
        <f t="shared" si="333"/>
        <v>0</v>
      </c>
      <c r="I1599" s="398"/>
      <c r="J1599" s="84"/>
    </row>
    <row r="1600" spans="1:10" ht="20.100000000000001" customHeight="1">
      <c r="A1600" s="84"/>
      <c r="B1600" s="399" t="str">
        <f>'13-卡詩+萊法耶+優油+肯夢+凱文墨菲+KMS'!A8</f>
        <v>C0230121</v>
      </c>
      <c r="C1600" s="475" t="str">
        <f>'13-卡詩+萊法耶+優油+肯夢+凱文墨菲+KMS'!B8</f>
        <v>Kerastase 卡詩豐凝髮浴 250ml/小                    適細軟扁塌髮</v>
      </c>
      <c r="D1600" s="399">
        <f>'13-卡詩+萊法耶+優油+肯夢+凱文墨菲+KMS'!C8</f>
        <v>690</v>
      </c>
      <c r="E1600" s="399">
        <f>'13-卡詩+萊法耶+優油+肯夢+凱文墨菲+KMS'!D8</f>
        <v>0</v>
      </c>
      <c r="F1600" s="399">
        <f>'13-卡詩+萊法耶+優油+肯夢+凱文墨菲+KMS'!E8</f>
        <v>0</v>
      </c>
      <c r="G1600" s="397">
        <f t="shared" si="332"/>
        <v>0</v>
      </c>
      <c r="H1600" s="397">
        <f t="shared" si="333"/>
        <v>0</v>
      </c>
      <c r="I1600" s="398"/>
      <c r="J1600" s="84"/>
    </row>
    <row r="1601" spans="1:10" ht="20.100000000000001" customHeight="1">
      <c r="A1601" s="84"/>
      <c r="B1601" s="399" t="str">
        <f>'13-卡詩+萊法耶+優油+肯夢+凱文墨菲+KMS'!A9</f>
        <v>C0230423</v>
      </c>
      <c r="C1601" s="475" t="str">
        <f>'13-卡詩+萊法耶+優油+肯夢+凱文墨菲+KMS'!B9</f>
        <v>Kerastase 卡詩白金賦活淨髮浴 250ml/小          滋養頭皮, 重回豐盈</v>
      </c>
      <c r="D1601" s="399">
        <f>'13-卡詩+萊法耶+優油+肯夢+凱文墨菲+KMS'!C9</f>
        <v>690</v>
      </c>
      <c r="E1601" s="399">
        <f>'13-卡詩+萊法耶+優油+肯夢+凱文墨菲+KMS'!D9</f>
        <v>0</v>
      </c>
      <c r="F1601" s="399">
        <f>'13-卡詩+萊法耶+優油+肯夢+凱文墨菲+KMS'!E9</f>
        <v>0</v>
      </c>
      <c r="G1601" s="397">
        <f t="shared" si="332"/>
        <v>0</v>
      </c>
      <c r="H1601" s="397">
        <f t="shared" si="333"/>
        <v>0</v>
      </c>
      <c r="I1601" s="398"/>
      <c r="J1601" s="84"/>
    </row>
    <row r="1602" spans="1:10" ht="20.100000000000001" customHeight="1">
      <c r="A1602" s="84"/>
      <c r="B1602" s="399" t="str">
        <f>'13-卡詩+萊法耶+優油+肯夢+凱文墨菲+KMS'!A10</f>
        <v>C0230126</v>
      </c>
      <c r="C1602" s="475" t="str">
        <f>'13-卡詩+萊法耶+優油+肯夢+凱文墨菲+KMS'!B10</f>
        <v>Kerastase 卡詩金緻柔馭潔髮浴 250ml/小          高濃度萃取精油, 適用全髮質</v>
      </c>
      <c r="D1602" s="399">
        <f>'13-卡詩+萊法耶+優油+肯夢+凱文墨菲+KMS'!C10</f>
        <v>690</v>
      </c>
      <c r="E1602" s="399">
        <f>'13-卡詩+萊法耶+優油+肯夢+凱文墨菲+KMS'!D10</f>
        <v>0</v>
      </c>
      <c r="F1602" s="399">
        <f>'13-卡詩+萊法耶+優油+肯夢+凱文墨菲+KMS'!E10</f>
        <v>0</v>
      </c>
      <c r="G1602" s="397">
        <f t="shared" si="332"/>
        <v>0</v>
      </c>
      <c r="H1602" s="397">
        <f t="shared" si="333"/>
        <v>0</v>
      </c>
      <c r="I1602" s="398"/>
      <c r="J1602" s="84"/>
    </row>
    <row r="1603" spans="1:10" ht="20.100000000000001" customHeight="1">
      <c r="A1603" s="84"/>
      <c r="B1603" s="399" t="str">
        <f>'13-卡詩+萊法耶+優油+肯夢+凱文墨菲+KMS'!A11</f>
        <v>C0230201</v>
      </c>
      <c r="C1603" s="475" t="str">
        <f>'13-卡詩+萊法耶+優油+肯夢+凱文墨菲+KMS'!B11</f>
        <v>Kerastase 卡詩飛梭淨化髮浴 250ml/小              適油性髮, 控油去屑</v>
      </c>
      <c r="D1603" s="399">
        <f>'13-卡詩+萊法耶+優油+肯夢+凱文墨菲+KMS'!C11</f>
        <v>690</v>
      </c>
      <c r="E1603" s="399">
        <f>'13-卡詩+萊法耶+優油+肯夢+凱文墨菲+KMS'!D11</f>
        <v>0</v>
      </c>
      <c r="F1603" s="399">
        <f>'13-卡詩+萊法耶+優油+肯夢+凱文墨菲+KMS'!E11</f>
        <v>0</v>
      </c>
      <c r="G1603" s="397">
        <f t="shared" si="332"/>
        <v>0</v>
      </c>
      <c r="H1603" s="397">
        <f t="shared" si="333"/>
        <v>0</v>
      </c>
      <c r="I1603" s="398"/>
      <c r="J1603" s="84"/>
    </row>
    <row r="1604" spans="1:10" ht="20.100000000000001" customHeight="1">
      <c r="A1604" s="84"/>
      <c r="B1604" s="399" t="str">
        <f>'13-卡詩+萊法耶+優油+肯夢+凱文墨菲+KMS'!A12</f>
        <v>C0230407</v>
      </c>
      <c r="C1604" s="475" t="str">
        <f>'13-卡詩+萊法耶+優油+肯夢+凱文墨菲+KMS'!B12</f>
        <v>Kerastase 卡煥髮彈韌髮浴 250ml/小                 修復受損, 維持彈韌</v>
      </c>
      <c r="D1604" s="399">
        <f>'13-卡詩+萊法耶+優油+肯夢+凱文墨菲+KMS'!C12</f>
        <v>690</v>
      </c>
      <c r="E1604" s="399">
        <f>'13-卡詩+萊法耶+優油+肯夢+凱文墨菲+KMS'!D12</f>
        <v>0</v>
      </c>
      <c r="F1604" s="399">
        <f>'13-卡詩+萊法耶+優油+肯夢+凱文墨菲+KMS'!E12</f>
        <v>0</v>
      </c>
      <c r="G1604" s="397">
        <f t="shared" si="332"/>
        <v>0</v>
      </c>
      <c r="H1604" s="397">
        <f t="shared" si="333"/>
        <v>0</v>
      </c>
      <c r="I1604" s="398"/>
      <c r="J1604" s="84"/>
    </row>
    <row r="1605" spans="1:10" ht="20.100000000000001" customHeight="1">
      <c r="A1605" s="84"/>
      <c r="B1605" s="399" t="str">
        <f>'13-卡詩+萊法耶+優油+肯夢+凱文墨菲+KMS'!A13</f>
        <v>C0230135</v>
      </c>
      <c r="C1605" s="475" t="str">
        <f>'13-卡詩+萊法耶+優油+肯夢+凱文墨菲+KMS'!B13</f>
        <v>Kerastase 卡詩燦金絕色髮浴 250ml/小          適染冷色調, 矯色用</v>
      </c>
      <c r="D1605" s="399">
        <f>'13-卡詩+萊法耶+優油+肯夢+凱文墨菲+KMS'!C13</f>
        <v>1990</v>
      </c>
      <c r="E1605" s="399">
        <f>'13-卡詩+萊法耶+優油+肯夢+凱文墨菲+KMS'!D13</f>
        <v>0</v>
      </c>
      <c r="F1605" s="399">
        <f>'13-卡詩+萊法耶+優油+肯夢+凱文墨菲+KMS'!E13</f>
        <v>0</v>
      </c>
      <c r="G1605" s="397">
        <f t="shared" si="332"/>
        <v>0</v>
      </c>
      <c r="H1605" s="397">
        <f t="shared" si="333"/>
        <v>0</v>
      </c>
      <c r="I1605" s="398"/>
      <c r="J1605" s="84"/>
    </row>
    <row r="1606" spans="1:10" ht="20.100000000000001" customHeight="1">
      <c r="A1606" s="84"/>
      <c r="B1606" s="399" t="str">
        <f>'13-卡詩+萊法耶+優油+肯夢+凱文墨菲+KMS'!A14</f>
        <v>C0230302</v>
      </c>
      <c r="C1606" s="475" t="str">
        <f>'13-卡詩+萊法耶+優油+肯夢+凱文墨菲+KMS'!B14</f>
        <v>Kerastase 卡詩柔舞絲光髮浴 1000ml/大          適直髮,柔順輕盈,不扁塌,不毛燥</v>
      </c>
      <c r="D1606" s="399">
        <f>'13-卡詩+萊法耶+優油+肯夢+凱文墨菲+KMS'!C14</f>
        <v>1990</v>
      </c>
      <c r="E1606" s="399">
        <f>'13-卡詩+萊法耶+優油+肯夢+凱文墨菲+KMS'!D14</f>
        <v>0</v>
      </c>
      <c r="F1606" s="399">
        <f>'13-卡詩+萊法耶+優油+肯夢+凱文墨菲+KMS'!E14</f>
        <v>0</v>
      </c>
      <c r="G1606" s="397">
        <f t="shared" si="332"/>
        <v>0</v>
      </c>
      <c r="H1606" s="397">
        <f t="shared" si="333"/>
        <v>0</v>
      </c>
      <c r="I1606" s="398"/>
      <c r="J1606" s="84"/>
    </row>
    <row r="1607" spans="1:10" ht="20.100000000000001" customHeight="1">
      <c r="A1607" s="84"/>
      <c r="B1607" s="399" t="str">
        <f>'13-卡詩+萊法耶+優油+肯夢+凱文墨菲+KMS'!A15</f>
        <v>C0230204</v>
      </c>
      <c r="C1607" s="475" t="str">
        <f>'13-卡詩+萊法耶+優油+肯夢+凱文墨菲+KMS'!B15</f>
        <v>Kerastase 卡詩柔舞絲緞髮浴 1000ml/大          適自然捲 毛躁粗硬髮</v>
      </c>
      <c r="D1607" s="399">
        <f>'13-卡詩+萊法耶+優油+肯夢+凱文墨菲+KMS'!C15</f>
        <v>1990</v>
      </c>
      <c r="E1607" s="399">
        <f>'13-卡詩+萊法耶+優油+肯夢+凱文墨菲+KMS'!D15</f>
        <v>0</v>
      </c>
      <c r="F1607" s="399">
        <f>'13-卡詩+萊法耶+優油+肯夢+凱文墨菲+KMS'!E15</f>
        <v>0</v>
      </c>
      <c r="G1607" s="397">
        <f t="shared" si="332"/>
        <v>0</v>
      </c>
      <c r="H1607" s="397">
        <f t="shared" si="333"/>
        <v>0</v>
      </c>
      <c r="I1607" s="398"/>
      <c r="J1607" s="84"/>
    </row>
    <row r="1608" spans="1:10" ht="20.100000000000001" customHeight="1">
      <c r="A1608" s="84"/>
      <c r="B1608" s="399" t="str">
        <f>'13-卡詩+萊法耶+優油+肯夢+凱文墨菲+KMS'!A16</f>
        <v>C0230111</v>
      </c>
      <c r="C1608" s="475" t="str">
        <f>'13-卡詩+萊法耶+優油+肯夢+凱文墨菲+KMS'!B16</f>
        <v>Kerastase 卡詩皇家鳶尾滋養髮浴 1000ml/大   適粗髮,滋潤修護柔順光澤</v>
      </c>
      <c r="D1608" s="399">
        <f>'13-卡詩+萊法耶+優油+肯夢+凱文墨菲+KMS'!C16</f>
        <v>1990</v>
      </c>
      <c r="E1608" s="399">
        <f>'13-卡詩+萊法耶+優油+肯夢+凱文墨菲+KMS'!D16</f>
        <v>0</v>
      </c>
      <c r="F1608" s="399">
        <f>'13-卡詩+萊法耶+優油+肯夢+凱文墨菲+KMS'!E16</f>
        <v>0</v>
      </c>
      <c r="G1608" s="397">
        <f t="shared" si="332"/>
        <v>0</v>
      </c>
      <c r="H1608" s="397">
        <f t="shared" si="333"/>
        <v>0</v>
      </c>
      <c r="I1608" s="398"/>
      <c r="J1608" s="84"/>
    </row>
    <row r="1609" spans="1:10" ht="20.100000000000001" customHeight="1">
      <c r="A1609" s="84"/>
      <c r="B1609" s="399" t="str">
        <f>'13-卡詩+萊法耶+優油+肯夢+凱文墨菲+KMS'!A17</f>
        <v>C0230205</v>
      </c>
      <c r="C1609" s="475" t="str">
        <f>'13-卡詩+萊法耶+優油+肯夢+凱文墨菲+KMS'!B17</f>
        <v>Kerastase 卡詩豐凝髮浴 1000ml/大                 適細軟扁塌髮</v>
      </c>
      <c r="D1609" s="399">
        <f>'13-卡詩+萊法耶+優油+肯夢+凱文墨菲+KMS'!C17</f>
        <v>1990</v>
      </c>
      <c r="E1609" s="399">
        <f>'13-卡詩+萊法耶+優油+肯夢+凱文墨菲+KMS'!D17</f>
        <v>0</v>
      </c>
      <c r="F1609" s="399">
        <f>'13-卡詩+萊法耶+優油+肯夢+凱文墨菲+KMS'!E17</f>
        <v>0</v>
      </c>
      <c r="G1609" s="397">
        <f t="shared" ref="G1609:G1665" si="334">F1609*0.9</f>
        <v>0</v>
      </c>
      <c r="H1609" s="397">
        <f t="shared" ref="H1609:H1665" si="335">F1609*0.85</f>
        <v>0</v>
      </c>
      <c r="I1609" s="398"/>
      <c r="J1609" s="84"/>
    </row>
    <row r="1610" spans="1:10" ht="20.100000000000001" customHeight="1">
      <c r="A1610" s="84"/>
      <c r="B1610" s="399" t="str">
        <f>'13-卡詩+萊法耶+優油+肯夢+凱文墨菲+KMS'!A18</f>
        <v>C0230207</v>
      </c>
      <c r="C1610" s="475" t="str">
        <f>'13-卡詩+萊法耶+優油+肯夢+凱文墨菲+KMS'!B18</f>
        <v>Kerastase 卡詩飛梭淨化髮浴 1000ml/大          適油性髮, 控油去屑</v>
      </c>
      <c r="D1610" s="399">
        <f>'13-卡詩+萊法耶+優油+肯夢+凱文墨菲+KMS'!C18</f>
        <v>1990</v>
      </c>
      <c r="E1610" s="399">
        <f>'13-卡詩+萊法耶+優油+肯夢+凱文墨菲+KMS'!D18</f>
        <v>0</v>
      </c>
      <c r="F1610" s="399">
        <f>'13-卡詩+萊法耶+優油+肯夢+凱文墨菲+KMS'!E18</f>
        <v>0</v>
      </c>
      <c r="G1610" s="397">
        <f t="shared" si="334"/>
        <v>0</v>
      </c>
      <c r="H1610" s="397">
        <f t="shared" si="335"/>
        <v>0</v>
      </c>
      <c r="I1610" s="398"/>
      <c r="J1610" s="84"/>
    </row>
    <row r="1611" spans="1:10" ht="20.100000000000001" customHeight="1">
      <c r="A1611" s="84"/>
      <c r="B1611" s="399" t="str">
        <f>'13-卡詩+萊法耶+優油+肯夢+凱文墨菲+KMS'!A19</f>
        <v>C0230212</v>
      </c>
      <c r="C1611" s="475" t="str">
        <f>'13-卡詩+萊法耶+優油+肯夢+凱文墨菲+KMS'!B19</f>
        <v>Kerastase 卡詩煥髮重建髮浴 1000ml/大          適受損易斷裂髮, 重整毛麟片</v>
      </c>
      <c r="D1611" s="399">
        <f>'13-卡詩+萊法耶+優油+肯夢+凱文墨菲+KMS'!C19</f>
        <v>1990</v>
      </c>
      <c r="E1611" s="399">
        <f>'13-卡詩+萊法耶+優油+肯夢+凱文墨菲+KMS'!D19</f>
        <v>0</v>
      </c>
      <c r="F1611" s="399">
        <f>'13-卡詩+萊法耶+優油+肯夢+凱文墨菲+KMS'!E19</f>
        <v>0</v>
      </c>
      <c r="G1611" s="397">
        <f t="shared" si="334"/>
        <v>0</v>
      </c>
      <c r="H1611" s="397">
        <f t="shared" si="335"/>
        <v>0</v>
      </c>
      <c r="I1611" s="398"/>
      <c r="J1611" s="84"/>
    </row>
    <row r="1612" spans="1:10" ht="20.100000000000001" customHeight="1">
      <c r="A1612" s="84"/>
      <c r="B1612" s="399" t="str">
        <f>'13-卡詩+萊法耶+優油+肯夢+凱文墨菲+KMS'!A20</f>
        <v>C0230101</v>
      </c>
      <c r="C1612" s="475" t="str">
        <f>'13-卡詩+萊法耶+優油+肯夢+凱文墨菲+KMS'!B20</f>
        <v>Kerastase 卡詩安息香滋養髮浴 1000ml/大       適經常染燙 嚴重受損髮質</v>
      </c>
      <c r="D1612" s="399">
        <f>'13-卡詩+萊法耶+優油+肯夢+凱文墨菲+KMS'!C20</f>
        <v>1990</v>
      </c>
      <c r="E1612" s="399">
        <f>'13-卡詩+萊法耶+優油+肯夢+凱文墨菲+KMS'!D20</f>
        <v>0</v>
      </c>
      <c r="F1612" s="399">
        <f>'13-卡詩+萊法耶+優油+肯夢+凱文墨菲+KMS'!E20</f>
        <v>0</v>
      </c>
      <c r="G1612" s="397">
        <f t="shared" si="334"/>
        <v>0</v>
      </c>
      <c r="H1612" s="397">
        <f t="shared" si="335"/>
        <v>0</v>
      </c>
      <c r="I1612" s="398"/>
      <c r="J1612" s="84"/>
    </row>
    <row r="1613" spans="1:10" ht="20.100000000000001" customHeight="1">
      <c r="A1613" s="84"/>
      <c r="B1613" s="399" t="str">
        <f>'13-卡詩+萊法耶+優油+肯夢+凱文墨菲+KMS'!A21</f>
        <v>C0230401</v>
      </c>
      <c r="C1613" s="475" t="str">
        <f>'13-卡詩+萊法耶+優油+肯夢+凱文墨菲+KMS'!B21</f>
        <v>Kerastase 卡詩清新舒緩髮浴 1000ml/大          適敏感中性頭皮, 止癢舒緩防敏</v>
      </c>
      <c r="D1613" s="399">
        <f>'13-卡詩+萊法耶+優油+肯夢+凱文墨菲+KMS'!C21</f>
        <v>1990</v>
      </c>
      <c r="E1613" s="399">
        <f>'13-卡詩+萊法耶+優油+肯夢+凱文墨菲+KMS'!D21</f>
        <v>0</v>
      </c>
      <c r="F1613" s="399">
        <f>'13-卡詩+萊法耶+優油+肯夢+凱文墨菲+KMS'!E21</f>
        <v>0</v>
      </c>
      <c r="G1613" s="397">
        <f t="shared" si="334"/>
        <v>0</v>
      </c>
      <c r="H1613" s="397">
        <f t="shared" si="335"/>
        <v>0</v>
      </c>
      <c r="I1613" s="398"/>
      <c r="J1613" s="84"/>
    </row>
    <row r="1614" spans="1:10" ht="20.100000000000001" customHeight="1">
      <c r="A1614" s="84"/>
      <c r="B1614" s="399" t="str">
        <f>'13-卡詩+萊法耶+優油+肯夢+凱文墨菲+KMS'!A22</f>
        <v>C0230504</v>
      </c>
      <c r="C1614" s="475" t="str">
        <f>'13-卡詩+萊法耶+優油+肯夢+凱文墨菲+KMS'!B22</f>
        <v>Kerastase 卡詩特潤舒活髮浴 1000ml/大      適極乾、極敏感性, 舒緩緊繃乾燥</v>
      </c>
      <c r="D1614" s="399">
        <f>'13-卡詩+萊法耶+優油+肯夢+凱文墨菲+KMS'!C22</f>
        <v>1990</v>
      </c>
      <c r="E1614" s="399">
        <f>'13-卡詩+萊法耶+優油+肯夢+凱文墨菲+KMS'!D22</f>
        <v>0</v>
      </c>
      <c r="F1614" s="399">
        <f>'13-卡詩+萊法耶+優油+肯夢+凱文墨菲+KMS'!E22</f>
        <v>0</v>
      </c>
      <c r="G1614" s="397">
        <f t="shared" si="334"/>
        <v>0</v>
      </c>
      <c r="H1614" s="397">
        <f t="shared" si="335"/>
        <v>0</v>
      </c>
      <c r="I1614" s="398"/>
      <c r="J1614" s="84"/>
    </row>
    <row r="1615" spans="1:10" ht="20.100000000000001" customHeight="1">
      <c r="A1615" s="84"/>
      <c r="B1615" s="399" t="str">
        <f>'13-卡詩+萊法耶+優油+肯夢+凱文墨菲+KMS'!A23</f>
        <v>C0230100</v>
      </c>
      <c r="C1615" s="475" t="str">
        <f>'13-卡詩+萊法耶+優油+肯夢+凱文墨菲+KMS'!B23</f>
        <v>Kerastase 卡詩恆彩重生髮浴 (透明質地-適中偏粗硬髮) 1000ml/大   原:漾光炫色</v>
      </c>
      <c r="D1615" s="399">
        <f>'13-卡詩+萊法耶+優油+肯夢+凱文墨菲+KMS'!C23</f>
        <v>1990</v>
      </c>
      <c r="E1615" s="399">
        <f>'13-卡詩+萊法耶+優油+肯夢+凱文墨菲+KMS'!D23</f>
        <v>0</v>
      </c>
      <c r="F1615" s="399">
        <f>'13-卡詩+萊法耶+優油+肯夢+凱文墨菲+KMS'!E23</f>
        <v>0</v>
      </c>
      <c r="G1615" s="397">
        <f t="shared" si="334"/>
        <v>0</v>
      </c>
      <c r="H1615" s="397">
        <f t="shared" si="335"/>
        <v>0</v>
      </c>
      <c r="I1615" s="398"/>
      <c r="J1615" s="84"/>
    </row>
    <row r="1616" spans="1:10" ht="20.100000000000001" customHeight="1">
      <c r="A1616" s="84"/>
      <c r="B1616" s="399" t="str">
        <f>'13-卡詩+萊法耶+優油+肯夢+凱文墨菲+KMS'!A24</f>
        <v>C0230304</v>
      </c>
      <c r="C1616" s="475" t="str">
        <f>'13-卡詩+萊法耶+優油+肯夢+凱文墨菲+KMS'!B24</f>
        <v xml:space="preserve">Kerastase 卡詩恆彩重生髮浴/保濕型 (乳狀質地-適中偏細軟髮) 1000ml/大   </v>
      </c>
      <c r="D1616" s="399">
        <f>'13-卡詩+萊法耶+優油+肯夢+凱文墨菲+KMS'!C24</f>
        <v>1990</v>
      </c>
      <c r="E1616" s="399">
        <f>'13-卡詩+萊法耶+優油+肯夢+凱文墨菲+KMS'!D24</f>
        <v>0</v>
      </c>
      <c r="F1616" s="399">
        <f>'13-卡詩+萊法耶+優油+肯夢+凱文墨菲+KMS'!E24</f>
        <v>0</v>
      </c>
      <c r="G1616" s="397">
        <f t="shared" si="334"/>
        <v>0</v>
      </c>
      <c r="H1616" s="397">
        <f t="shared" si="335"/>
        <v>0</v>
      </c>
      <c r="I1616" s="398"/>
      <c r="J1616" s="84"/>
    </row>
    <row r="1617" spans="1:10" ht="20.100000000000001" customHeight="1">
      <c r="A1617" s="84"/>
      <c r="B1617" s="399" t="str">
        <f>'13-卡詩+萊法耶+優油+肯夢+凱文墨菲+KMS'!A25</f>
        <v>C0230105</v>
      </c>
      <c r="C1617" s="475" t="str">
        <f>'13-卡詩+萊法耶+優油+肯夢+凱文墨菲+KMS'!B25</f>
        <v>Kerastase 卡詩燦金絕色髮浴 1000ml/大          適染冷色調, 矯色用</v>
      </c>
      <c r="D1617" s="399">
        <f>'13-卡詩+萊法耶+優油+肯夢+凱文墨菲+KMS'!C25</f>
        <v>1990</v>
      </c>
      <c r="E1617" s="399">
        <f>'13-卡詩+萊法耶+優油+肯夢+凱文墨菲+KMS'!D25</f>
        <v>0</v>
      </c>
      <c r="F1617" s="399">
        <f>'13-卡詩+萊法耶+優油+肯夢+凱文墨菲+KMS'!E25</f>
        <v>0</v>
      </c>
      <c r="G1617" s="397">
        <f t="shared" si="334"/>
        <v>0</v>
      </c>
      <c r="H1617" s="397">
        <f t="shared" si="335"/>
        <v>0</v>
      </c>
      <c r="I1617" s="398"/>
      <c r="J1617" s="84"/>
    </row>
    <row r="1618" spans="1:10" ht="20.100000000000001" customHeight="1">
      <c r="A1618" s="84"/>
      <c r="B1618" s="399" t="str">
        <f>'13-卡詩+萊法耶+優油+肯夢+凱文墨菲+KMS'!A26</f>
        <v>C0230602</v>
      </c>
      <c r="C1618" s="475" t="str">
        <f>'13-卡詩+萊法耶+優油+肯夢+凱文墨菲+KMS'!B26</f>
        <v>Kerastase 卡詩粉漾芯生髮膜 200ml                適細軟扁塌髮</v>
      </c>
      <c r="D1618" s="399">
        <f>'13-卡詩+萊法耶+優油+肯夢+凱文墨菲+KMS'!C26</f>
        <v>1300</v>
      </c>
      <c r="E1618" s="399">
        <f>'13-卡詩+萊法耶+優油+肯夢+凱文墨菲+KMS'!D26</f>
        <v>0</v>
      </c>
      <c r="F1618" s="399">
        <f>'13-卡詩+萊法耶+優油+肯夢+凱文墨菲+KMS'!E26</f>
        <v>0</v>
      </c>
      <c r="G1618" s="397">
        <f t="shared" si="334"/>
        <v>0</v>
      </c>
      <c r="H1618" s="397">
        <f t="shared" si="335"/>
        <v>0</v>
      </c>
      <c r="I1618" s="398"/>
      <c r="J1618" s="84"/>
    </row>
    <row r="1619" spans="1:10" ht="20.100000000000001" customHeight="1">
      <c r="A1619" s="84"/>
      <c r="B1619" s="399" t="str">
        <f>'13-卡詩+萊法耶+優油+肯夢+凱文墨菲+KMS'!A27</f>
        <v>美國 AVEDA (進口商平輸品)</v>
      </c>
      <c r="C1619" s="475">
        <f>'13-卡詩+萊法耶+優油+肯夢+凱文墨菲+KMS'!B27</f>
        <v>0</v>
      </c>
      <c r="D1619" s="399">
        <f>'13-卡詩+萊法耶+優油+肯夢+凱文墨菲+KMS'!C27</f>
        <v>0</v>
      </c>
      <c r="E1619" s="399">
        <f>'13-卡詩+萊法耶+優油+肯夢+凱文墨菲+KMS'!D27</f>
        <v>0</v>
      </c>
      <c r="F1619" s="399">
        <f>'13-卡詩+萊法耶+優油+肯夢+凱文墨菲+KMS'!E27</f>
        <v>0</v>
      </c>
      <c r="G1619" s="397">
        <f t="shared" si="334"/>
        <v>0</v>
      </c>
      <c r="H1619" s="397">
        <f t="shared" si="335"/>
        <v>0</v>
      </c>
      <c r="I1619" s="398"/>
      <c r="J1619" s="84"/>
    </row>
    <row r="1620" spans="1:10" ht="20.100000000000001" customHeight="1">
      <c r="A1620" s="84"/>
      <c r="B1620" s="399" t="str">
        <f>'13-卡詩+萊法耶+優油+肯夢+凱文墨菲+KMS'!A28</f>
        <v>A0170229</v>
      </c>
      <c r="C1620" s="475" t="str">
        <f>'13-卡詩+萊法耶+優油+肯夢+凱文墨菲+KMS'!B28</f>
        <v xml:space="preserve">AVEDA 隨行按摩梳 1支 Mini Paddle Brush  (梳子尺寸 : 18.8cm * 6.6cm) </v>
      </c>
      <c r="D1620" s="399">
        <f>'13-卡詩+萊法耶+優油+肯夢+凱文墨菲+KMS'!C28</f>
        <v>600</v>
      </c>
      <c r="E1620" s="399">
        <f>'13-卡詩+萊法耶+優油+肯夢+凱文墨菲+KMS'!D28</f>
        <v>0</v>
      </c>
      <c r="F1620" s="399">
        <f>'13-卡詩+萊法耶+優油+肯夢+凱文墨菲+KMS'!E28</f>
        <v>0</v>
      </c>
      <c r="G1620" s="397">
        <f t="shared" si="334"/>
        <v>0</v>
      </c>
      <c r="H1620" s="397">
        <f t="shared" si="335"/>
        <v>0</v>
      </c>
      <c r="I1620" s="398"/>
      <c r="J1620" s="84"/>
    </row>
    <row r="1621" spans="1:10" ht="20.100000000000001" customHeight="1">
      <c r="A1621" s="84"/>
      <c r="B1621" s="399" t="str">
        <f>'13-卡詩+萊法耶+優油+肯夢+凱文墨菲+KMS'!A29</f>
        <v>A0170230</v>
      </c>
      <c r="C1621" s="475" t="str">
        <f>'13-卡詩+萊法耶+優油+肯夢+凱文墨菲+KMS'!B29</f>
        <v xml:space="preserve">AVEDA 木質髮梳 1支 Paddle Brush             (梳子尺寸 : 24.8cm * 8.6cm) </v>
      </c>
      <c r="D1621" s="399">
        <f>'13-卡詩+萊法耶+優油+肯夢+凱文墨菲+KMS'!C29</f>
        <v>680</v>
      </c>
      <c r="E1621" s="399">
        <f>'13-卡詩+萊法耶+優油+肯夢+凱文墨菲+KMS'!D29</f>
        <v>0</v>
      </c>
      <c r="F1621" s="399">
        <f>'13-卡詩+萊法耶+優油+肯夢+凱文墨菲+KMS'!E29</f>
        <v>0</v>
      </c>
      <c r="G1621" s="397">
        <f t="shared" si="334"/>
        <v>0</v>
      </c>
      <c r="H1621" s="397">
        <f t="shared" si="335"/>
        <v>0</v>
      </c>
      <c r="I1621" s="398"/>
      <c r="J1621" s="84"/>
    </row>
    <row r="1622" spans="1:10" ht="20.100000000000001" customHeight="1">
      <c r="A1622" s="84"/>
      <c r="B1622" s="399" t="str">
        <f>'13-卡詩+萊法耶+優油+肯夢+凱文墨菲+KMS'!A30</f>
        <v>A0170100</v>
      </c>
      <c r="C1622" s="475" t="str">
        <f>'13-卡詩+萊法耶+優油+肯夢+凱文墨菲+KMS'!B30</f>
        <v>AVEDA 迷迭薄荷洗髮精 250ml/小    適用一般健康髮, 尤其油性及細軟髮</v>
      </c>
      <c r="D1622" s="399">
        <f>'13-卡詩+萊法耶+優油+肯夢+凱文墨菲+KMS'!C30</f>
        <v>640</v>
      </c>
      <c r="E1622" s="399">
        <f>'13-卡詩+萊法耶+優油+肯夢+凱文墨菲+KMS'!D30</f>
        <v>0</v>
      </c>
      <c r="F1622" s="399">
        <f>'13-卡詩+萊法耶+優油+肯夢+凱文墨菲+KMS'!E30</f>
        <v>0</v>
      </c>
      <c r="G1622" s="397">
        <f t="shared" si="334"/>
        <v>0</v>
      </c>
      <c r="H1622" s="397">
        <f t="shared" si="335"/>
        <v>0</v>
      </c>
      <c r="I1622" s="398"/>
      <c r="J1622" s="84"/>
    </row>
    <row r="1623" spans="1:10" ht="20.100000000000001" customHeight="1">
      <c r="A1623" s="84"/>
      <c r="B1623" s="399" t="str">
        <f>'13-卡詩+萊法耶+優油+肯夢+凱文墨菲+KMS'!A31</f>
        <v>A0170200</v>
      </c>
      <c r="C1623" s="475" t="str">
        <f>'13-卡詩+萊法耶+優油+肯夢+凱文墨菲+KMS'!B31</f>
        <v xml:space="preserve">AVEDA 迷迭薄荷洗髮精 1000ml       適用一般健康髮, 尤其油性及細軟髮                           </v>
      </c>
      <c r="D1623" s="399">
        <f>'13-卡詩+萊法耶+優油+肯夢+凱文墨菲+KMS'!C31</f>
        <v>1820</v>
      </c>
      <c r="E1623" s="399">
        <f>'13-卡詩+萊法耶+優油+肯夢+凱文墨菲+KMS'!D31</f>
        <v>0</v>
      </c>
      <c r="F1623" s="399">
        <f>'13-卡詩+萊法耶+優油+肯夢+凱文墨菲+KMS'!E31</f>
        <v>0</v>
      </c>
      <c r="G1623" s="397">
        <f t="shared" si="334"/>
        <v>0</v>
      </c>
      <c r="H1623" s="397">
        <f t="shared" si="335"/>
        <v>0</v>
      </c>
      <c r="I1623" s="398"/>
      <c r="J1623" s="84"/>
    </row>
    <row r="1624" spans="1:10" ht="20.100000000000001" customHeight="1">
      <c r="A1624" s="84"/>
      <c r="B1624" s="399" t="str">
        <f>'13-卡詩+萊法耶+優油+肯夢+凱文墨菲+KMS'!A32</f>
        <v>A0170201</v>
      </c>
      <c r="C1624" s="475" t="str">
        <f>'13-卡詩+萊法耶+優油+肯夢+凱文墨菲+KMS'!B32</f>
        <v xml:space="preserve">AVEDA 迷迭薄荷潤髮乳 1000ml       適用一般健康髮, 尤其油性及細軟髮                           </v>
      </c>
      <c r="D1624" s="399">
        <f>'13-卡詩+萊法耶+優油+肯夢+凱文墨菲+KMS'!C32</f>
        <v>1820</v>
      </c>
      <c r="E1624" s="399">
        <f>'13-卡詩+萊法耶+優油+肯夢+凱文墨菲+KMS'!D32</f>
        <v>0</v>
      </c>
      <c r="F1624" s="399">
        <f>'13-卡詩+萊法耶+優油+肯夢+凱文墨菲+KMS'!E32</f>
        <v>0</v>
      </c>
      <c r="G1624" s="397">
        <f t="shared" si="334"/>
        <v>0</v>
      </c>
      <c r="H1624" s="397">
        <f t="shared" si="335"/>
        <v>0</v>
      </c>
      <c r="I1624" s="398"/>
      <c r="J1624" s="84"/>
    </row>
    <row r="1625" spans="1:10" ht="20.100000000000001" customHeight="1">
      <c r="A1625" s="84"/>
      <c r="B1625" s="399" t="str">
        <f>'13-卡詩+萊法耶+優油+肯夢+凱文墨菲+KMS'!A33</f>
        <v>A0170231</v>
      </c>
      <c r="C1625" s="475" t="str">
        <f>'13-卡詩+萊法耶+優油+肯夢+凱文墨菲+KMS'!B33</f>
        <v>AVEDA 純香洗髮菁(洗髮精) 250ml/小    適各種髮質每天使用, 尤其是乾性髮</v>
      </c>
      <c r="D1625" s="399">
        <f>'13-卡詩+萊法耶+優油+肯夢+凱文墨菲+KMS'!C33</f>
        <v>640</v>
      </c>
      <c r="E1625" s="399">
        <f>'13-卡詩+萊法耶+優油+肯夢+凱文墨菲+KMS'!D33</f>
        <v>0</v>
      </c>
      <c r="F1625" s="399">
        <f>'13-卡詩+萊法耶+優油+肯夢+凱文墨菲+KMS'!E33</f>
        <v>0</v>
      </c>
      <c r="G1625" s="397">
        <f t="shared" si="334"/>
        <v>0</v>
      </c>
      <c r="H1625" s="397">
        <f t="shared" si="335"/>
        <v>0</v>
      </c>
      <c r="I1625" s="398"/>
      <c r="J1625" s="84"/>
    </row>
    <row r="1626" spans="1:10" ht="20.100000000000001" customHeight="1">
      <c r="A1626" s="84"/>
      <c r="B1626" s="399" t="str">
        <f>'13-卡詩+萊法耶+優油+肯夢+凱文墨菲+KMS'!A34</f>
        <v>A0170202</v>
      </c>
      <c r="C1626" s="475" t="str">
        <f>'13-卡詩+萊法耶+優油+肯夢+凱文墨菲+KMS'!B34</f>
        <v xml:space="preserve">AVEDA 純香洗髮菁(洗髮精) 1000ml       適各種髮質每天使用, 尤其是乾性髮                          </v>
      </c>
      <c r="D1626" s="399">
        <f>'13-卡詩+萊法耶+優油+肯夢+凱文墨菲+KMS'!C34</f>
        <v>1820</v>
      </c>
      <c r="E1626" s="399">
        <f>'13-卡詩+萊法耶+優油+肯夢+凱文墨菲+KMS'!D34</f>
        <v>0</v>
      </c>
      <c r="F1626" s="399">
        <f>'13-卡詩+萊法耶+優油+肯夢+凱文墨菲+KMS'!E34</f>
        <v>0</v>
      </c>
      <c r="G1626" s="397">
        <f t="shared" si="334"/>
        <v>0</v>
      </c>
      <c r="H1626" s="397">
        <f t="shared" si="335"/>
        <v>0</v>
      </c>
      <c r="I1626" s="398"/>
      <c r="J1626" s="84"/>
    </row>
    <row r="1627" spans="1:10" ht="20.100000000000001" customHeight="1">
      <c r="A1627" s="84"/>
      <c r="B1627" s="399" t="str">
        <f>'13-卡詩+萊法耶+優油+肯夢+凱文墨菲+KMS'!A35</f>
        <v>A0170203</v>
      </c>
      <c r="C1627" s="475" t="str">
        <f>'13-卡詩+萊法耶+優油+肯夢+凱文墨菲+KMS'!B35</f>
        <v xml:space="preserve">AVEDA 純香潤髮乳 1000ml                    適各種髮質每天使用, 尤其是乾性髮                          </v>
      </c>
      <c r="D1627" s="399">
        <f>'13-卡詩+萊法耶+優油+肯夢+凱文墨菲+KMS'!C35</f>
        <v>1820</v>
      </c>
      <c r="E1627" s="399">
        <f>'13-卡詩+萊法耶+優油+肯夢+凱文墨菲+KMS'!D35</f>
        <v>0</v>
      </c>
      <c r="F1627" s="399">
        <f>'13-卡詩+萊法耶+優油+肯夢+凱文墨菲+KMS'!E35</f>
        <v>0</v>
      </c>
      <c r="G1627" s="397">
        <f t="shared" si="334"/>
        <v>0</v>
      </c>
      <c r="H1627" s="397">
        <f t="shared" si="335"/>
        <v>0</v>
      </c>
      <c r="I1627" s="398"/>
      <c r="J1627" s="84"/>
    </row>
    <row r="1628" spans="1:10" ht="20.100000000000001" customHeight="1">
      <c r="A1628" s="84"/>
      <c r="B1628" s="399" t="str">
        <f>'13-卡詩+萊法耶+優油+肯夢+凱文墨菲+KMS'!A36</f>
        <v>A0170224</v>
      </c>
      <c r="C1628" s="475" t="str">
        <f>'13-卡詩+萊法耶+優油+肯夢+凱文墨菲+KMS'!B36</f>
        <v>AVEDA 純豐洗髮精 250ml/小           適細軟扁塌髮</v>
      </c>
      <c r="D1628" s="399">
        <f>'13-卡詩+萊法耶+優油+肯夢+凱文墨菲+KMS'!C36</f>
        <v>790</v>
      </c>
      <c r="E1628" s="399">
        <f>'13-卡詩+萊法耶+優油+肯夢+凱文墨菲+KMS'!D36</f>
        <v>0</v>
      </c>
      <c r="F1628" s="399">
        <f>'13-卡詩+萊法耶+優油+肯夢+凱文墨菲+KMS'!E36</f>
        <v>0</v>
      </c>
      <c r="G1628" s="397">
        <f t="shared" si="334"/>
        <v>0</v>
      </c>
      <c r="H1628" s="397">
        <f t="shared" si="335"/>
        <v>0</v>
      </c>
      <c r="I1628" s="398"/>
      <c r="J1628" s="84"/>
    </row>
    <row r="1629" spans="1:10" ht="20.100000000000001" customHeight="1">
      <c r="A1629" s="84"/>
      <c r="B1629" s="399" t="str">
        <f>'13-卡詩+萊法耶+優油+肯夢+凱文墨菲+KMS'!A37</f>
        <v>A0170204</v>
      </c>
      <c r="C1629" s="475" t="str">
        <f>'13-卡詩+萊法耶+優油+肯夢+凱文墨菲+KMS'!B37</f>
        <v xml:space="preserve">AVEDA 純豐洗髮精 1000ml              適細軟扁塌髮                                   </v>
      </c>
      <c r="D1629" s="399">
        <f>'13-卡詩+萊法耶+優油+肯夢+凱文墨菲+KMS'!C37</f>
        <v>2200</v>
      </c>
      <c r="E1629" s="399">
        <f>'13-卡詩+萊法耶+優油+肯夢+凱文墨菲+KMS'!D37</f>
        <v>0</v>
      </c>
      <c r="F1629" s="399">
        <f>'13-卡詩+萊法耶+優油+肯夢+凱文墨菲+KMS'!E37</f>
        <v>0</v>
      </c>
      <c r="G1629" s="397">
        <f t="shared" si="334"/>
        <v>0</v>
      </c>
      <c r="H1629" s="397">
        <f t="shared" si="335"/>
        <v>0</v>
      </c>
      <c r="I1629" s="398"/>
      <c r="J1629" s="84"/>
    </row>
    <row r="1630" spans="1:10" ht="20.100000000000001" customHeight="1">
      <c r="A1630" s="84"/>
      <c r="B1630" s="399" t="str">
        <f>'13-卡詩+萊法耶+優油+肯夢+凱文墨菲+KMS'!A38</f>
        <v>A0170217</v>
      </c>
      <c r="C1630" s="475" t="str">
        <f>'13-卡詩+萊法耶+優油+肯夢+凱文墨菲+KMS'!B38</f>
        <v xml:space="preserve">AVEDA 純型洗髮精 1000ml              適易出油頭皮及髮絲                                   </v>
      </c>
      <c r="D1630" s="399">
        <f>'13-卡詩+萊法耶+優油+肯夢+凱文墨菲+KMS'!C38</f>
        <v>2200</v>
      </c>
      <c r="E1630" s="399">
        <f>'13-卡詩+萊法耶+優油+肯夢+凱文墨菲+KMS'!D38</f>
        <v>0</v>
      </c>
      <c r="F1630" s="399">
        <f>'13-卡詩+萊法耶+優油+肯夢+凱文墨菲+KMS'!E38</f>
        <v>0</v>
      </c>
      <c r="G1630" s="397">
        <f t="shared" si="334"/>
        <v>0</v>
      </c>
      <c r="H1630" s="397">
        <f t="shared" si="335"/>
        <v>0</v>
      </c>
      <c r="I1630" s="398"/>
      <c r="J1630" s="84"/>
    </row>
    <row r="1631" spans="1:10" ht="20.100000000000001" customHeight="1">
      <c r="A1631" s="84"/>
      <c r="B1631" s="399" t="str">
        <f>'13-卡詩+萊法耶+優油+肯夢+凱文墨菲+KMS'!A39</f>
        <v>A0170207</v>
      </c>
      <c r="C1631" s="475" t="str">
        <f>'13-卡詩+萊法耶+優油+肯夢+凱文墨菲+KMS'!B39</f>
        <v>AVEDA 護色洗髮精 250ml/小           適染後髮</v>
      </c>
      <c r="D1631" s="399">
        <f>'13-卡詩+萊法耶+優油+肯夢+凱文墨菲+KMS'!C39</f>
        <v>790</v>
      </c>
      <c r="E1631" s="399">
        <f>'13-卡詩+萊法耶+優油+肯夢+凱文墨菲+KMS'!D39</f>
        <v>0</v>
      </c>
      <c r="F1631" s="399">
        <f>'13-卡詩+萊法耶+優油+肯夢+凱文墨菲+KMS'!E39</f>
        <v>0</v>
      </c>
      <c r="G1631" s="397">
        <f t="shared" si="334"/>
        <v>0</v>
      </c>
      <c r="H1631" s="397">
        <f t="shared" si="335"/>
        <v>0</v>
      </c>
      <c r="I1631" s="398"/>
      <c r="J1631" s="84"/>
    </row>
    <row r="1632" spans="1:10" ht="20.100000000000001" customHeight="1">
      <c r="A1632" s="84"/>
      <c r="B1632" s="399" t="str">
        <f>'13-卡詩+萊法耶+優油+肯夢+凱文墨菲+KMS'!A40</f>
        <v>A0170211</v>
      </c>
      <c r="C1632" s="475" t="str">
        <f>'13-卡詩+萊法耶+優油+肯夢+凱文墨菲+KMS'!B40</f>
        <v>AVEDA 護色洗髮精 1000ml              適染後髮</v>
      </c>
      <c r="D1632" s="399">
        <f>'13-卡詩+萊法耶+優油+肯夢+凱文墨菲+KMS'!C40</f>
        <v>2390</v>
      </c>
      <c r="E1632" s="399">
        <f>'13-卡詩+萊法耶+優油+肯夢+凱文墨菲+KMS'!D40</f>
        <v>0</v>
      </c>
      <c r="F1632" s="399">
        <f>'13-卡詩+萊法耶+優油+肯夢+凱文墨菲+KMS'!E40</f>
        <v>0</v>
      </c>
      <c r="G1632" s="397">
        <f t="shared" si="334"/>
        <v>0</v>
      </c>
      <c r="H1632" s="397">
        <f t="shared" si="335"/>
        <v>0</v>
      </c>
      <c r="I1632" s="398"/>
      <c r="J1632" s="84"/>
    </row>
    <row r="1633" spans="1:10" ht="20.100000000000001" customHeight="1">
      <c r="A1633" s="84"/>
      <c r="B1633" s="399" t="str">
        <f>'13-卡詩+萊法耶+優油+肯夢+凱文墨菲+KMS'!A41</f>
        <v>A0170215</v>
      </c>
      <c r="C1633" s="475" t="str">
        <f>'13-卡詩+萊法耶+優油+肯夢+凱文墨菲+KMS'!B41</f>
        <v xml:space="preserve">AVEDA 蘊活光萃洗髮精 1000ml                     適細軟髮和一般髮, 光澤柔順                            </v>
      </c>
      <c r="D1633" s="399">
        <f>'13-卡詩+萊法耶+優油+肯夢+凱文墨菲+KMS'!C41</f>
        <v>2860</v>
      </c>
      <c r="E1633" s="399">
        <f>'13-卡詩+萊法耶+優油+肯夢+凱文墨菲+KMS'!D41</f>
        <v>0</v>
      </c>
      <c r="F1633" s="399">
        <f>'13-卡詩+萊法耶+優油+肯夢+凱文墨菲+KMS'!E41</f>
        <v>0</v>
      </c>
      <c r="G1633" s="397">
        <f t="shared" si="334"/>
        <v>0</v>
      </c>
      <c r="H1633" s="397">
        <f t="shared" si="335"/>
        <v>0</v>
      </c>
      <c r="I1633" s="398"/>
      <c r="J1633" s="84"/>
    </row>
    <row r="1634" spans="1:10" ht="20.100000000000001" customHeight="1">
      <c r="A1634" s="84"/>
      <c r="B1634" s="399" t="str">
        <f>'13-卡詩+萊法耶+優油+肯夢+凱文墨菲+KMS'!A42</f>
        <v>A0170218</v>
      </c>
      <c r="C1634" s="475" t="str">
        <f>'13-卡詩+萊法耶+優油+肯夢+凱文墨菲+KMS'!B42</f>
        <v xml:space="preserve">AVEDA 蘊活菁華更新洗髮精 200ml/小 (清爽型)  適頭皮毛孔清潔及舒緩                             </v>
      </c>
      <c r="D1634" s="399">
        <f>'13-卡詩+萊法耶+優油+肯夢+凱文墨菲+KMS'!C42</f>
        <v>1050</v>
      </c>
      <c r="E1634" s="399">
        <f>'13-卡詩+萊法耶+優油+肯夢+凱文墨菲+KMS'!D42</f>
        <v>0</v>
      </c>
      <c r="F1634" s="399">
        <f>'13-卡詩+萊法耶+優油+肯夢+凱文墨菲+KMS'!E42</f>
        <v>0</v>
      </c>
      <c r="G1634" s="397">
        <f t="shared" si="334"/>
        <v>0</v>
      </c>
      <c r="H1634" s="397">
        <f t="shared" si="335"/>
        <v>0</v>
      </c>
      <c r="I1634" s="398"/>
      <c r="J1634" s="84"/>
    </row>
    <row r="1635" spans="1:10" ht="20.100000000000001" customHeight="1">
      <c r="A1635" s="84"/>
      <c r="B1635" s="399" t="str">
        <f>'13-卡詩+萊法耶+優油+肯夢+凱文墨菲+KMS'!A43</f>
        <v>A0170218-1</v>
      </c>
      <c r="C1635" s="475" t="str">
        <f>'13-卡詩+萊法耶+優油+肯夢+凱文墨菲+KMS'!B43</f>
        <v xml:space="preserve">AVEDA 蘊活菁華更新洗髮精 200ml/小 (滋潤型)  適頭皮毛孔清潔及舒緩                          </v>
      </c>
      <c r="D1635" s="399">
        <f>'13-卡詩+萊法耶+優油+肯夢+凱文墨菲+KMS'!C43</f>
        <v>1050</v>
      </c>
      <c r="E1635" s="399">
        <f>'13-卡詩+萊法耶+優油+肯夢+凱文墨菲+KMS'!D43</f>
        <v>0</v>
      </c>
      <c r="F1635" s="399">
        <f>'13-卡詩+萊法耶+優油+肯夢+凱文墨菲+KMS'!E43</f>
        <v>0</v>
      </c>
      <c r="G1635" s="397">
        <f t="shared" si="334"/>
        <v>0</v>
      </c>
      <c r="H1635" s="397">
        <f t="shared" si="335"/>
        <v>0</v>
      </c>
      <c r="I1635" s="398"/>
      <c r="J1635" s="84"/>
    </row>
    <row r="1636" spans="1:10" ht="20.100000000000001" customHeight="1">
      <c r="A1636" s="84"/>
      <c r="B1636" s="399" t="str">
        <f>'13-卡詩+萊法耶+優油+肯夢+凱文墨菲+KMS'!A44</f>
        <v>A0170216</v>
      </c>
      <c r="C1636" s="475" t="str">
        <f>'13-卡詩+萊法耶+優油+肯夢+凱文墨菲+KMS'!B44</f>
        <v xml:space="preserve">AVEDA 蘊活菁華更新洗髮精 1000ml (清爽型)   適頭皮清潔及舒緩,細軟髮尤佳                                 </v>
      </c>
      <c r="D1636" s="399">
        <f>'13-卡詩+萊法耶+優油+肯夢+凱文墨菲+KMS'!C44</f>
        <v>3390</v>
      </c>
      <c r="E1636" s="399">
        <f>'13-卡詩+萊法耶+優油+肯夢+凱文墨菲+KMS'!D44</f>
        <v>0</v>
      </c>
      <c r="F1636" s="399">
        <f>'13-卡詩+萊法耶+優油+肯夢+凱文墨菲+KMS'!E44</f>
        <v>0</v>
      </c>
      <c r="G1636" s="397">
        <f t="shared" si="334"/>
        <v>0</v>
      </c>
      <c r="H1636" s="397">
        <f t="shared" si="335"/>
        <v>0</v>
      </c>
      <c r="I1636" s="398"/>
      <c r="J1636" s="84"/>
    </row>
    <row r="1637" spans="1:10" ht="20.100000000000001" customHeight="1">
      <c r="A1637" s="84"/>
      <c r="B1637" s="399" t="str">
        <f>'13-卡詩+萊法耶+優油+肯夢+凱文墨菲+KMS'!A45</f>
        <v>A0170222</v>
      </c>
      <c r="C1637" s="475" t="str">
        <f>'13-卡詩+萊法耶+優油+肯夢+凱文墨菲+KMS'!B45</f>
        <v xml:space="preserve">AVEDA 蘊活菁華滋養液 150ml    適稀疏髮 細軟髮, 呈現豐厚感-免沖洗                                 </v>
      </c>
      <c r="D1637" s="399">
        <f>'13-卡詩+萊法耶+優油+肯夢+凱文墨菲+KMS'!C45</f>
        <v>1940</v>
      </c>
      <c r="E1637" s="399">
        <f>'13-卡詩+萊法耶+優油+肯夢+凱文墨菲+KMS'!D45</f>
        <v>0</v>
      </c>
      <c r="F1637" s="399">
        <f>'13-卡詩+萊法耶+優油+肯夢+凱文墨菲+KMS'!E45</f>
        <v>0</v>
      </c>
      <c r="G1637" s="397">
        <f t="shared" si="334"/>
        <v>0</v>
      </c>
      <c r="H1637" s="397">
        <f t="shared" si="335"/>
        <v>0</v>
      </c>
      <c r="I1637" s="398"/>
      <c r="J1637" s="84"/>
    </row>
    <row r="1638" spans="1:10" ht="20.100000000000001" customHeight="1">
      <c r="A1638" s="84"/>
      <c r="B1638" s="399" t="str">
        <f>'13-卡詩+萊法耶+優油+肯夢+凱文墨菲+KMS'!A46</f>
        <v>A0170103</v>
      </c>
      <c r="C1638" s="475" t="str">
        <f>'13-卡詩+萊法耶+優油+肯夢+凱文墨菲+KMS'!B46</f>
        <v xml:space="preserve">AVEDA 復原配方洗髮精 250ml/小       適化學處理後的受損髮                     </v>
      </c>
      <c r="D1638" s="399">
        <f>'13-卡詩+萊法耶+優油+肯夢+凱文墨菲+KMS'!C46</f>
        <v>980</v>
      </c>
      <c r="E1638" s="399">
        <f>'13-卡詩+萊法耶+優油+肯夢+凱文墨菲+KMS'!D46</f>
        <v>0</v>
      </c>
      <c r="F1638" s="399">
        <f>'13-卡詩+萊法耶+優油+肯夢+凱文墨菲+KMS'!E46</f>
        <v>0</v>
      </c>
      <c r="G1638" s="397">
        <f t="shared" si="334"/>
        <v>0</v>
      </c>
      <c r="H1638" s="397">
        <f t="shared" si="335"/>
        <v>0</v>
      </c>
      <c r="I1638" s="398"/>
      <c r="J1638" s="84"/>
    </row>
    <row r="1639" spans="1:10" ht="20.100000000000001" customHeight="1">
      <c r="A1639" s="84"/>
      <c r="B1639" s="399" t="str">
        <f>'13-卡詩+萊法耶+優油+肯夢+凱文墨菲+KMS'!A47</f>
        <v>A0170212</v>
      </c>
      <c r="C1639" s="475" t="str">
        <f>'13-卡詩+萊法耶+優油+肯夢+凱文墨菲+KMS'!B47</f>
        <v xml:space="preserve">AVEDA 復原配方洗髮精 1000ml          適化學處理後的受損髮                          </v>
      </c>
      <c r="D1639" s="399">
        <f>'13-卡詩+萊法耶+優油+肯夢+凱文墨菲+KMS'!C47</f>
        <v>2880</v>
      </c>
      <c r="E1639" s="399">
        <f>'13-卡詩+萊法耶+優油+肯夢+凱文墨菲+KMS'!D47</f>
        <v>0</v>
      </c>
      <c r="F1639" s="399">
        <f>'13-卡詩+萊法耶+優油+肯夢+凱文墨菲+KMS'!E47</f>
        <v>0</v>
      </c>
      <c r="G1639" s="397">
        <f t="shared" si="334"/>
        <v>0</v>
      </c>
      <c r="H1639" s="397">
        <f t="shared" si="335"/>
        <v>0</v>
      </c>
      <c r="I1639" s="398"/>
      <c r="J1639" s="84"/>
    </row>
    <row r="1640" spans="1:10" ht="20.100000000000001" customHeight="1">
      <c r="A1640" s="84"/>
      <c r="B1640" s="399" t="str">
        <f>'13-卡詩+萊法耶+優油+肯夢+凱文墨菲+KMS'!A48</f>
        <v>A0170219</v>
      </c>
      <c r="C1640" s="475" t="str">
        <f>'13-卡詩+萊法耶+優油+肯夢+凱文墨菲+KMS'!B48</f>
        <v xml:space="preserve">AVEDA 復原配方修護精華 100ml        適化學處理後的受損髮/免沖洗                          </v>
      </c>
      <c r="D1640" s="399">
        <f>'13-卡詩+萊法耶+優油+肯夢+凱文墨菲+KMS'!C48</f>
        <v>950</v>
      </c>
      <c r="E1640" s="399">
        <f>'13-卡詩+萊法耶+優油+肯夢+凱文墨菲+KMS'!D48</f>
        <v>0</v>
      </c>
      <c r="F1640" s="399">
        <f>'13-卡詩+萊法耶+優油+肯夢+凱文墨菲+KMS'!E48</f>
        <v>0</v>
      </c>
      <c r="G1640" s="397">
        <f t="shared" si="334"/>
        <v>0</v>
      </c>
      <c r="H1640" s="397">
        <f t="shared" si="335"/>
        <v>0</v>
      </c>
      <c r="I1640" s="398"/>
      <c r="J1640" s="84"/>
    </row>
    <row r="1641" spans="1:10" ht="20.100000000000001" customHeight="1">
      <c r="A1641" s="84"/>
      <c r="B1641" s="399" t="str">
        <f>'13-卡詩+萊法耶+優油+肯夢+凱文墨菲+KMS'!A49</f>
        <v xml:space="preserve">KMS  </v>
      </c>
      <c r="C1641" s="475">
        <f>'13-卡詩+萊法耶+優油+肯夢+凱文墨菲+KMS'!B49</f>
        <v>0</v>
      </c>
      <c r="D1641" s="399">
        <f>'13-卡詩+萊法耶+優油+肯夢+凱文墨菲+KMS'!C49</f>
        <v>0</v>
      </c>
      <c r="E1641" s="399">
        <f>'13-卡詩+萊法耶+優油+肯夢+凱文墨菲+KMS'!D49</f>
        <v>0</v>
      </c>
      <c r="F1641" s="399">
        <f>'13-卡詩+萊法耶+優油+肯夢+凱文墨菲+KMS'!E49</f>
        <v>0</v>
      </c>
      <c r="G1641" s="397">
        <f t="shared" si="334"/>
        <v>0</v>
      </c>
      <c r="H1641" s="397">
        <f t="shared" si="335"/>
        <v>0</v>
      </c>
      <c r="I1641" s="398"/>
      <c r="J1641" s="84"/>
    </row>
    <row r="1642" spans="1:10" ht="20.100000000000001" customHeight="1">
      <c r="A1642" s="84"/>
      <c r="B1642" s="399" t="str">
        <f>'13-卡詩+萊法耶+優油+肯夢+凱文墨菲+KMS'!A50</f>
        <v>F0440000</v>
      </c>
      <c r="C1642" s="475" t="str">
        <f>'13-卡詩+萊法耶+優油+肯夢+凱文墨菲+KMS'!B50</f>
        <v xml:space="preserve">KMS 豐盈洗髮精 750ml        強化挺立細軟扁塌髮,創造豐厚自然/無矽靈 </v>
      </c>
      <c r="D1642" s="399">
        <f>'13-卡詩+萊法耶+優油+肯夢+凱文墨菲+KMS'!C50</f>
        <v>1090</v>
      </c>
      <c r="E1642" s="399">
        <f>'13-卡詩+萊法耶+優油+肯夢+凱文墨菲+KMS'!D50</f>
        <v>0</v>
      </c>
      <c r="F1642" s="399">
        <f>'13-卡詩+萊法耶+優油+肯夢+凱文墨菲+KMS'!E50</f>
        <v>0</v>
      </c>
      <c r="G1642" s="397">
        <f t="shared" si="334"/>
        <v>0</v>
      </c>
      <c r="H1642" s="397">
        <f t="shared" si="335"/>
        <v>0</v>
      </c>
      <c r="I1642" s="398"/>
      <c r="J1642" s="84"/>
    </row>
    <row r="1643" spans="1:10" ht="20.100000000000001" customHeight="1">
      <c r="A1643" s="84"/>
      <c r="B1643" s="399" t="str">
        <f>'13-卡詩+萊法耶+優油+肯夢+凱文墨菲+KMS'!A51</f>
        <v>F0440001</v>
      </c>
      <c r="C1643" s="475" t="str">
        <f>'13-卡詩+萊法耶+優油+肯夢+凱文墨菲+KMS'!B51</f>
        <v>KMS 活水洗髮精 750ml        補充水份,修補斷裂,恢復天然保護層/無矽靈</v>
      </c>
      <c r="D1643" s="399">
        <f>'13-卡詩+萊法耶+優油+肯夢+凱文墨菲+KMS'!C51</f>
        <v>1090</v>
      </c>
      <c r="E1643" s="399">
        <f>'13-卡詩+萊法耶+優油+肯夢+凱文墨菲+KMS'!D51</f>
        <v>0</v>
      </c>
      <c r="F1643" s="399">
        <f>'13-卡詩+萊法耶+優油+肯夢+凱文墨菲+KMS'!E51</f>
        <v>0</v>
      </c>
      <c r="G1643" s="397">
        <f t="shared" si="334"/>
        <v>0</v>
      </c>
      <c r="H1643" s="397">
        <f t="shared" si="335"/>
        <v>0</v>
      </c>
      <c r="I1643" s="398"/>
      <c r="J1643" s="84"/>
    </row>
    <row r="1644" spans="1:10" ht="20.100000000000001" customHeight="1">
      <c r="A1644" s="84"/>
      <c r="B1644" s="399" t="str">
        <f>'13-卡詩+萊法耶+優油+肯夢+凱文墨菲+KMS'!A52</f>
        <v>F0440002</v>
      </c>
      <c r="C1644" s="475" t="str">
        <f>'13-卡詩+萊法耶+優油+肯夢+凱文墨菲+KMS'!B52</f>
        <v>KMS 漾色洗髮精 750ml        護色+鎖色+延色/無矽靈</v>
      </c>
      <c r="D1644" s="399">
        <f>'13-卡詩+萊法耶+優油+肯夢+凱文墨菲+KMS'!C52</f>
        <v>1090</v>
      </c>
      <c r="E1644" s="399">
        <f>'13-卡詩+萊法耶+優油+肯夢+凱文墨菲+KMS'!D52</f>
        <v>0</v>
      </c>
      <c r="F1644" s="399">
        <f>'13-卡詩+萊法耶+優油+肯夢+凱文墨菲+KMS'!E52</f>
        <v>0</v>
      </c>
      <c r="G1644" s="397">
        <f t="shared" si="334"/>
        <v>0</v>
      </c>
      <c r="H1644" s="397">
        <f t="shared" si="335"/>
        <v>0</v>
      </c>
      <c r="I1644" s="398"/>
      <c r="J1644" s="84"/>
    </row>
    <row r="1645" spans="1:10" ht="20.100000000000001" customHeight="1">
      <c r="A1645" s="84"/>
      <c r="B1645" s="399" t="str">
        <f>'13-卡詩+萊法耶+優油+肯夢+凱文墨菲+KMS'!A53</f>
        <v>F0440003</v>
      </c>
      <c r="C1645" s="475" t="str">
        <f>'13-卡詩+萊法耶+優油+肯夢+凱文墨菲+KMS'!B53</f>
        <v xml:space="preserve">KMS 深層洗髮精 750ml        清潔油脂+造型品+礦物質...等/無矽靈 </v>
      </c>
      <c r="D1645" s="399">
        <f>'13-卡詩+萊法耶+優油+肯夢+凱文墨菲+KMS'!C53</f>
        <v>1090</v>
      </c>
      <c r="E1645" s="399">
        <f>'13-卡詩+萊法耶+優油+肯夢+凱文墨菲+KMS'!D53</f>
        <v>0</v>
      </c>
      <c r="F1645" s="399">
        <f>'13-卡詩+萊法耶+優油+肯夢+凱文墨菲+KMS'!E53</f>
        <v>0</v>
      </c>
      <c r="G1645" s="397">
        <f t="shared" si="334"/>
        <v>0</v>
      </c>
      <c r="H1645" s="397">
        <f t="shared" si="335"/>
        <v>0</v>
      </c>
      <c r="I1645" s="398"/>
      <c r="J1645" s="84"/>
    </row>
    <row r="1646" spans="1:10" ht="20.100000000000001" customHeight="1">
      <c r="A1646" s="84"/>
      <c r="B1646" s="399" t="str">
        <f>'13-卡詩+萊法耶+優油+肯夢+凱文墨菲+KMS'!A54</f>
        <v>F0440004</v>
      </c>
      <c r="C1646" s="475" t="str">
        <f>'13-卡詩+萊法耶+優油+肯夢+凱文墨菲+KMS'!B54</f>
        <v xml:space="preserve">KMS 矯色洗髮精 750ml        適冷色調...去黃 淨白 </v>
      </c>
      <c r="D1646" s="399">
        <f>'13-卡詩+萊法耶+優油+肯夢+凱文墨菲+KMS'!C54</f>
        <v>1090</v>
      </c>
      <c r="E1646" s="399">
        <f>'13-卡詩+萊法耶+優油+肯夢+凱文墨菲+KMS'!D54</f>
        <v>0</v>
      </c>
      <c r="F1646" s="399">
        <f>'13-卡詩+萊法耶+優油+肯夢+凱文墨菲+KMS'!E54</f>
        <v>0</v>
      </c>
      <c r="G1646" s="397">
        <f t="shared" si="334"/>
        <v>0</v>
      </c>
      <c r="H1646" s="397">
        <f t="shared" si="335"/>
        <v>0</v>
      </c>
      <c r="I1646" s="398"/>
      <c r="J1646" s="84"/>
    </row>
    <row r="1647" spans="1:10" ht="20.100000000000001" customHeight="1">
      <c r="A1647" s="84"/>
      <c r="B1647" s="399" t="str">
        <f>'13-卡詩+萊法耶+優油+肯夢+凱文墨菲+KMS'!A55</f>
        <v>F0440005</v>
      </c>
      <c r="C1647" s="475" t="str">
        <f>'13-卡詩+萊法耶+優油+肯夢+凱文墨菲+KMS'!B55</f>
        <v>KMS 極致復活素 125ml        適乾燥扁塌細軟髮,豐盈柔順...免沖水</v>
      </c>
      <c r="D1647" s="399">
        <f>'13-卡詩+萊法耶+優油+肯夢+凱文墨菲+KMS'!C55</f>
        <v>680</v>
      </c>
      <c r="E1647" s="399">
        <f>'13-卡詩+萊法耶+優油+肯夢+凱文墨菲+KMS'!D55</f>
        <v>0</v>
      </c>
      <c r="F1647" s="399">
        <f>'13-卡詩+萊法耶+優油+肯夢+凱文墨菲+KMS'!E55</f>
        <v>0</v>
      </c>
      <c r="G1647" s="397">
        <f t="shared" si="334"/>
        <v>0</v>
      </c>
      <c r="H1647" s="397">
        <f t="shared" si="335"/>
        <v>0</v>
      </c>
      <c r="I1647" s="398"/>
      <c r="J1647" s="84"/>
    </row>
    <row r="1648" spans="1:10" ht="20.100000000000001" customHeight="1">
      <c r="A1648" s="84"/>
      <c r="B1648" s="399" t="str">
        <f>'13-卡詩+萊法耶+優油+肯夢+凱文墨菲+KMS'!A56</f>
        <v>F0440006</v>
      </c>
      <c r="C1648" s="475" t="str">
        <f>'13-卡詩+萊法耶+優油+肯夢+凱文墨菲+KMS'!B56</f>
        <v xml:space="preserve">KMS 馴服乖乖油 100ml        抗毛躁,抗潮濕, 輕盈不黏...免沖水   </v>
      </c>
      <c r="D1648" s="399">
        <f>'13-卡詩+萊法耶+優油+肯夢+凱文墨菲+KMS'!C56</f>
        <v>650</v>
      </c>
      <c r="E1648" s="399">
        <f>'13-卡詩+萊法耶+優油+肯夢+凱文墨菲+KMS'!D56</f>
        <v>0</v>
      </c>
      <c r="F1648" s="399">
        <f>'13-卡詩+萊法耶+優油+肯夢+凱文墨菲+KMS'!E56</f>
        <v>0</v>
      </c>
      <c r="G1648" s="397">
        <f t="shared" si="334"/>
        <v>0</v>
      </c>
      <c r="H1648" s="397">
        <f t="shared" si="335"/>
        <v>0</v>
      </c>
      <c r="I1648" s="398"/>
      <c r="J1648" s="84"/>
    </row>
    <row r="1649" spans="1:10" ht="20.100000000000001" customHeight="1">
      <c r="A1649" s="84"/>
      <c r="B1649" s="399" t="str">
        <f>'13-卡詩+萊法耶+優油+肯夢+凱文墨菲+KMS'!A57</f>
        <v>F0440007</v>
      </c>
      <c r="C1649" s="475" t="str">
        <f>'13-卡詩+萊法耶+優油+肯夢+凱文墨菲+KMS'!B57</f>
        <v>KMS 馴服乖乖乳 150ml        適自然捲, 抗毛躁, 輕盈柔順...免沖水</v>
      </c>
      <c r="D1649" s="399">
        <f>'13-卡詩+萊法耶+優油+肯夢+凱文墨菲+KMS'!C57</f>
        <v>590</v>
      </c>
      <c r="E1649" s="399">
        <f>'13-卡詩+萊法耶+優油+肯夢+凱文墨菲+KMS'!D57</f>
        <v>0</v>
      </c>
      <c r="F1649" s="399">
        <f>'13-卡詩+萊法耶+優油+肯夢+凱文墨菲+KMS'!E57</f>
        <v>0</v>
      </c>
      <c r="G1649" s="397">
        <f t="shared" si="334"/>
        <v>0</v>
      </c>
      <c r="H1649" s="397">
        <f t="shared" si="335"/>
        <v>0</v>
      </c>
      <c r="I1649" s="398"/>
      <c r="J1649" s="84"/>
    </row>
    <row r="1650" spans="1:10" ht="20.100000000000001" customHeight="1">
      <c r="A1650" s="84"/>
      <c r="B1650" s="399" t="str">
        <f>'13-卡詩+萊法耶+優油+肯夢+凱文墨菲+KMS'!A58</f>
        <v>F0440009</v>
      </c>
      <c r="C1650" s="475" t="str">
        <f>'13-卡詩+萊法耶+優油+肯夢+凱文墨菲+KMS'!B58</f>
        <v>KMS 豐盈賦活露 150ml        髮根蓬鬆不扁塌, 豐厚順滑...免沖水</v>
      </c>
      <c r="D1650" s="399">
        <f>'13-卡詩+萊法耶+優油+肯夢+凱文墨菲+KMS'!C58</f>
        <v>620</v>
      </c>
      <c r="E1650" s="399">
        <f>'13-卡詩+萊法耶+優油+肯夢+凱文墨菲+KMS'!D58</f>
        <v>0</v>
      </c>
      <c r="F1650" s="399">
        <f>'13-卡詩+萊法耶+優油+肯夢+凱文墨菲+KMS'!E58</f>
        <v>0</v>
      </c>
      <c r="G1650" s="397">
        <f t="shared" si="334"/>
        <v>0</v>
      </c>
      <c r="H1650" s="397">
        <f t="shared" si="335"/>
        <v>0</v>
      </c>
      <c r="I1650" s="398"/>
      <c r="J1650" s="84"/>
    </row>
    <row r="1651" spans="1:10" ht="20.100000000000001" customHeight="1">
      <c r="A1651" s="84"/>
      <c r="B1651" s="399" t="str">
        <f>'13-卡詩+萊法耶+優油+肯夢+凱文墨菲+KMS'!A59</f>
        <v>F0440010</v>
      </c>
      <c r="C1651" s="475" t="str">
        <f>'13-卡詩+萊法耶+優油+肯夢+凱文墨菲+KMS'!B59</f>
        <v>KMS 蓬蓬膠 200ml(噴式)      蓬鬆打底用, 分層次噴上效果更佳</v>
      </c>
      <c r="D1651" s="399">
        <f>'13-卡詩+萊法耶+優油+肯夢+凱文墨菲+KMS'!C59</f>
        <v>590</v>
      </c>
      <c r="E1651" s="399">
        <f>'13-卡詩+萊法耶+優油+肯夢+凱文墨菲+KMS'!D59</f>
        <v>0</v>
      </c>
      <c r="F1651" s="399">
        <f>'13-卡詩+萊法耶+優油+肯夢+凱文墨菲+KMS'!E59</f>
        <v>0</v>
      </c>
      <c r="G1651" s="397">
        <f t="shared" si="334"/>
        <v>0</v>
      </c>
      <c r="H1651" s="397">
        <f t="shared" si="335"/>
        <v>0</v>
      </c>
      <c r="I1651" s="398"/>
      <c r="J1651" s="84"/>
    </row>
    <row r="1652" spans="1:10" ht="20.100000000000001" customHeight="1">
      <c r="A1652" s="84"/>
      <c r="B1652" s="399" t="str">
        <f>'13-卡詩+萊法耶+優油+肯夢+凱文墨菲+KMS'!A60</f>
        <v>F0440011</v>
      </c>
      <c r="C1652" s="475" t="str">
        <f>'13-卡詩+萊法耶+優油+肯夢+凱文墨菲+KMS'!B60</f>
        <v>KMS 波紋魔煥霜 150ml        抓捲度, 塑型+緊緻髮束...捲髮專用</v>
      </c>
      <c r="D1652" s="399">
        <f>'13-卡詩+萊法耶+優油+肯夢+凱文墨菲+KMS'!C60</f>
        <v>790</v>
      </c>
      <c r="E1652" s="399">
        <f>'13-卡詩+萊法耶+優油+肯夢+凱文墨菲+KMS'!D60</f>
        <v>0</v>
      </c>
      <c r="F1652" s="399">
        <f>'13-卡詩+萊法耶+優油+肯夢+凱文墨菲+KMS'!E60</f>
        <v>0</v>
      </c>
      <c r="G1652" s="397">
        <f t="shared" si="334"/>
        <v>0</v>
      </c>
      <c r="H1652" s="397">
        <f t="shared" si="335"/>
        <v>0</v>
      </c>
      <c r="I1652" s="398"/>
      <c r="J1652" s="84"/>
    </row>
    <row r="1653" spans="1:10" ht="20.100000000000001" customHeight="1">
      <c r="A1653" s="84"/>
      <c r="B1653" s="399" t="str">
        <f>'13-卡詩+萊法耶+優油+肯夢+凱文墨菲+KMS'!A61</f>
        <v>F0440012</v>
      </c>
      <c r="C1653" s="475" t="str">
        <f>'13-卡詩+萊法耶+優油+肯夢+凱文墨菲+KMS'!B61</f>
        <v>KMS 海風造型霧 200ml        線條豐盈蓬鬆感, 直髮/捲髮均適用</v>
      </c>
      <c r="D1653" s="399">
        <f>'13-卡詩+萊法耶+優油+肯夢+凱文墨菲+KMS'!C61</f>
        <v>580</v>
      </c>
      <c r="E1653" s="399">
        <f>'13-卡詩+萊法耶+優油+肯夢+凱文墨菲+KMS'!D61</f>
        <v>0</v>
      </c>
      <c r="F1653" s="399">
        <f>'13-卡詩+萊法耶+優油+肯夢+凱文墨菲+KMS'!E61</f>
        <v>0</v>
      </c>
      <c r="G1653" s="397">
        <f t="shared" si="334"/>
        <v>0</v>
      </c>
      <c r="H1653" s="397">
        <f t="shared" si="335"/>
        <v>0</v>
      </c>
      <c r="I1653" s="398"/>
      <c r="J1653" s="84"/>
    </row>
    <row r="1654" spans="1:10" ht="20.100000000000001" customHeight="1">
      <c r="A1654" s="84"/>
      <c r="B1654" s="399" t="str">
        <f>'13-卡詩+萊法耶+優油+肯夢+凱文墨菲+KMS'!A62</f>
        <v xml:space="preserve">美國 KEVIN.MURPHY 凱文墨菲髮品  </v>
      </c>
      <c r="C1654" s="475">
        <f>'13-卡詩+萊法耶+優油+肯夢+凱文墨菲+KMS'!B62</f>
        <v>0</v>
      </c>
      <c r="D1654" s="399">
        <f>'13-卡詩+萊法耶+優油+肯夢+凱文墨菲+KMS'!C62</f>
        <v>0</v>
      </c>
      <c r="E1654" s="399">
        <f>'13-卡詩+萊法耶+優油+肯夢+凱文墨菲+KMS'!D62</f>
        <v>0</v>
      </c>
      <c r="F1654" s="399">
        <f>'13-卡詩+萊法耶+優油+肯夢+凱文墨菲+KMS'!E62</f>
        <v>0</v>
      </c>
      <c r="G1654" s="397">
        <f t="shared" si="334"/>
        <v>0</v>
      </c>
      <c r="H1654" s="397">
        <f t="shared" si="335"/>
        <v>0</v>
      </c>
      <c r="I1654" s="398"/>
      <c r="J1654" s="84"/>
    </row>
    <row r="1655" spans="1:10" ht="20.100000000000001" customHeight="1">
      <c r="A1655" s="84"/>
      <c r="B1655" s="399" t="str">
        <f>'13-卡詩+萊法耶+優油+肯夢+凱文墨菲+KMS'!A63</f>
        <v>L0030008</v>
      </c>
      <c r="C1655" s="475" t="str">
        <f>'13-卡詩+萊法耶+優油+肯夢+凱文墨菲+KMS'!B63</f>
        <v>KEVIN.MURPHY 凱文墨菲 彈簧膠 100g(髮膠)  油頭專用,支撐定型</v>
      </c>
      <c r="D1655" s="399">
        <f>'13-卡詩+萊法耶+優油+肯夢+凱文墨菲+KMS'!C63</f>
        <v>690</v>
      </c>
      <c r="E1655" s="399">
        <f>'13-卡詩+萊法耶+優油+肯夢+凱文墨菲+KMS'!D63</f>
        <v>0</v>
      </c>
      <c r="F1655" s="399">
        <f>'13-卡詩+萊法耶+優油+肯夢+凱文墨菲+KMS'!E63</f>
        <v>0</v>
      </c>
      <c r="G1655" s="397">
        <f t="shared" si="334"/>
        <v>0</v>
      </c>
      <c r="H1655" s="397">
        <f t="shared" si="335"/>
        <v>0</v>
      </c>
      <c r="I1655" s="398"/>
      <c r="J1655" s="84"/>
    </row>
    <row r="1656" spans="1:10" ht="20.100000000000001" customHeight="1">
      <c r="A1656" s="84"/>
      <c r="B1656" s="399" t="str">
        <f>'13-卡詩+萊法耶+優油+肯夢+凱文墨菲+KMS'!A64</f>
        <v>A0390101</v>
      </c>
      <c r="C1656" s="475" t="str">
        <f>'13-卡詩+萊法耶+優油+肯夢+凱文墨菲+KMS'!B64</f>
        <v xml:space="preserve">KEVIN.MURPHY 凱文墨菲 不老騎士 100g(髮蠟)  抓線條/抓油頭/強力支撐          </v>
      </c>
      <c r="D1656" s="399">
        <f>'13-卡詩+萊法耶+優油+肯夢+凱文墨菲+KMS'!C64</f>
        <v>690</v>
      </c>
      <c r="E1656" s="399">
        <f>'13-卡詩+萊法耶+優油+肯夢+凱文墨菲+KMS'!D64</f>
        <v>0</v>
      </c>
      <c r="F1656" s="399">
        <f>'13-卡詩+萊法耶+優油+肯夢+凱文墨菲+KMS'!E64</f>
        <v>0</v>
      </c>
      <c r="G1656" s="397">
        <f t="shared" si="334"/>
        <v>0</v>
      </c>
      <c r="H1656" s="397">
        <f t="shared" si="335"/>
        <v>0</v>
      </c>
      <c r="I1656" s="398"/>
      <c r="J1656" s="84"/>
    </row>
    <row r="1657" spans="1:10" ht="20.100000000000001" customHeight="1">
      <c r="A1657" s="84"/>
      <c r="B1657" s="399" t="str">
        <f>'13-卡詩+萊法耶+優油+肯夢+凱文墨菲+KMS'!A65</f>
        <v>L0030026</v>
      </c>
      <c r="C1657" s="475" t="str">
        <f>'13-卡詩+萊法耶+優油+肯夢+凱文墨菲+KMS'!B65</f>
        <v xml:space="preserve">KEVIN.MURPHY 凱文墨菲 暗夜騎士 100g(髮泥)  強力定型              </v>
      </c>
      <c r="D1657" s="399">
        <f>'13-卡詩+萊法耶+優油+肯夢+凱文墨菲+KMS'!C65</f>
        <v>690</v>
      </c>
      <c r="E1657" s="399">
        <f>'13-卡詩+萊法耶+優油+肯夢+凱文墨菲+KMS'!D65</f>
        <v>0</v>
      </c>
      <c r="F1657" s="399">
        <f>'13-卡詩+萊法耶+優油+肯夢+凱文墨菲+KMS'!E65</f>
        <v>0</v>
      </c>
      <c r="G1657" s="397">
        <f t="shared" si="334"/>
        <v>0</v>
      </c>
      <c r="H1657" s="397">
        <f t="shared" si="335"/>
        <v>0</v>
      </c>
      <c r="I1657" s="398"/>
      <c r="J1657" s="84"/>
    </row>
    <row r="1658" spans="1:10" ht="20.100000000000001" customHeight="1">
      <c r="A1658" s="84"/>
      <c r="B1658" s="399" t="str">
        <f>'13-卡詩+萊法耶+優油+肯夢+凱文墨菲+KMS'!A66</f>
        <v>L0030009</v>
      </c>
      <c r="C1658" s="475" t="str">
        <f>'13-卡詩+萊法耶+優油+肯夢+凱文墨菲+KMS'!B66</f>
        <v xml:space="preserve">KEVIN.MURPHY 凱文墨菲 再創高豐 150ml(造型乳)    超強豐盈打底     </v>
      </c>
      <c r="D1658" s="399">
        <f>'13-卡詩+萊法耶+優油+肯夢+凱文墨菲+KMS'!C66</f>
        <v>690</v>
      </c>
      <c r="E1658" s="399">
        <f>'13-卡詩+萊法耶+優油+肯夢+凱文墨菲+KMS'!D66</f>
        <v>0</v>
      </c>
      <c r="F1658" s="399">
        <f>'13-卡詩+萊法耶+優油+肯夢+凱文墨菲+KMS'!E66</f>
        <v>0</v>
      </c>
      <c r="G1658" s="397">
        <f t="shared" si="334"/>
        <v>0</v>
      </c>
      <c r="H1658" s="397">
        <f t="shared" si="335"/>
        <v>0</v>
      </c>
      <c r="I1658" s="398"/>
      <c r="J1658" s="84"/>
    </row>
    <row r="1659" spans="1:10" ht="20.100000000000001" customHeight="1">
      <c r="A1659" s="84"/>
      <c r="B1659" s="399" t="str">
        <f>'13-卡詩+萊法耶+優油+肯夢+凱文墨菲+KMS'!A67</f>
        <v>L0030029</v>
      </c>
      <c r="C1659" s="475" t="str">
        <f>'13-卡詩+萊法耶+優油+肯夢+凱文墨菲+KMS'!B67</f>
        <v>KEVIN.MURPHY 凱文墨菲 渡假天堂 150ml(造型乳) 蓬鬆性感海灘風</v>
      </c>
      <c r="D1659" s="399">
        <f>'13-卡詩+萊法耶+優油+肯夢+凱文墨菲+KMS'!C67</f>
        <v>690</v>
      </c>
      <c r="E1659" s="399">
        <f>'13-卡詩+萊法耶+優油+肯夢+凱文墨菲+KMS'!D67</f>
        <v>0</v>
      </c>
      <c r="F1659" s="399">
        <f>'13-卡詩+萊法耶+優油+肯夢+凱文墨菲+KMS'!E67</f>
        <v>0</v>
      </c>
      <c r="G1659" s="397">
        <f t="shared" si="334"/>
        <v>0</v>
      </c>
      <c r="H1659" s="397">
        <f t="shared" si="335"/>
        <v>0</v>
      </c>
      <c r="I1659" s="398"/>
      <c r="J1659" s="84"/>
    </row>
    <row r="1660" spans="1:10" ht="20.100000000000001" customHeight="1">
      <c r="A1660" s="84"/>
      <c r="B1660" s="399" t="str">
        <f>'13-卡詩+萊法耶+優油+肯夢+凱文墨菲+KMS'!A68</f>
        <v>L0030017</v>
      </c>
      <c r="C1660" s="475" t="str">
        <f>'13-卡詩+萊法耶+優油+肯夢+凱文墨菲+KMS'!B68</f>
        <v xml:space="preserve">KEVIN.MURPHY 凱文墨菲 動感超人 150ml(捲度造型乳)  捲度增加       </v>
      </c>
      <c r="D1660" s="399">
        <f>'13-卡詩+萊法耶+優油+肯夢+凱文墨菲+KMS'!C68</f>
        <v>690</v>
      </c>
      <c r="E1660" s="399">
        <f>'13-卡詩+萊法耶+優油+肯夢+凱文墨菲+KMS'!D68</f>
        <v>0</v>
      </c>
      <c r="F1660" s="399">
        <f>'13-卡詩+萊法耶+優油+肯夢+凱文墨菲+KMS'!E68</f>
        <v>0</v>
      </c>
      <c r="G1660" s="397">
        <f t="shared" si="334"/>
        <v>0</v>
      </c>
      <c r="H1660" s="397">
        <f t="shared" si="335"/>
        <v>0</v>
      </c>
      <c r="I1660" s="398"/>
      <c r="J1660" s="84"/>
    </row>
    <row r="1661" spans="1:10" ht="20.100000000000001" customHeight="1">
      <c r="A1661" s="84"/>
      <c r="B1661" s="399" t="str">
        <f>'13-卡詩+萊法耶+優油+肯夢+凱文墨菲+KMS'!A69</f>
        <v>L0030007</v>
      </c>
      <c r="C1661" s="475" t="str">
        <f>'13-卡詩+萊法耶+優油+肯夢+凱文墨菲+KMS'!B69</f>
        <v>KEVIN.MURPHY 凱文墨菲 太超過 250ml(定型噴霧)      乾洗髮 髮根蓬鬆</v>
      </c>
      <c r="D1661" s="399">
        <f>'13-卡詩+萊法耶+優油+肯夢+凱文墨菲+KMS'!C69</f>
        <v>690</v>
      </c>
      <c r="E1661" s="399">
        <f>'13-卡詩+萊法耶+優油+肯夢+凱文墨菲+KMS'!D69</f>
        <v>0</v>
      </c>
      <c r="F1661" s="399">
        <f>'13-卡詩+萊法耶+優油+肯夢+凱文墨菲+KMS'!E69</f>
        <v>0</v>
      </c>
      <c r="G1661" s="397">
        <f t="shared" si="334"/>
        <v>0</v>
      </c>
      <c r="H1661" s="397">
        <f t="shared" si="335"/>
        <v>0</v>
      </c>
      <c r="I1661" s="398"/>
      <c r="J1661" s="84"/>
    </row>
    <row r="1662" spans="1:10" ht="20.100000000000001" customHeight="1">
      <c r="A1662" s="84"/>
      <c r="B1662" s="399" t="str">
        <f>'13-卡詩+萊法耶+優油+肯夢+凱文墨菲+KMS'!A70</f>
        <v>L0030006</v>
      </c>
      <c r="C1662" s="475" t="str">
        <f>'13-卡詩+萊法耶+優油+肯夢+凱文墨菲+KMS'!B70</f>
        <v xml:space="preserve">KEVIN.MURPHY 凱文墨菲 我愛長髮 150ml(噴式)  抗糾結 + 抗熱/免沖洗護                            </v>
      </c>
      <c r="D1662" s="399">
        <f>'13-卡詩+萊法耶+優油+肯夢+凱文墨菲+KMS'!C70</f>
        <v>690</v>
      </c>
      <c r="E1662" s="399">
        <f>'13-卡詩+萊法耶+優油+肯夢+凱文墨菲+KMS'!D70</f>
        <v>0</v>
      </c>
      <c r="F1662" s="399">
        <f>'13-卡詩+萊法耶+優油+肯夢+凱文墨菲+KMS'!E70</f>
        <v>0</v>
      </c>
      <c r="G1662" s="397">
        <f t="shared" si="334"/>
        <v>0</v>
      </c>
      <c r="H1662" s="397">
        <f t="shared" si="335"/>
        <v>0</v>
      </c>
      <c r="I1662" s="398"/>
      <c r="J1662" s="84"/>
    </row>
    <row r="1663" spans="1:10" ht="20.100000000000001" customHeight="1">
      <c r="A1663" s="84"/>
      <c r="B1663" s="399" t="str">
        <f>'13-卡詩+萊法耶+優油+肯夢+凱文墨菲+KMS'!A71</f>
        <v>L0030011</v>
      </c>
      <c r="C1663" s="475" t="str">
        <f>'13-卡詩+萊法耶+優油+肯夢+凱文墨菲+KMS'!B71</f>
        <v xml:space="preserve">KEVIN.MURPHY 凱文墨菲 龍捲風 400ml(噴式)     無重量定型噴霧                            </v>
      </c>
      <c r="D1663" s="399">
        <f>'13-卡詩+萊法耶+優油+肯夢+凱文墨菲+KMS'!C71</f>
        <v>690</v>
      </c>
      <c r="E1663" s="399">
        <f>'13-卡詩+萊法耶+優油+肯夢+凱文墨菲+KMS'!D71</f>
        <v>0</v>
      </c>
      <c r="F1663" s="399">
        <f>'13-卡詩+萊法耶+優油+肯夢+凱文墨菲+KMS'!E71</f>
        <v>0</v>
      </c>
      <c r="G1663" s="397">
        <f t="shared" si="334"/>
        <v>0</v>
      </c>
      <c r="H1663" s="397">
        <f t="shared" si="335"/>
        <v>0</v>
      </c>
      <c r="I1663" s="398"/>
      <c r="J1663" s="84"/>
    </row>
    <row r="1664" spans="1:10" ht="20.100000000000001" customHeight="1">
      <c r="A1664" s="84"/>
      <c r="B1664" s="399" t="str">
        <f>'13-卡詩+萊法耶+優油+肯夢+凱文墨菲+KMS'!A72</f>
        <v>L0030013</v>
      </c>
      <c r="C1664" s="475" t="str">
        <f>'13-卡詩+萊法耶+優油+肯夢+凱文墨菲+KMS'!B72</f>
        <v>KEVIN.MURPHY 凱文墨菲 金光閃閃 100g(造型噴式)  晶亮光澤修護</v>
      </c>
      <c r="D1664" s="399">
        <f>'13-卡詩+萊法耶+優油+肯夢+凱文墨菲+KMS'!C72</f>
        <v>690</v>
      </c>
      <c r="E1664" s="399">
        <f>'13-卡詩+萊法耶+優油+肯夢+凱文墨菲+KMS'!D72</f>
        <v>0</v>
      </c>
      <c r="F1664" s="399">
        <f>'13-卡詩+萊法耶+優油+肯夢+凱文墨菲+KMS'!E72</f>
        <v>0</v>
      </c>
      <c r="G1664" s="397">
        <f t="shared" si="334"/>
        <v>0</v>
      </c>
      <c r="H1664" s="397">
        <f t="shared" si="335"/>
        <v>0</v>
      </c>
      <c r="I1664" s="398"/>
      <c r="J1664" s="84"/>
    </row>
    <row r="1665" spans="1:10" ht="20.100000000000001" customHeight="1">
      <c r="A1665" s="84"/>
      <c r="B1665" s="399" t="str">
        <f>'13-卡詩+萊法耶+優油+肯夢+凱文墨菲+KMS'!A73</f>
        <v>L0030032</v>
      </c>
      <c r="C1665" s="475" t="str">
        <f>'13-卡詩+萊法耶+優油+肯夢+凱文墨菲+KMS'!B73</f>
        <v>KEVIN.MURPHY 凱文墨菲 美麗人生 200ml(造型乳霜)  捲髮用-去毛燥</v>
      </c>
      <c r="D1665" s="399">
        <f>'13-卡詩+萊法耶+優油+肯夢+凱文墨菲+KMS'!C73</f>
        <v>760</v>
      </c>
      <c r="E1665" s="399">
        <f>'13-卡詩+萊法耶+優油+肯夢+凱文墨菲+KMS'!D73</f>
        <v>0</v>
      </c>
      <c r="F1665" s="399">
        <f>'13-卡詩+萊法耶+優油+肯夢+凱文墨菲+KMS'!E73</f>
        <v>0</v>
      </c>
      <c r="G1665" s="397">
        <f t="shared" si="334"/>
        <v>0</v>
      </c>
      <c r="H1665" s="397">
        <f t="shared" si="335"/>
        <v>0</v>
      </c>
      <c r="I1665" s="398"/>
      <c r="J1665" s="84"/>
    </row>
    <row r="1666" spans="1:10" ht="20.100000000000001" customHeight="1">
      <c r="A1666" s="84"/>
      <c r="B1666" s="399" t="str">
        <f>'13-卡詩+萊法耶+優油+肯夢+凱文墨菲+KMS'!F7</f>
        <v>C0250104</v>
      </c>
      <c r="C1666" s="475" t="str">
        <f>'13-卡詩+萊法耶+優油+肯夢+凱文墨菲+KMS'!G7</f>
        <v>FURTERER 萊法耶 複方精油養護髮浴 600ml/公司貨  適暫時型壓力性落髮</v>
      </c>
      <c r="D1666" s="399">
        <f>'13-卡詩+萊法耶+優油+肯夢+凱文墨菲+KMS'!H7</f>
        <v>950</v>
      </c>
      <c r="E1666" s="399">
        <f>'13-卡詩+萊法耶+優油+肯夢+凱文墨菲+KMS'!I7</f>
        <v>0</v>
      </c>
      <c r="F1666" s="399">
        <f>'13-卡詩+萊法耶+優油+肯夢+凱文墨菲+KMS'!J7</f>
        <v>0</v>
      </c>
      <c r="G1666" s="397">
        <f t="shared" ref="G1666" si="336">F1666*0.9</f>
        <v>0</v>
      </c>
      <c r="H1666" s="397">
        <f t="shared" ref="H1666" si="337">F1666*0.85</f>
        <v>0</v>
      </c>
      <c r="I1666" s="398"/>
      <c r="J1666" s="84"/>
    </row>
    <row r="1667" spans="1:10" ht="20.100000000000001" customHeight="1">
      <c r="A1667" s="84"/>
      <c r="B1667" s="399" t="str">
        <f>'13-卡詩+萊法耶+優油+肯夢+凱文墨菲+KMS'!F8</f>
        <v>C0251200</v>
      </c>
      <c r="C1667" s="475" t="str">
        <f>'13-卡詩+萊法耶+優油+肯夢+凱文墨菲+KMS'!G8</f>
        <v>FURTERER 萊法耶 複方精油養護髮浴 600ml/平輸品  適暫時型壓力性落髮</v>
      </c>
      <c r="D1667" s="399">
        <f>'13-卡詩+萊法耶+優油+肯夢+凱文墨菲+KMS'!H8</f>
        <v>890</v>
      </c>
      <c r="E1667" s="399">
        <f>'13-卡詩+萊法耶+優油+肯夢+凱文墨菲+KMS'!I8</f>
        <v>0</v>
      </c>
      <c r="F1667" s="399">
        <f>'13-卡詩+萊法耶+優油+肯夢+凱文墨菲+KMS'!J8</f>
        <v>0</v>
      </c>
      <c r="G1667" s="397">
        <f t="shared" ref="G1667:G1678" si="338">F1667*0.9</f>
        <v>0</v>
      </c>
      <c r="H1667" s="397">
        <f t="shared" ref="H1667:H1678" si="339">F1667*0.85</f>
        <v>0</v>
      </c>
      <c r="I1667" s="398"/>
      <c r="J1667" s="84"/>
    </row>
    <row r="1668" spans="1:10" ht="20.100000000000001" customHeight="1">
      <c r="A1668" s="84"/>
      <c r="B1668" s="399" t="str">
        <f>'13-卡詩+萊法耶+優油+肯夢+凱文墨菲+KMS'!F9</f>
        <v>C0250102</v>
      </c>
      <c r="C1668" s="475" t="str">
        <f>'13-卡詩+萊法耶+優油+肯夢+凱文墨菲+KMS'!G9</f>
        <v xml:space="preserve">FURTERER 萊法耶 RF 頭皮養護 5號精油 50ml/公司貨  落髮用 (洗髮前用) </v>
      </c>
      <c r="D1668" s="399">
        <f>'13-卡詩+萊法耶+優油+肯夢+凱文墨菲+KMS'!H9</f>
        <v>1290</v>
      </c>
      <c r="E1668" s="399">
        <f>'13-卡詩+萊法耶+優油+肯夢+凱文墨菲+KMS'!I9</f>
        <v>0</v>
      </c>
      <c r="F1668" s="399">
        <f>'13-卡詩+萊法耶+優油+肯夢+凱文墨菲+KMS'!J9</f>
        <v>0</v>
      </c>
      <c r="G1668" s="397">
        <f t="shared" si="338"/>
        <v>0</v>
      </c>
      <c r="H1668" s="397">
        <f t="shared" si="339"/>
        <v>0</v>
      </c>
      <c r="I1668" s="398"/>
      <c r="J1668" s="84"/>
    </row>
    <row r="1669" spans="1:10" ht="20.100000000000001" customHeight="1">
      <c r="A1669" s="84"/>
      <c r="B1669" s="399" t="str">
        <f>'13-卡詩+萊法耶+優油+肯夢+凱文墨菲+KMS'!F10</f>
        <v>C0250900</v>
      </c>
      <c r="C1669" s="475" t="str">
        <f>'13-卡詩+萊法耶+優油+肯夢+凱文墨菲+KMS'!G10</f>
        <v xml:space="preserve">FURTERER 萊法耶 RF 頭皮養護 5號精油 50ml/平輸品  落髮用 (洗髮前用) </v>
      </c>
      <c r="D1669" s="399">
        <f>'13-卡詩+萊法耶+優油+肯夢+凱文墨菲+KMS'!H10</f>
        <v>1050</v>
      </c>
      <c r="E1669" s="399">
        <f>'13-卡詩+萊法耶+優油+肯夢+凱文墨菲+KMS'!I10</f>
        <v>0</v>
      </c>
      <c r="F1669" s="399">
        <f>'13-卡詩+萊法耶+優油+肯夢+凱文墨菲+KMS'!J10</f>
        <v>0</v>
      </c>
      <c r="G1669" s="397">
        <f t="shared" si="338"/>
        <v>0</v>
      </c>
      <c r="H1669" s="397">
        <f t="shared" si="339"/>
        <v>0</v>
      </c>
      <c r="I1669" s="398"/>
      <c r="J1669" s="84"/>
    </row>
    <row r="1670" spans="1:10" ht="20.100000000000001" customHeight="1">
      <c r="A1670" s="84"/>
      <c r="B1670" s="399" t="str">
        <f>'13-卡詩+萊法耶+優油+肯夢+凱文墨菲+KMS'!F11</f>
        <v>C0251202</v>
      </c>
      <c r="C1670" s="475" t="str">
        <f>'13-卡詩+萊法耶+優油+肯夢+凱文墨菲+KMS'!G11</f>
        <v>FURTERER 萊法耶 複方精油養髮液 100ml/公司貨  晨起髮根甦醒有活力</v>
      </c>
      <c r="D1670" s="399">
        <f>'13-卡詩+萊法耶+優油+肯夢+凱文墨菲+KMS'!H11</f>
        <v>850</v>
      </c>
      <c r="E1670" s="399">
        <f>'13-卡詩+萊法耶+優油+肯夢+凱文墨菲+KMS'!I11</f>
        <v>0</v>
      </c>
      <c r="F1670" s="399">
        <f>'13-卡詩+萊法耶+優油+肯夢+凱文墨菲+KMS'!J11</f>
        <v>0</v>
      </c>
      <c r="G1670" s="397">
        <f t="shared" si="338"/>
        <v>0</v>
      </c>
      <c r="H1670" s="397">
        <f t="shared" si="339"/>
        <v>0</v>
      </c>
      <c r="I1670" s="398"/>
      <c r="J1670" s="84"/>
    </row>
    <row r="1671" spans="1:10" ht="20.100000000000001" customHeight="1">
      <c r="A1671" s="84"/>
      <c r="B1671" s="399" t="str">
        <f>'13-卡詩+萊法耶+優油+肯夢+凱文墨菲+KMS'!F12</f>
        <v>C0250100</v>
      </c>
      <c r="C1671" s="475" t="str">
        <f>'13-卡詩+萊法耶+優油+肯夢+凱文墨菲+KMS'!G12</f>
        <v xml:space="preserve">FURTERER 萊法耶三項森髮激活髮浴 600ml/公司貨     適遺傳性稀疏髮            </v>
      </c>
      <c r="D1671" s="399">
        <f>'13-卡詩+萊法耶+優油+肯夢+凱文墨菲+KMS'!H12</f>
        <v>980</v>
      </c>
      <c r="E1671" s="399">
        <f>'13-卡詩+萊法耶+優油+肯夢+凱文墨菲+KMS'!I12</f>
        <v>0</v>
      </c>
      <c r="F1671" s="399">
        <f>'13-卡詩+萊法耶+優油+肯夢+凱文墨菲+KMS'!J12</f>
        <v>0</v>
      </c>
      <c r="G1671" s="397">
        <f t="shared" si="338"/>
        <v>0</v>
      </c>
      <c r="H1671" s="397">
        <f t="shared" si="339"/>
        <v>0</v>
      </c>
      <c r="I1671" s="398"/>
      <c r="J1671" s="84"/>
    </row>
    <row r="1672" spans="1:10" ht="20.100000000000001" customHeight="1">
      <c r="A1672" s="84"/>
      <c r="B1672" s="399" t="str">
        <f>'13-卡詩+萊法耶+優油+肯夢+凱文墨菲+KMS'!F13</f>
        <v>C0251206</v>
      </c>
      <c r="C1672" s="475" t="str">
        <f>'13-卡詩+萊法耶+優油+肯夢+凱文墨菲+KMS'!G13</f>
        <v xml:space="preserve">FURTERER 萊法耶三項森髮激活髮浴 600ml/平輸品     適遺傳性稀疏髮            </v>
      </c>
      <c r="D1672" s="399">
        <f>'13-卡詩+萊法耶+優油+肯夢+凱文墨菲+KMS'!H13</f>
        <v>890</v>
      </c>
      <c r="E1672" s="399">
        <f>'13-卡詩+萊法耶+優油+肯夢+凱文墨菲+KMS'!I13</f>
        <v>0</v>
      </c>
      <c r="F1672" s="399">
        <f>'13-卡詩+萊法耶+優油+肯夢+凱文墨菲+KMS'!J13</f>
        <v>0</v>
      </c>
      <c r="G1672" s="397">
        <f t="shared" si="338"/>
        <v>0</v>
      </c>
      <c r="H1672" s="397">
        <f t="shared" si="339"/>
        <v>0</v>
      </c>
      <c r="I1672" s="398"/>
      <c r="J1672" s="84"/>
    </row>
    <row r="1673" spans="1:10" ht="20.100000000000001" customHeight="1">
      <c r="A1673" s="84"/>
      <c r="B1673" s="399" t="str">
        <f>'13-卡詩+萊法耶+優油+肯夢+凱文墨菲+KMS'!F14</f>
        <v>C0250103</v>
      </c>
      <c r="C1673" s="475" t="str">
        <f>'13-卡詩+萊法耶+優油+肯夢+凱文墨菲+KMS'!G14</f>
        <v xml:space="preserve">FURTERER 萊法耶三項森髮調理液 5.5ml*8支/盒/公司貨  適遺傳性稀疏髮       </v>
      </c>
      <c r="D1673" s="399">
        <f>'13-卡詩+萊法耶+優油+肯夢+凱文墨菲+KMS'!H14</f>
        <v>2360</v>
      </c>
      <c r="E1673" s="399">
        <f>'13-卡詩+萊法耶+優油+肯夢+凱文墨菲+KMS'!I14</f>
        <v>0</v>
      </c>
      <c r="F1673" s="399">
        <f>'13-卡詩+萊法耶+優油+肯夢+凱文墨菲+KMS'!J14</f>
        <v>0</v>
      </c>
      <c r="G1673" s="397">
        <f t="shared" si="338"/>
        <v>0</v>
      </c>
      <c r="H1673" s="397">
        <f t="shared" si="339"/>
        <v>0</v>
      </c>
      <c r="I1673" s="398"/>
      <c r="J1673" s="84"/>
    </row>
    <row r="1674" spans="1:10" ht="20.100000000000001" customHeight="1">
      <c r="A1674" s="84"/>
      <c r="B1674" s="399" t="str">
        <f>'13-卡詩+萊法耶+優油+肯夢+凱文墨菲+KMS'!F15</f>
        <v>Astera 紫苑草舒緩系列-敏感頭皮 (原:亞仕德蘭系列)</v>
      </c>
      <c r="C1674" s="475">
        <f>'13-卡詩+萊法耶+優油+肯夢+凱文墨菲+KMS'!G15</f>
        <v>0</v>
      </c>
      <c r="D1674" s="399">
        <f>'13-卡詩+萊法耶+優油+肯夢+凱文墨菲+KMS'!H15</f>
        <v>0</v>
      </c>
      <c r="E1674" s="399">
        <f>'13-卡詩+萊法耶+優油+肯夢+凱文墨菲+KMS'!I15</f>
        <v>0</v>
      </c>
      <c r="F1674" s="399">
        <f>'13-卡詩+萊法耶+優油+肯夢+凱文墨菲+KMS'!J15</f>
        <v>0</v>
      </c>
      <c r="G1674" s="397">
        <f t="shared" si="338"/>
        <v>0</v>
      </c>
      <c r="H1674" s="397">
        <f t="shared" si="339"/>
        <v>0</v>
      </c>
      <c r="I1674" s="398"/>
      <c r="J1674" s="84"/>
    </row>
    <row r="1675" spans="1:10" ht="20.100000000000001" customHeight="1">
      <c r="A1675" s="84"/>
      <c r="B1675" s="399" t="str">
        <f>'13-卡詩+萊法耶+優油+肯夢+凱文墨菲+KMS'!F16</f>
        <v>C0250604</v>
      </c>
      <c r="C1675" s="475" t="str">
        <f>'13-卡詩+萊法耶+優油+肯夢+凱文墨菲+KMS'!G16</f>
        <v>FURTERER 萊法耶紫苑草舒緩髮浴 600ml/公司貨     適敏感性頭皮</v>
      </c>
      <c r="D1675" s="399">
        <f>'13-卡詩+萊法耶+優油+肯夢+凱文墨菲+KMS'!H16</f>
        <v>950</v>
      </c>
      <c r="E1675" s="399">
        <f>'13-卡詩+萊法耶+優油+肯夢+凱文墨菲+KMS'!I16</f>
        <v>0</v>
      </c>
      <c r="F1675" s="399">
        <f>'13-卡詩+萊法耶+優油+肯夢+凱文墨菲+KMS'!J16</f>
        <v>0</v>
      </c>
      <c r="G1675" s="397">
        <f t="shared" si="338"/>
        <v>0</v>
      </c>
      <c r="H1675" s="397">
        <f t="shared" si="339"/>
        <v>0</v>
      </c>
      <c r="I1675" s="398"/>
      <c r="J1675" s="84"/>
    </row>
    <row r="1676" spans="1:10" ht="20.100000000000001" customHeight="1">
      <c r="A1676" s="84"/>
      <c r="B1676" s="399" t="str">
        <f>'13-卡詩+萊法耶+優油+肯夢+凱文墨菲+KMS'!F17</f>
        <v>C0250600</v>
      </c>
      <c r="C1676" s="475" t="str">
        <f>'13-卡詩+萊法耶+優油+肯夢+凱文墨菲+KMS'!G17</f>
        <v>FURTERER 萊法耶紫苑草舒緩髮浴 600ml/平輸品     適敏感性頭皮</v>
      </c>
      <c r="D1676" s="399">
        <f>'13-卡詩+萊法耶+優油+肯夢+凱文墨菲+KMS'!H17</f>
        <v>890</v>
      </c>
      <c r="E1676" s="399">
        <f>'13-卡詩+萊法耶+優油+肯夢+凱文墨菲+KMS'!I17</f>
        <v>0</v>
      </c>
      <c r="F1676" s="399">
        <f>'13-卡詩+萊法耶+優油+肯夢+凱文墨菲+KMS'!J17</f>
        <v>0</v>
      </c>
      <c r="G1676" s="397">
        <f t="shared" si="338"/>
        <v>0</v>
      </c>
      <c r="H1676" s="397">
        <f t="shared" si="339"/>
        <v>0</v>
      </c>
      <c r="I1676" s="398"/>
      <c r="J1676" s="84"/>
    </row>
    <row r="1677" spans="1:10" ht="20.100000000000001" customHeight="1">
      <c r="A1677" s="84"/>
      <c r="B1677" s="399" t="str">
        <f>'13-卡詩+萊法耶+優油+肯夢+凱文墨菲+KMS'!F18</f>
        <v>C0250602</v>
      </c>
      <c r="C1677" s="475" t="str">
        <f>'13-卡詩+萊法耶+優油+肯夢+凱文墨菲+KMS'!G18</f>
        <v>FURTERER 萊法耶紫苑草頭皮舒緩精油 50ml/公司貨 舒緩淨化 (洗髮前用)</v>
      </c>
      <c r="D1677" s="399">
        <f>'13-卡詩+萊法耶+優油+肯夢+凱文墨菲+KMS'!H18</f>
        <v>1290</v>
      </c>
      <c r="E1677" s="399">
        <f>'13-卡詩+萊法耶+優油+肯夢+凱文墨菲+KMS'!I18</f>
        <v>0</v>
      </c>
      <c r="F1677" s="399">
        <f>'13-卡詩+萊法耶+優油+肯夢+凱文墨菲+KMS'!J18</f>
        <v>0</v>
      </c>
      <c r="G1677" s="397">
        <f t="shared" si="338"/>
        <v>0</v>
      </c>
      <c r="H1677" s="397">
        <f t="shared" si="339"/>
        <v>0</v>
      </c>
      <c r="I1677" s="398"/>
      <c r="J1677" s="84"/>
    </row>
    <row r="1678" spans="1:10" ht="20.100000000000001" customHeight="1">
      <c r="A1678" s="84"/>
      <c r="B1678" s="399" t="str">
        <f>'13-卡詩+萊法耶+優油+肯夢+凱文墨菲+KMS'!F19</f>
        <v>C0250601</v>
      </c>
      <c r="C1678" s="475" t="str">
        <f>'13-卡詩+萊法耶+優油+肯夢+凱文墨菲+KMS'!G19</f>
        <v>FURTERER 萊法耶紫苑草頭皮舒緩精油 50ml/平輸品 舒緩淨化 (洗髮前用)</v>
      </c>
      <c r="D1678" s="399">
        <f>'13-卡詩+萊法耶+優油+肯夢+凱文墨菲+KMS'!H19</f>
        <v>1050</v>
      </c>
      <c r="E1678" s="399">
        <f>'13-卡詩+萊法耶+優油+肯夢+凱文墨菲+KMS'!I19</f>
        <v>0</v>
      </c>
      <c r="F1678" s="399">
        <f>'13-卡詩+萊法耶+優油+肯夢+凱文墨菲+KMS'!J19</f>
        <v>0</v>
      </c>
      <c r="G1678" s="397">
        <f t="shared" si="338"/>
        <v>0</v>
      </c>
      <c r="H1678" s="397">
        <f t="shared" si="339"/>
        <v>0</v>
      </c>
      <c r="I1678" s="398"/>
      <c r="J1678" s="84"/>
    </row>
    <row r="1679" spans="1:10" ht="20.100000000000001" customHeight="1">
      <c r="A1679" s="84"/>
      <c r="B1679" s="399" t="str">
        <f>'13-卡詩+萊法耶+優油+肯夢+凱文墨菲+KMS'!F20</f>
        <v>C0250603</v>
      </c>
      <c r="C1679" s="475" t="str">
        <f>'13-卡詩+萊法耶+優油+肯夢+凱文墨菲+KMS'!G20</f>
        <v xml:space="preserve">FURTERER 萊法耶紫苑草舒緩凝露 75ml/平輸品 (瞬間沁涼,舒緩緊繃不適) </v>
      </c>
      <c r="D1679" s="399">
        <f>'13-卡詩+萊法耶+優油+肯夢+凱文墨菲+KMS'!H20</f>
        <v>760</v>
      </c>
      <c r="E1679" s="399">
        <f>'13-卡詩+萊法耶+優油+肯夢+凱文墨菲+KMS'!I20</f>
        <v>0</v>
      </c>
      <c r="F1679" s="399">
        <f>'13-卡詩+萊法耶+優油+肯夢+凱文墨菲+KMS'!J20</f>
        <v>0</v>
      </c>
      <c r="G1679" s="397">
        <f t="shared" ref="G1679:G1722" si="340">F1679*0.9</f>
        <v>0</v>
      </c>
      <c r="H1679" s="397">
        <f t="shared" ref="H1679:H1722" si="341">F1679*0.85</f>
        <v>0</v>
      </c>
      <c r="I1679" s="398"/>
      <c r="J1679" s="84"/>
    </row>
    <row r="1680" spans="1:10" ht="20.100000000000001" customHeight="1">
      <c r="A1680" s="84"/>
      <c r="B1680" s="399" t="str">
        <f>'13-卡詩+萊法耶+優油+肯夢+凱文墨菲+KMS'!F21</f>
        <v>Okara 恆采系列-染後髮專用 (原:奧卡蘿金緻鎖色系列)</v>
      </c>
      <c r="C1680" s="475">
        <f>'13-卡詩+萊法耶+優油+肯夢+凱文墨菲+KMS'!G21</f>
        <v>0</v>
      </c>
      <c r="D1680" s="399">
        <f>'13-卡詩+萊法耶+優油+肯夢+凱文墨菲+KMS'!H21</f>
        <v>0</v>
      </c>
      <c r="E1680" s="399">
        <f>'13-卡詩+萊法耶+優油+肯夢+凱文墨菲+KMS'!I21</f>
        <v>0</v>
      </c>
      <c r="F1680" s="399">
        <f>'13-卡詩+萊法耶+優油+肯夢+凱文墨菲+KMS'!J21</f>
        <v>0</v>
      </c>
      <c r="G1680" s="397">
        <f t="shared" si="340"/>
        <v>0</v>
      </c>
      <c r="H1680" s="397">
        <f t="shared" si="341"/>
        <v>0</v>
      </c>
      <c r="I1680" s="398"/>
      <c r="J1680" s="84"/>
    </row>
    <row r="1681" spans="1:10" ht="20.100000000000001" customHeight="1">
      <c r="A1681" s="84"/>
      <c r="B1681" s="399" t="str">
        <f>'13-卡詩+萊法耶+優油+肯夢+凱文墨菲+KMS'!F22</f>
        <v>C0250702</v>
      </c>
      <c r="C1681" s="475" t="str">
        <f>'13-卡詩+萊法耶+優油+肯夢+凱文墨菲+KMS'!G22</f>
        <v>FURTERER 萊法耶金縷梅鎖色髮浴 600ml/公司貨     護色/顯色/延色</v>
      </c>
      <c r="D1681" s="399">
        <f>'13-卡詩+萊法耶+優油+肯夢+凱文墨菲+KMS'!H22</f>
        <v>980</v>
      </c>
      <c r="E1681" s="399">
        <f>'13-卡詩+萊法耶+優油+肯夢+凱文墨菲+KMS'!I22</f>
        <v>0</v>
      </c>
      <c r="F1681" s="399">
        <f>'13-卡詩+萊法耶+優油+肯夢+凱文墨菲+KMS'!J22</f>
        <v>0</v>
      </c>
      <c r="G1681" s="397">
        <f t="shared" si="340"/>
        <v>0</v>
      </c>
      <c r="H1681" s="397">
        <f t="shared" si="341"/>
        <v>0</v>
      </c>
      <c r="I1681" s="398"/>
      <c r="J1681" s="84"/>
    </row>
    <row r="1682" spans="1:10" ht="20.100000000000001" customHeight="1">
      <c r="A1682" s="84"/>
      <c r="B1682" s="399" t="str">
        <f>'13-卡詩+萊法耶+優油+肯夢+凱文墨菲+KMS'!F23</f>
        <v>C0250700</v>
      </c>
      <c r="C1682" s="475" t="str">
        <f>'13-卡詩+萊法耶+優油+肯夢+凱文墨菲+KMS'!G23</f>
        <v>FURTERER 萊法耶金縷梅鎖色髮浴 600ml/平輸品     護色/顯色/延色</v>
      </c>
      <c r="D1682" s="399">
        <f>'13-卡詩+萊法耶+優油+肯夢+凱文墨菲+KMS'!H23</f>
        <v>890</v>
      </c>
      <c r="E1682" s="399">
        <f>'13-卡詩+萊法耶+優油+肯夢+凱文墨菲+KMS'!I23</f>
        <v>0</v>
      </c>
      <c r="F1682" s="399">
        <f>'13-卡詩+萊法耶+優油+肯夢+凱文墨菲+KMS'!J23</f>
        <v>0</v>
      </c>
      <c r="G1682" s="397">
        <f t="shared" si="340"/>
        <v>0</v>
      </c>
      <c r="H1682" s="397">
        <f t="shared" si="341"/>
        <v>0</v>
      </c>
      <c r="I1682" s="398"/>
      <c r="J1682" s="84"/>
    </row>
    <row r="1683" spans="1:10" ht="20.100000000000001" customHeight="1">
      <c r="A1683" s="84"/>
      <c r="B1683" s="399" t="str">
        <f>'13-卡詩+萊法耶+優油+肯夢+凱文墨菲+KMS'!F24</f>
        <v>C0250704</v>
      </c>
      <c r="C1683" s="475" t="str">
        <f>'13-卡詩+萊法耶+優油+肯夢+凱文墨菲+KMS'!G24</f>
        <v>FURTERER 萊法耶金縷梅鎖色修護膜 250ml/平輸品  護色/鎖色/延色(潤髮)</v>
      </c>
      <c r="D1683" s="399">
        <f>'13-卡詩+萊法耶+優油+肯夢+凱文墨菲+KMS'!H24</f>
        <v>920</v>
      </c>
      <c r="E1683" s="399">
        <f>'13-卡詩+萊法耶+優油+肯夢+凱文墨菲+KMS'!I24</f>
        <v>0</v>
      </c>
      <c r="F1683" s="399">
        <f>'13-卡詩+萊法耶+優油+肯夢+凱文墨菲+KMS'!J24</f>
        <v>0</v>
      </c>
      <c r="G1683" s="397">
        <f t="shared" si="340"/>
        <v>0</v>
      </c>
      <c r="H1683" s="397">
        <f t="shared" si="341"/>
        <v>0</v>
      </c>
      <c r="I1683" s="398"/>
      <c r="J1683" s="84"/>
    </row>
    <row r="1684" spans="1:10" ht="20.100000000000001" customHeight="1">
      <c r="A1684" s="84"/>
      <c r="B1684" s="399" t="str">
        <f>'13-卡詩+萊法耶+優油+肯夢+凱文墨菲+KMS'!F25</f>
        <v>C0250701</v>
      </c>
      <c r="C1684" s="475" t="str">
        <f>'13-卡詩+萊法耶+優油+肯夢+凱文墨菲+KMS'!G25</f>
        <v>FURTERER 萊法耶金縷梅鎖色極緻霜 200ml/平輸品  護色/鎖色/延色(髮膜)</v>
      </c>
      <c r="D1684" s="399">
        <f>'13-卡詩+萊法耶+優油+肯夢+凱文墨菲+KMS'!H25</f>
        <v>1380</v>
      </c>
      <c r="E1684" s="399">
        <f>'13-卡詩+萊法耶+優油+肯夢+凱文墨菲+KMS'!I25</f>
        <v>0</v>
      </c>
      <c r="F1684" s="399">
        <f>'13-卡詩+萊法耶+優油+肯夢+凱文墨菲+KMS'!J25</f>
        <v>0</v>
      </c>
      <c r="G1684" s="397">
        <f t="shared" si="340"/>
        <v>0</v>
      </c>
      <c r="H1684" s="397">
        <f t="shared" si="341"/>
        <v>0</v>
      </c>
      <c r="I1684" s="398"/>
      <c r="J1684" s="84"/>
    </row>
    <row r="1685" spans="1:10" ht="20.100000000000001" customHeight="1">
      <c r="A1685" s="84"/>
      <c r="B1685" s="399" t="str">
        <f>'13-卡詩+萊法耶+優油+肯夢+凱文墨菲+KMS'!F26</f>
        <v>C0250706</v>
      </c>
      <c r="C1685" s="475" t="str">
        <f>'13-卡詩+萊法耶+優油+肯夢+凱文墨菲+KMS'!G26</f>
        <v xml:space="preserve">FURTERER 萊法耶豆粕染燙防護油 10ml/單支/公司貨-整盒拆售 染燙前隔離                                    </v>
      </c>
      <c r="D1685" s="399">
        <f>'13-卡詩+萊法耶+優油+肯夢+凱文墨菲+KMS'!H26</f>
        <v>200</v>
      </c>
      <c r="E1685" s="399">
        <f>'13-卡詩+萊法耶+優油+肯夢+凱文墨菲+KMS'!I26</f>
        <v>0</v>
      </c>
      <c r="F1685" s="399">
        <f>'13-卡詩+萊法耶+優油+肯夢+凱文墨菲+KMS'!J26</f>
        <v>0</v>
      </c>
      <c r="G1685" s="397">
        <f t="shared" si="340"/>
        <v>0</v>
      </c>
      <c r="H1685" s="397">
        <f t="shared" si="341"/>
        <v>0</v>
      </c>
      <c r="I1685" s="398"/>
      <c r="J1685" s="84"/>
    </row>
    <row r="1686" spans="1:10" ht="20.100000000000001" customHeight="1">
      <c r="A1686" s="84"/>
      <c r="B1686" s="399" t="str">
        <f>'13-卡詩+萊法耶+優油+肯夢+凱文墨菲+KMS'!F27</f>
        <v>C0250703</v>
      </c>
      <c r="C1686" s="475" t="str">
        <f>'13-卡詩+萊法耶+優油+肯夢+凱文墨菲+KMS'!G27</f>
        <v xml:space="preserve">FURTERER 萊法耶豆粕染燙防護油 10ml*24入/盒/公司貨       </v>
      </c>
      <c r="D1686" s="399">
        <f>'13-卡詩+萊法耶+優油+肯夢+凱文墨菲+KMS'!H27</f>
        <v>3500</v>
      </c>
      <c r="E1686" s="399">
        <f>'13-卡詩+萊法耶+優油+肯夢+凱文墨菲+KMS'!I27</f>
        <v>0</v>
      </c>
      <c r="F1686" s="399">
        <f>'13-卡詩+萊法耶+優油+肯夢+凱文墨菲+KMS'!J27</f>
        <v>0</v>
      </c>
      <c r="G1686" s="397">
        <f t="shared" si="340"/>
        <v>0</v>
      </c>
      <c r="H1686" s="397">
        <f t="shared" si="341"/>
        <v>0</v>
      </c>
      <c r="I1686" s="398"/>
      <c r="J1686" s="84"/>
    </row>
    <row r="1687" spans="1:10" ht="20.100000000000001" customHeight="1">
      <c r="A1687" s="84"/>
      <c r="B1687" s="399" t="str">
        <f>'13-卡詩+萊法耶+優油+肯夢+凱文墨菲+KMS'!F28</f>
        <v>5 SENS 微金女神菁萃系列-適所有髮每日使用</v>
      </c>
      <c r="C1687" s="475">
        <f>'13-卡詩+萊法耶+優油+肯夢+凱文墨菲+KMS'!G28</f>
        <v>0</v>
      </c>
      <c r="D1687" s="399">
        <f>'13-卡詩+萊法耶+優油+肯夢+凱文墨菲+KMS'!H28</f>
        <v>0</v>
      </c>
      <c r="E1687" s="399">
        <f>'13-卡詩+萊法耶+優油+肯夢+凱文墨菲+KMS'!I28</f>
        <v>0</v>
      </c>
      <c r="F1687" s="399">
        <f>'13-卡詩+萊法耶+優油+肯夢+凱文墨菲+KMS'!J28</f>
        <v>0</v>
      </c>
      <c r="G1687" s="397">
        <f t="shared" si="340"/>
        <v>0</v>
      </c>
      <c r="H1687" s="397">
        <f t="shared" si="341"/>
        <v>0</v>
      </c>
      <c r="I1687" s="398"/>
      <c r="J1687" s="84"/>
    </row>
    <row r="1688" spans="1:10" ht="20.100000000000001" customHeight="1">
      <c r="A1688" s="84"/>
      <c r="B1688" s="399" t="str">
        <f>'13-卡詩+萊法耶+優油+肯夢+凱文墨菲+KMS'!F29</f>
        <v>C0250400</v>
      </c>
      <c r="C1688" s="475" t="str">
        <f>'13-卡詩+萊法耶+優油+肯夢+凱文墨菲+KMS'!G29</f>
        <v>FURTERER 萊法耶 5 SENS微金女神髮浴 600ml/公司貨    所有髮每日使用</v>
      </c>
      <c r="D1688" s="399">
        <f>'13-卡詩+萊法耶+優油+肯夢+凱文墨菲+KMS'!H29</f>
        <v>980</v>
      </c>
      <c r="E1688" s="399">
        <f>'13-卡詩+萊法耶+優油+肯夢+凱文墨菲+KMS'!I29</f>
        <v>0</v>
      </c>
      <c r="F1688" s="399">
        <f>'13-卡詩+萊法耶+優油+肯夢+凱文墨菲+KMS'!J29</f>
        <v>0</v>
      </c>
      <c r="G1688" s="397">
        <f t="shared" si="340"/>
        <v>0</v>
      </c>
      <c r="H1688" s="397">
        <f t="shared" si="341"/>
        <v>0</v>
      </c>
      <c r="I1688" s="398"/>
      <c r="J1688" s="84"/>
    </row>
    <row r="1689" spans="1:10" ht="20.100000000000001" customHeight="1">
      <c r="A1689" s="84"/>
      <c r="B1689" s="399" t="str">
        <f>'13-卡詩+萊法耶+優油+肯夢+凱文墨菲+KMS'!F30</f>
        <v>C0250402</v>
      </c>
      <c r="C1689" s="475" t="str">
        <f>'13-卡詩+萊法耶+優油+肯夢+凱文墨菲+KMS'!G30</f>
        <v>FURTERER 萊法耶 5 SENS微金女神修護膜 250ml/平輸品  (潤髮)</v>
      </c>
      <c r="D1689" s="399">
        <f>'13-卡詩+萊法耶+優油+肯夢+凱文墨菲+KMS'!H30</f>
        <v>920</v>
      </c>
      <c r="E1689" s="399">
        <f>'13-卡詩+萊法耶+優油+肯夢+凱文墨菲+KMS'!I30</f>
        <v>0</v>
      </c>
      <c r="F1689" s="399">
        <f>'13-卡詩+萊法耶+優油+肯夢+凱文墨菲+KMS'!J30</f>
        <v>0</v>
      </c>
      <c r="G1689" s="397">
        <f t="shared" si="340"/>
        <v>0</v>
      </c>
      <c r="H1689" s="397">
        <f t="shared" si="341"/>
        <v>0</v>
      </c>
      <c r="I1689" s="398"/>
      <c r="J1689" s="84"/>
    </row>
    <row r="1690" spans="1:10" ht="20.100000000000001" customHeight="1">
      <c r="A1690" s="84"/>
      <c r="B1690" s="399" t="str">
        <f>'13-卡詩+萊法耶+優油+肯夢+凱文墨菲+KMS'!F31</f>
        <v>C0250403</v>
      </c>
      <c r="C1690" s="475" t="str">
        <f>'13-卡詩+萊法耶+優油+肯夢+凱文墨菲+KMS'!G31</f>
        <v>FURTERER 萊法耶 5 SENS微金女神菁萃油 100ml/平輸品   閃耀滋養保濕</v>
      </c>
      <c r="D1690" s="399">
        <f>'13-卡詩+萊法耶+優油+肯夢+凱文墨菲+KMS'!H31</f>
        <v>840</v>
      </c>
      <c r="E1690" s="399">
        <f>'13-卡詩+萊法耶+優油+肯夢+凱文墨菲+KMS'!I31</f>
        <v>0</v>
      </c>
      <c r="F1690" s="399">
        <f>'13-卡詩+萊法耶+優油+肯夢+凱文墨菲+KMS'!J31</f>
        <v>0</v>
      </c>
      <c r="G1690" s="397">
        <f t="shared" si="340"/>
        <v>0</v>
      </c>
      <c r="H1690" s="397">
        <f t="shared" si="341"/>
        <v>0</v>
      </c>
      <c r="I1690" s="398"/>
      <c r="J1690" s="84"/>
    </row>
    <row r="1691" spans="1:10" ht="20.100000000000001" customHeight="1">
      <c r="A1691" s="84"/>
      <c r="B1691" s="399" t="str">
        <f>'13-卡詩+萊法耶+優油+肯夢+凱文墨菲+KMS'!F32</f>
        <v>其他</v>
      </c>
      <c r="C1691" s="475">
        <f>'13-卡詩+萊法耶+優油+肯夢+凱文墨菲+KMS'!G32</f>
        <v>0</v>
      </c>
      <c r="D1691" s="399">
        <f>'13-卡詩+萊法耶+優油+肯夢+凱文墨菲+KMS'!H32</f>
        <v>0</v>
      </c>
      <c r="E1691" s="399">
        <f>'13-卡詩+萊法耶+優油+肯夢+凱文墨菲+KMS'!I32</f>
        <v>0</v>
      </c>
      <c r="F1691" s="399">
        <f>'13-卡詩+萊法耶+優油+肯夢+凱文墨菲+KMS'!J32</f>
        <v>0</v>
      </c>
      <c r="G1691" s="397">
        <f t="shared" si="340"/>
        <v>0</v>
      </c>
      <c r="H1691" s="397">
        <f t="shared" si="341"/>
        <v>0</v>
      </c>
      <c r="I1691" s="398"/>
      <c r="J1691" s="84"/>
    </row>
    <row r="1692" spans="1:10" ht="20.100000000000001" customHeight="1">
      <c r="A1692" s="84"/>
      <c r="B1692" s="399" t="str">
        <f>'13-卡詩+萊法耶+優油+肯夢+凱文墨菲+KMS'!F33</f>
        <v>C0250803</v>
      </c>
      <c r="C1692" s="475" t="str">
        <f>'13-卡詩+萊法耶+優油+肯夢+凱文墨菲+KMS'!G33</f>
        <v>FURTERER 萊法耶蒔蘿均衡髮浴 600ml/公司貨    適所有頭皮,全家大小</v>
      </c>
      <c r="D1692" s="399">
        <f>'13-卡詩+萊法耶+優油+肯夢+凱文墨菲+KMS'!H33</f>
        <v>890</v>
      </c>
      <c r="E1692" s="399">
        <f>'13-卡詩+萊法耶+優油+肯夢+凱文墨菲+KMS'!I33</f>
        <v>0</v>
      </c>
      <c r="F1692" s="399">
        <f>'13-卡詩+萊法耶+優油+肯夢+凱文墨菲+KMS'!J33</f>
        <v>0</v>
      </c>
      <c r="G1692" s="397">
        <f t="shared" si="340"/>
        <v>0</v>
      </c>
      <c r="H1692" s="397">
        <f t="shared" si="341"/>
        <v>0</v>
      </c>
      <c r="I1692" s="398"/>
      <c r="J1692" s="84"/>
    </row>
    <row r="1693" spans="1:10" ht="20.100000000000001" customHeight="1">
      <c r="A1693" s="84"/>
      <c r="B1693" s="399" t="str">
        <f>'13-卡詩+萊法耶+優油+肯夢+凱文墨菲+KMS'!F34</f>
        <v>C0251300</v>
      </c>
      <c r="C1693" s="475" t="str">
        <f>'13-卡詩+萊法耶+優油+肯夢+凱文墨菲+KMS'!G34</f>
        <v xml:space="preserve">FURTERER 萊法耶櫻桃粉漾燦光髮浴 600ml/公司貨     受損無光澤髮              </v>
      </c>
      <c r="D1693" s="399">
        <f>'13-卡詩+萊法耶+優油+肯夢+凱文墨菲+KMS'!H34</f>
        <v>980</v>
      </c>
      <c r="E1693" s="399">
        <f>'13-卡詩+萊法耶+優油+肯夢+凱文墨菲+KMS'!I34</f>
        <v>0</v>
      </c>
      <c r="F1693" s="399">
        <f>'13-卡詩+萊法耶+優油+肯夢+凱文墨菲+KMS'!J34</f>
        <v>0</v>
      </c>
      <c r="G1693" s="397">
        <f t="shared" si="340"/>
        <v>0</v>
      </c>
      <c r="H1693" s="397">
        <f t="shared" si="341"/>
        <v>0</v>
      </c>
      <c r="I1693" s="398"/>
      <c r="J1693" s="84"/>
    </row>
    <row r="1694" spans="1:10" ht="20.100000000000001" customHeight="1">
      <c r="A1694" s="84"/>
      <c r="B1694" s="399" t="str">
        <f>'13-卡詩+萊法耶+優油+肯夢+凱文墨菲+KMS'!F35</f>
        <v>C0250300</v>
      </c>
      <c r="C1694" s="475" t="str">
        <f>'13-卡詩+萊法耶+優油+肯夢+凱文墨菲+KMS'!G35</f>
        <v xml:space="preserve">FURTERER 萊法耶堇蘭校色髮浴 600ml/公司貨     矯色/去黃/冷色      </v>
      </c>
      <c r="D1694" s="399">
        <f>'13-卡詩+萊法耶+優油+肯夢+凱文墨菲+KMS'!H35</f>
        <v>980</v>
      </c>
      <c r="E1694" s="399">
        <f>'13-卡詩+萊法耶+優油+肯夢+凱文墨菲+KMS'!I35</f>
        <v>0</v>
      </c>
      <c r="F1694" s="399">
        <f>'13-卡詩+萊法耶+優油+肯夢+凱文墨菲+KMS'!J35</f>
        <v>0</v>
      </c>
      <c r="G1694" s="397">
        <f t="shared" si="340"/>
        <v>0</v>
      </c>
      <c r="H1694" s="397">
        <f t="shared" si="341"/>
        <v>0</v>
      </c>
      <c r="I1694" s="398"/>
      <c r="J1694" s="84"/>
    </row>
    <row r="1695" spans="1:10" ht="20.100000000000001" customHeight="1">
      <c r="A1695" s="84"/>
      <c r="B1695" s="399" t="str">
        <f>'13-卡詩+萊法耶+優油+肯夢+凱文墨菲+KMS'!F36</f>
        <v>C0251102</v>
      </c>
      <c r="C1695" s="475" t="str">
        <f>'13-卡詩+萊法耶+優油+肯夢+凱文墨菲+KMS'!G36</f>
        <v>FURTERER 萊法耶瓔珞木泉能髮浴 600ml/公司貨 細軟髮增強韌性與柔軟度</v>
      </c>
      <c r="D1695" s="399">
        <f>'13-卡詩+萊法耶+優油+肯夢+凱文墨菲+KMS'!H36</f>
        <v>980</v>
      </c>
      <c r="E1695" s="399">
        <f>'13-卡詩+萊法耶+優油+肯夢+凱文墨菲+KMS'!I36</f>
        <v>0</v>
      </c>
      <c r="F1695" s="399">
        <f>'13-卡詩+萊法耶+優油+肯夢+凱文墨菲+KMS'!J36</f>
        <v>0</v>
      </c>
      <c r="G1695" s="397">
        <f t="shared" si="340"/>
        <v>0</v>
      </c>
      <c r="H1695" s="397">
        <f t="shared" si="341"/>
        <v>0</v>
      </c>
      <c r="I1695" s="398"/>
      <c r="J1695" s="84"/>
    </row>
    <row r="1696" spans="1:10" ht="20.100000000000001" customHeight="1">
      <c r="A1696" s="84"/>
      <c r="B1696" s="399" t="str">
        <f>'13-卡詩+萊法耶+優油+肯夢+凱文墨菲+KMS'!F37</f>
        <v>C0251101</v>
      </c>
      <c r="C1696" s="475" t="str">
        <f>'13-卡詩+萊法耶+優油+肯夢+凱文墨菲+KMS'!G37</f>
        <v>FURTERER 萊法耶瓔珞木泉能髮浴 600ml/平輸品 細軟髮增強韌性與柔軟度</v>
      </c>
      <c r="D1696" s="399">
        <f>'13-卡詩+萊法耶+優油+肯夢+凱文墨菲+KMS'!H37</f>
        <v>890</v>
      </c>
      <c r="E1696" s="399">
        <f>'13-卡詩+萊法耶+優油+肯夢+凱文墨菲+KMS'!I37</f>
        <v>0</v>
      </c>
      <c r="F1696" s="399">
        <f>'13-卡詩+萊法耶+優油+肯夢+凱文墨菲+KMS'!J37</f>
        <v>0</v>
      </c>
      <c r="G1696" s="397">
        <f t="shared" si="340"/>
        <v>0</v>
      </c>
      <c r="H1696" s="397">
        <f t="shared" si="341"/>
        <v>0</v>
      </c>
      <c r="I1696" s="398"/>
      <c r="J1696" s="84"/>
    </row>
    <row r="1697" spans="1:10" ht="20.100000000000001" customHeight="1">
      <c r="A1697" s="84"/>
      <c r="B1697" s="399" t="str">
        <f>'13-卡詩+萊法耶+優油+肯夢+凱文墨菲+KMS'!F38</f>
        <v>C0250203</v>
      </c>
      <c r="C1697" s="475" t="str">
        <f>'13-卡詩+萊法耶+優油+肯夢+凱文墨菲+KMS'!G38</f>
        <v>FURTERER 萊法耶葫蘆沁衡髮浴 600ml/公司貨  適油性頭皮,調理皮脂分泌</v>
      </c>
      <c r="D1697" s="399">
        <f>'13-卡詩+萊法耶+優油+肯夢+凱文墨菲+KMS'!H38</f>
        <v>980</v>
      </c>
      <c r="E1697" s="399">
        <f>'13-卡詩+萊法耶+優油+肯夢+凱文墨菲+KMS'!I38</f>
        <v>0</v>
      </c>
      <c r="F1697" s="399">
        <f>'13-卡詩+萊法耶+優油+肯夢+凱文墨菲+KMS'!J38</f>
        <v>0</v>
      </c>
      <c r="G1697" s="397">
        <f t="shared" si="340"/>
        <v>0</v>
      </c>
      <c r="H1697" s="397">
        <f t="shared" si="341"/>
        <v>0</v>
      </c>
      <c r="I1697" s="398"/>
      <c r="J1697" s="84"/>
    </row>
    <row r="1698" spans="1:10" ht="20.100000000000001" customHeight="1">
      <c r="A1698" s="84"/>
      <c r="B1698" s="399" t="str">
        <f>'13-卡詩+萊法耶+優油+肯夢+凱文墨菲+KMS'!F39</f>
        <v>C0250200</v>
      </c>
      <c r="C1698" s="475" t="str">
        <f>'13-卡詩+萊法耶+優油+肯夢+凱文墨菲+KMS'!G39</f>
        <v>FURTERER 萊法耶葫蘆沁衡髮浴 600ml/平輸品  適油性頭皮,調理皮脂分泌</v>
      </c>
      <c r="D1698" s="399">
        <f>'13-卡詩+萊法耶+優油+肯夢+凱文墨菲+KMS'!H39</f>
        <v>890</v>
      </c>
      <c r="E1698" s="399">
        <f>'13-卡詩+萊法耶+優油+肯夢+凱文墨菲+KMS'!I39</f>
        <v>0</v>
      </c>
      <c r="F1698" s="399">
        <f>'13-卡詩+萊法耶+優油+肯夢+凱文墨菲+KMS'!J39</f>
        <v>0</v>
      </c>
      <c r="G1698" s="397">
        <f t="shared" si="340"/>
        <v>0</v>
      </c>
      <c r="H1698" s="397">
        <f t="shared" si="341"/>
        <v>0</v>
      </c>
      <c r="I1698" s="398"/>
      <c r="J1698" s="84"/>
    </row>
    <row r="1699" spans="1:10" ht="20.100000000000001" customHeight="1">
      <c r="A1699" s="84"/>
      <c r="B1699" s="399" t="str">
        <f>'13-卡詩+萊法耶+優油+肯夢+凱文墨菲+KMS'!F40</f>
        <v>C0250404</v>
      </c>
      <c r="C1699" s="475" t="str">
        <f>'13-卡詩+萊法耶+優油+肯夢+凱文墨菲+KMS'!G40</f>
        <v>FURTERER 萊法耶雪亞脂修護膜 250ml/平輸品   適極乾髮</v>
      </c>
      <c r="D1699" s="399">
        <f>'13-卡詩+萊法耶+優油+肯夢+凱文墨菲+KMS'!H40</f>
        <v>920</v>
      </c>
      <c r="E1699" s="399">
        <f>'13-卡詩+萊法耶+優油+肯夢+凱文墨菲+KMS'!I40</f>
        <v>0</v>
      </c>
      <c r="F1699" s="399">
        <f>'13-卡詩+萊法耶+優油+肯夢+凱文墨菲+KMS'!J40</f>
        <v>0</v>
      </c>
      <c r="G1699" s="397">
        <f t="shared" si="340"/>
        <v>0</v>
      </c>
      <c r="H1699" s="397">
        <f t="shared" si="341"/>
        <v>0</v>
      </c>
      <c r="I1699" s="398"/>
      <c r="J1699" s="84"/>
    </row>
    <row r="1700" spans="1:10" ht="20.100000000000001" customHeight="1">
      <c r="A1700" s="84"/>
      <c r="B1700" s="399" t="str">
        <f>'13-卡詩+萊法耶+優油+肯夢+凱文墨菲+KMS'!F41</f>
        <v xml:space="preserve">MOROCCANOIL 摩洛哥優油-台灣代理商歐娜公司貨  *女神卡卡油 </v>
      </c>
      <c r="C1700" s="475">
        <f>'13-卡詩+萊法耶+優油+肯夢+凱文墨菲+KMS'!G41</f>
        <v>0</v>
      </c>
      <c r="D1700" s="399">
        <f>'13-卡詩+萊法耶+優油+肯夢+凱文墨菲+KMS'!H41</f>
        <v>0</v>
      </c>
      <c r="E1700" s="399">
        <f>'13-卡詩+萊法耶+優油+肯夢+凱文墨菲+KMS'!I41</f>
        <v>0</v>
      </c>
      <c r="F1700" s="399">
        <f>'13-卡詩+萊法耶+優油+肯夢+凱文墨菲+KMS'!J41</f>
        <v>0</v>
      </c>
      <c r="G1700" s="397">
        <f t="shared" si="340"/>
        <v>0</v>
      </c>
      <c r="H1700" s="397">
        <f t="shared" si="341"/>
        <v>0</v>
      </c>
      <c r="I1700" s="398"/>
      <c r="J1700" s="84"/>
    </row>
    <row r="1701" spans="1:10" ht="20.100000000000001" customHeight="1">
      <c r="A1701" s="84"/>
      <c r="B1701" s="399" t="str">
        <f>'13-卡詩+萊法耶+優油+肯夢+凱文墨菲+KMS'!F42</f>
        <v xml:space="preserve"> (以色列製-非網路韓國版或平輸水貨)</v>
      </c>
      <c r="C1701" s="475">
        <f>'13-卡詩+萊法耶+優油+肯夢+凱文墨菲+KMS'!G42</f>
        <v>0</v>
      </c>
      <c r="D1701" s="399">
        <f>'13-卡詩+萊法耶+優油+肯夢+凱文墨菲+KMS'!H42</f>
        <v>0</v>
      </c>
      <c r="E1701" s="399">
        <f>'13-卡詩+萊法耶+優油+肯夢+凱文墨菲+KMS'!I42</f>
        <v>0</v>
      </c>
      <c r="F1701" s="399">
        <f>'13-卡詩+萊法耶+優油+肯夢+凱文墨菲+KMS'!J42</f>
        <v>0</v>
      </c>
      <c r="G1701" s="397">
        <f t="shared" si="340"/>
        <v>0</v>
      </c>
      <c r="H1701" s="397">
        <f t="shared" si="341"/>
        <v>0</v>
      </c>
      <c r="I1701" s="398"/>
      <c r="J1701" s="84"/>
    </row>
    <row r="1702" spans="1:10" ht="20.100000000000001" customHeight="1">
      <c r="A1702" s="84"/>
      <c r="B1702" s="399" t="str">
        <f>'13-卡詩+萊法耶+優油+肯夢+凱文墨菲+KMS'!F43</f>
        <v>代理商公司貨均需割標才能出貨, 您可接受請再下單</v>
      </c>
      <c r="C1702" s="475">
        <f>'13-卡詩+萊法耶+優油+肯夢+凱文墨菲+KMS'!G43</f>
        <v>0</v>
      </c>
      <c r="D1702" s="399">
        <f>'13-卡詩+萊法耶+優油+肯夢+凱文墨菲+KMS'!H43</f>
        <v>0</v>
      </c>
      <c r="E1702" s="399">
        <f>'13-卡詩+萊法耶+優油+肯夢+凱文墨菲+KMS'!I43</f>
        <v>0</v>
      </c>
      <c r="F1702" s="399">
        <f>'13-卡詩+萊法耶+優油+肯夢+凱文墨菲+KMS'!J43</f>
        <v>0</v>
      </c>
      <c r="G1702" s="397">
        <f t="shared" si="340"/>
        <v>0</v>
      </c>
      <c r="H1702" s="397">
        <f t="shared" si="341"/>
        <v>0</v>
      </c>
      <c r="I1702" s="398"/>
      <c r="J1702" s="84"/>
    </row>
    <row r="1703" spans="1:10" ht="20.100000000000001" customHeight="1">
      <c r="A1703" s="84"/>
      <c r="B1703" s="399" t="str">
        <f>'13-卡詩+萊法耶+優油+肯夢+凱文墨菲+KMS'!F44</f>
        <v>A0000014</v>
      </c>
      <c r="C1703" s="475" t="str">
        <f>'13-卡詩+萊法耶+優油+肯夢+凱文墨菲+KMS'!G44</f>
        <v xml:space="preserve">MOROCCANOIL 摩洛哥優油 10ml (一般型) + 輕優油 10ml  (清爽型)     </v>
      </c>
      <c r="D1703" s="399">
        <f>'13-卡詩+萊法耶+優油+肯夢+凱文墨菲+KMS'!H44</f>
        <v>200</v>
      </c>
      <c r="E1703" s="399">
        <f>'13-卡詩+萊法耶+優油+肯夢+凱文墨菲+KMS'!I44</f>
        <v>0</v>
      </c>
      <c r="F1703" s="399">
        <f>'13-卡詩+萊法耶+優油+肯夢+凱文墨菲+KMS'!J44</f>
        <v>0</v>
      </c>
      <c r="G1703" s="397">
        <f t="shared" si="340"/>
        <v>0</v>
      </c>
      <c r="H1703" s="397">
        <f t="shared" si="341"/>
        <v>0</v>
      </c>
      <c r="I1703" s="398"/>
      <c r="J1703" s="84"/>
    </row>
    <row r="1704" spans="1:10" ht="20.100000000000001" customHeight="1">
      <c r="A1704" s="84"/>
      <c r="B1704" s="399" t="str">
        <f>'13-卡詩+萊法耶+優油+肯夢+凱文墨菲+KMS'!F45</f>
        <v>A0000015</v>
      </c>
      <c r="C1704" s="475" t="str">
        <f>'13-卡詩+萊法耶+優油+肯夢+凱文墨菲+KMS'!G45</f>
        <v xml:space="preserve">MOROCCANOIL 摩洛哥優油 25ml (一般型-粗硬髮)         </v>
      </c>
      <c r="D1704" s="399">
        <f>'13-卡詩+萊法耶+優油+肯夢+凱文墨菲+KMS'!H45</f>
        <v>250</v>
      </c>
      <c r="E1704" s="399">
        <f>'13-卡詩+萊法耶+優油+肯夢+凱文墨菲+KMS'!I45</f>
        <v>0</v>
      </c>
      <c r="F1704" s="399">
        <f>'13-卡詩+萊法耶+優油+肯夢+凱文墨菲+KMS'!J45</f>
        <v>0</v>
      </c>
      <c r="G1704" s="397">
        <f t="shared" si="340"/>
        <v>0</v>
      </c>
      <c r="H1704" s="397">
        <f t="shared" si="341"/>
        <v>0</v>
      </c>
      <c r="I1704" s="398"/>
      <c r="J1704" s="84"/>
    </row>
    <row r="1705" spans="1:10" ht="20.100000000000001" customHeight="1">
      <c r="A1705" s="84"/>
      <c r="B1705" s="399" t="str">
        <f>'13-卡詩+萊法耶+優油+肯夢+凱文墨菲+KMS'!F46</f>
        <v>A0000012</v>
      </c>
      <c r="C1705" s="475" t="str">
        <f>'13-卡詩+萊法耶+優油+肯夢+凱文墨菲+KMS'!G46</f>
        <v xml:space="preserve">MOROCCANOIL 摩洛哥優油 100ml          (一般型-粗硬髮)          </v>
      </c>
      <c r="D1705" s="399">
        <f>'13-卡詩+萊法耶+優油+肯夢+凱文墨菲+KMS'!H46</f>
        <v>1060</v>
      </c>
      <c r="E1705" s="399">
        <f>'13-卡詩+萊法耶+優油+肯夢+凱文墨菲+KMS'!I46</f>
        <v>0</v>
      </c>
      <c r="F1705" s="399">
        <f>'13-卡詩+萊法耶+優油+肯夢+凱文墨菲+KMS'!J46</f>
        <v>0</v>
      </c>
      <c r="G1705" s="397">
        <f t="shared" si="340"/>
        <v>0</v>
      </c>
      <c r="H1705" s="397">
        <f t="shared" si="341"/>
        <v>0</v>
      </c>
      <c r="I1705" s="398"/>
      <c r="J1705" s="84"/>
    </row>
    <row r="1706" spans="1:10" ht="20.100000000000001" customHeight="1">
      <c r="A1706" s="84"/>
      <c r="B1706" s="399" t="str">
        <f>'13-卡詩+萊法耶+優油+肯夢+凱文墨菲+KMS'!F47</f>
        <v>A0000013</v>
      </c>
      <c r="C1706" s="475" t="str">
        <f>'13-卡詩+萊法耶+優油+肯夢+凱文墨菲+KMS'!G47</f>
        <v xml:space="preserve">MOROCCANOIL 摩洛哥優油 200ml/大      (一般型-粗硬髮) 　 </v>
      </c>
      <c r="D1706" s="399">
        <f>'13-卡詩+萊法耶+優油+肯夢+凱文墨菲+KMS'!H47</f>
        <v>1950</v>
      </c>
      <c r="E1706" s="399">
        <f>'13-卡詩+萊法耶+優油+肯夢+凱文墨菲+KMS'!I47</f>
        <v>0</v>
      </c>
      <c r="F1706" s="399">
        <f>'13-卡詩+萊法耶+優油+肯夢+凱文墨菲+KMS'!J47</f>
        <v>0</v>
      </c>
      <c r="G1706" s="397">
        <f t="shared" si="340"/>
        <v>0</v>
      </c>
      <c r="H1706" s="397">
        <f t="shared" si="341"/>
        <v>0</v>
      </c>
      <c r="I1706" s="398"/>
      <c r="J1706" s="84"/>
    </row>
    <row r="1707" spans="1:10" ht="20.100000000000001" customHeight="1">
      <c r="A1707" s="84"/>
      <c r="B1707" s="399" t="str">
        <f>'13-卡詩+萊法耶+優油+肯夢+凱文墨菲+KMS'!F48</f>
        <v>A0000022</v>
      </c>
      <c r="C1707" s="475" t="str">
        <f>'13-卡詩+萊法耶+優油+肯夢+凱文墨菲+KMS'!G48</f>
        <v xml:space="preserve">MOROCCANOIL 摩洛哥輕優油 100ml       (清爽型-細軟髮)    </v>
      </c>
      <c r="D1707" s="399">
        <f>'13-卡詩+萊法耶+優油+肯夢+凱文墨菲+KMS'!H48</f>
        <v>1060</v>
      </c>
      <c r="E1707" s="399">
        <f>'13-卡詩+萊法耶+優油+肯夢+凱文墨菲+KMS'!I48</f>
        <v>0</v>
      </c>
      <c r="F1707" s="399">
        <f>'13-卡詩+萊法耶+優油+肯夢+凱文墨菲+KMS'!J48</f>
        <v>0</v>
      </c>
      <c r="G1707" s="397">
        <f t="shared" si="340"/>
        <v>0</v>
      </c>
      <c r="H1707" s="397">
        <f t="shared" si="341"/>
        <v>0</v>
      </c>
      <c r="I1707" s="398"/>
      <c r="J1707" s="84"/>
    </row>
    <row r="1708" spans="1:10" ht="20.100000000000001" customHeight="1">
      <c r="A1708" s="84"/>
      <c r="B1708" s="399" t="str">
        <f>'13-卡詩+萊法耶+優油+肯夢+凱文墨菲+KMS'!F49</f>
        <v>A0000024</v>
      </c>
      <c r="C1708" s="475" t="str">
        <f>'13-卡詩+萊法耶+優油+肯夢+凱文墨菲+KMS'!G49</f>
        <v xml:space="preserve">MOROCCANOIL 摩洛哥輕優油 200ml/大  (清爽型-細軟髮) </v>
      </c>
      <c r="D1708" s="399">
        <f>'13-卡詩+萊法耶+優油+肯夢+凱文墨菲+KMS'!H49</f>
        <v>1950</v>
      </c>
      <c r="E1708" s="399">
        <f>'13-卡詩+萊法耶+優油+肯夢+凱文墨菲+KMS'!I49</f>
        <v>0</v>
      </c>
      <c r="F1708" s="399">
        <f>'13-卡詩+萊法耶+優油+肯夢+凱文墨菲+KMS'!J49</f>
        <v>0</v>
      </c>
      <c r="G1708" s="397">
        <f t="shared" si="340"/>
        <v>0</v>
      </c>
      <c r="H1708" s="397">
        <f t="shared" si="341"/>
        <v>0</v>
      </c>
      <c r="I1708" s="398"/>
      <c r="J1708" s="84"/>
    </row>
    <row r="1709" spans="1:10" ht="20.100000000000001" customHeight="1">
      <c r="A1709" s="84"/>
      <c r="B1709" s="399" t="str">
        <f>'13-卡詩+萊法耶+優油+肯夢+凱文墨菲+KMS'!F50</f>
        <v>A0000017</v>
      </c>
      <c r="C1709" s="475" t="str">
        <f>'13-卡詩+萊法耶+優油+肯夢+凱文墨菲+KMS'!G50</f>
        <v xml:space="preserve">MOROCCANOIL 摩洛哥優油 100ml+護手霜 75ml          (一般型-限量禮盒)          </v>
      </c>
      <c r="D1709" s="399">
        <f>'13-卡詩+萊法耶+優油+肯夢+凱文墨菲+KMS'!H50</f>
        <v>1150</v>
      </c>
      <c r="E1709" s="399">
        <f>'13-卡詩+萊法耶+優油+肯夢+凱文墨菲+KMS'!I50</f>
        <v>0</v>
      </c>
      <c r="F1709" s="399">
        <f>'13-卡詩+萊法耶+優油+肯夢+凱文墨菲+KMS'!J50</f>
        <v>0</v>
      </c>
      <c r="G1709" s="397">
        <f t="shared" si="340"/>
        <v>0</v>
      </c>
      <c r="H1709" s="397">
        <f t="shared" si="341"/>
        <v>0</v>
      </c>
      <c r="I1709" s="398"/>
      <c r="J1709" s="84"/>
    </row>
    <row r="1710" spans="1:10" ht="20.100000000000001" customHeight="1">
      <c r="A1710" s="84"/>
      <c r="B1710" s="399" t="str">
        <f>'13-卡詩+萊法耶+優油+肯夢+凱文墨菲+KMS'!F51</f>
        <v>A0000040</v>
      </c>
      <c r="C1710" s="475" t="str">
        <f>'13-卡詩+萊法耶+優油+肯夢+凱文墨菲+KMS'!G51</f>
        <v xml:space="preserve">MOROCCANOIL 摩洛哥優油 100ml+潤膚皂 200g           (一般型-限量禮盒)          </v>
      </c>
      <c r="D1710" s="399">
        <f>'13-卡詩+萊法耶+優油+肯夢+凱文墨菲+KMS'!H51</f>
        <v>1100</v>
      </c>
      <c r="E1710" s="399">
        <f>'13-卡詩+萊法耶+優油+肯夢+凱文墨菲+KMS'!I51</f>
        <v>0</v>
      </c>
      <c r="F1710" s="399">
        <f>'13-卡詩+萊法耶+優油+肯夢+凱文墨菲+KMS'!J51</f>
        <v>0</v>
      </c>
      <c r="G1710" s="397">
        <f t="shared" si="340"/>
        <v>0</v>
      </c>
      <c r="H1710" s="397">
        <f t="shared" si="341"/>
        <v>0</v>
      </c>
      <c r="I1710" s="398"/>
      <c r="J1710" s="84"/>
    </row>
    <row r="1711" spans="1:10" ht="20.100000000000001" customHeight="1">
      <c r="A1711" s="84"/>
      <c r="B1711" s="399" t="str">
        <f>'13-卡詩+萊法耶+優油+肯夢+凱文墨菲+KMS'!F52</f>
        <v>A0000028</v>
      </c>
      <c r="C1711" s="475" t="str">
        <f>'13-卡詩+萊法耶+優油+肯夢+凱文墨菲+KMS'!G52</f>
        <v>MOROCCANOIL 優油捲度記憶塑型乳 250ml       創造自然鬆軟捲度</v>
      </c>
      <c r="D1711" s="399">
        <f>'13-卡詩+萊法耶+優油+肯夢+凱文墨菲+KMS'!H52</f>
        <v>990</v>
      </c>
      <c r="E1711" s="399">
        <f>'13-卡詩+萊法耶+優油+肯夢+凱文墨菲+KMS'!I52</f>
        <v>0</v>
      </c>
      <c r="F1711" s="399">
        <f>'13-卡詩+萊法耶+優油+肯夢+凱文墨菲+KMS'!J52</f>
        <v>0</v>
      </c>
      <c r="G1711" s="397">
        <f t="shared" si="340"/>
        <v>0</v>
      </c>
      <c r="H1711" s="397">
        <f t="shared" si="341"/>
        <v>0</v>
      </c>
      <c r="I1711" s="398"/>
      <c r="J1711" s="84"/>
    </row>
    <row r="1712" spans="1:10" ht="20.100000000000001" customHeight="1">
      <c r="A1712" s="84"/>
      <c r="B1712" s="399" t="str">
        <f>'13-卡詩+萊法耶+優油+肯夢+凱文墨菲+KMS'!F53</f>
        <v>A0000023</v>
      </c>
      <c r="C1712" s="475" t="str">
        <f>'13-卡詩+萊法耶+優油+肯夢+凱文墨菲+KMS'!G53</f>
        <v xml:space="preserve">MOROCCANOIL 優油柔馭重建精華 300ml       消除毛燥、閃耀柔順 </v>
      </c>
      <c r="D1712" s="399">
        <f>'13-卡詩+萊法耶+優油+肯夢+凱文墨菲+KMS'!H53</f>
        <v>990</v>
      </c>
      <c r="E1712" s="399">
        <f>'13-卡詩+萊法耶+優油+肯夢+凱文墨菲+KMS'!I53</f>
        <v>0</v>
      </c>
      <c r="F1712" s="399">
        <f>'13-卡詩+萊法耶+優油+肯夢+凱文墨菲+KMS'!J53</f>
        <v>0</v>
      </c>
      <c r="G1712" s="397">
        <f t="shared" si="340"/>
        <v>0</v>
      </c>
      <c r="H1712" s="397">
        <f t="shared" si="341"/>
        <v>0</v>
      </c>
      <c r="I1712" s="398"/>
      <c r="J1712" s="84"/>
    </row>
    <row r="1713" spans="1:10" ht="20.100000000000001" customHeight="1">
      <c r="A1713" s="84"/>
      <c r="B1713" s="399" t="str">
        <f>'13-卡詩+萊法耶+優油+肯夢+凱文墨菲+KMS'!F54</f>
        <v>A0000025</v>
      </c>
      <c r="C1713" s="475" t="str">
        <f>'13-卡詩+萊法耶+優油+肯夢+凱文墨菲+KMS'!G54</f>
        <v>MOROCCANOIL 優油高效保濕精華 300ml       最適用造型前保濕打底</v>
      </c>
      <c r="D1713" s="399">
        <f>'13-卡詩+萊法耶+優油+肯夢+凱文墨菲+KMS'!H54</f>
        <v>990</v>
      </c>
      <c r="E1713" s="399">
        <f>'13-卡詩+萊法耶+優油+肯夢+凱文墨菲+KMS'!I54</f>
        <v>0</v>
      </c>
      <c r="F1713" s="399">
        <f>'13-卡詩+萊法耶+優油+肯夢+凱文墨菲+KMS'!J54</f>
        <v>0</v>
      </c>
      <c r="G1713" s="397">
        <f t="shared" si="340"/>
        <v>0</v>
      </c>
      <c r="H1713" s="397">
        <f t="shared" si="341"/>
        <v>0</v>
      </c>
      <c r="I1713" s="398"/>
      <c r="J1713" s="84"/>
    </row>
    <row r="1714" spans="1:10" ht="20.100000000000001" customHeight="1">
      <c r="A1714" s="84"/>
      <c r="B1714" s="399" t="str">
        <f>'13-卡詩+萊法耶+優油+肯夢+凱文墨菲+KMS'!F55</f>
        <v>A0000019</v>
      </c>
      <c r="C1714" s="475" t="str">
        <f>'13-卡詩+萊法耶+優油+肯夢+凱文墨菲+KMS'!G55</f>
        <v>MOROCCANOIL 優油高效保濕精華 500ml/大  最適用造型前保濕打底</v>
      </c>
      <c r="D1714" s="399">
        <f>'13-卡詩+萊法耶+優油+肯夢+凱文墨菲+KMS'!H55</f>
        <v>1560</v>
      </c>
      <c r="E1714" s="399">
        <f>'13-卡詩+萊法耶+優油+肯夢+凱文墨菲+KMS'!I55</f>
        <v>0</v>
      </c>
      <c r="F1714" s="399">
        <f>'13-卡詩+萊法耶+優油+肯夢+凱文墨菲+KMS'!J55</f>
        <v>0</v>
      </c>
      <c r="G1714" s="397">
        <f t="shared" si="340"/>
        <v>0</v>
      </c>
      <c r="H1714" s="397">
        <f t="shared" si="341"/>
        <v>0</v>
      </c>
      <c r="I1714" s="398"/>
      <c r="J1714" s="84"/>
    </row>
    <row r="1715" spans="1:10" ht="20.100000000000001" customHeight="1">
      <c r="A1715" s="84"/>
      <c r="B1715" s="399" t="str">
        <f>'13-卡詩+萊法耶+優油+肯夢+凱文墨菲+KMS'!F56</f>
        <v>A0000011</v>
      </c>
      <c r="C1715" s="475" t="str">
        <f>'13-卡詩+萊法耶+優油+肯夢+凱文墨菲+KMS'!G56</f>
        <v xml:space="preserve">MOROCCANOIL 優油捲髮保濕精華 300ml       捲髮自然、彈性水順  </v>
      </c>
      <c r="D1715" s="399">
        <f>'13-卡詩+萊法耶+優油+肯夢+凱文墨菲+KMS'!H56</f>
        <v>990</v>
      </c>
      <c r="E1715" s="399">
        <f>'13-卡詩+萊法耶+優油+肯夢+凱文墨菲+KMS'!I56</f>
        <v>0</v>
      </c>
      <c r="F1715" s="399">
        <f>'13-卡詩+萊法耶+優油+肯夢+凱文墨菲+KMS'!J56</f>
        <v>0</v>
      </c>
      <c r="G1715" s="397">
        <f t="shared" si="340"/>
        <v>0</v>
      </c>
      <c r="H1715" s="397">
        <f t="shared" si="341"/>
        <v>0</v>
      </c>
      <c r="I1715" s="398"/>
      <c r="J1715" s="84"/>
    </row>
    <row r="1716" spans="1:10" ht="20.100000000000001" customHeight="1">
      <c r="A1716" s="84"/>
      <c r="B1716" s="399" t="str">
        <f>'13-卡詩+萊法耶+優油+肯夢+凱文墨菲+KMS'!F57</f>
        <v>A0000016</v>
      </c>
      <c r="C1716" s="475" t="str">
        <f>'13-卡詩+萊法耶+優油+肯夢+凱文墨菲+KMS'!G57</f>
        <v xml:space="preserve">MOROCCANOIL 優油捲髮保濕精華 500ml/大  捲髮自然、彈性水順  </v>
      </c>
      <c r="D1716" s="399">
        <f>'13-卡詩+萊法耶+優油+肯夢+凱文墨菲+KMS'!H57</f>
        <v>1560</v>
      </c>
      <c r="E1716" s="399">
        <f>'13-卡詩+萊法耶+優油+肯夢+凱文墨菲+KMS'!I57</f>
        <v>0</v>
      </c>
      <c r="F1716" s="399">
        <f>'13-卡詩+萊法耶+優油+肯夢+凱文墨菲+KMS'!J57</f>
        <v>0</v>
      </c>
      <c r="G1716" s="397">
        <f t="shared" si="340"/>
        <v>0</v>
      </c>
      <c r="H1716" s="397">
        <f t="shared" si="341"/>
        <v>0</v>
      </c>
      <c r="I1716" s="398"/>
      <c r="J1716" s="84"/>
    </row>
    <row r="1717" spans="1:10" ht="20.100000000000001" customHeight="1">
      <c r="A1717" s="84"/>
      <c r="B1717" s="399" t="str">
        <f>'13-卡詩+萊法耶+優油+肯夢+凱文墨菲+KMS'!F58</f>
        <v>A0000021</v>
      </c>
      <c r="C1717" s="475" t="str">
        <f>'13-卡詩+萊法耶+優油+肯夢+凱文墨菲+KMS'!G58</f>
        <v>MOROCCANOIL 優油柔馭重建洗髮露 1000ml/按壓瓶           毛燥亂翹髮</v>
      </c>
      <c r="D1717" s="399">
        <f>'13-卡詩+萊法耶+優油+肯夢+凱文墨菲+KMS'!H58</f>
        <v>1750</v>
      </c>
      <c r="E1717" s="399">
        <f>'13-卡詩+萊法耶+優油+肯夢+凱文墨菲+KMS'!I58</f>
        <v>0</v>
      </c>
      <c r="F1717" s="399">
        <f>'13-卡詩+萊法耶+優油+肯夢+凱文墨菲+KMS'!J58</f>
        <v>0</v>
      </c>
      <c r="G1717" s="397">
        <f t="shared" si="340"/>
        <v>0</v>
      </c>
      <c r="H1717" s="397">
        <f t="shared" si="341"/>
        <v>0</v>
      </c>
      <c r="I1717" s="398"/>
      <c r="J1717" s="84"/>
    </row>
    <row r="1718" spans="1:10" ht="20.100000000000001" customHeight="1">
      <c r="A1718" s="84"/>
      <c r="B1718" s="399" t="str">
        <f>'13-卡詩+萊法耶+優油+肯夢+凱文墨菲+KMS'!F59</f>
        <v>A0000026</v>
      </c>
      <c r="C1718" s="475" t="str">
        <f>'13-卡詩+萊法耶+優油+肯夢+凱文墨菲+KMS'!G59</f>
        <v>MOROCCANOIL 優油柔馭重建護髮劑 1000ml/按壓瓶 (潤髮) 毛燥亂翹髮</v>
      </c>
      <c r="D1718" s="399">
        <f>'13-卡詩+萊法耶+優油+肯夢+凱文墨菲+KMS'!H59</f>
        <v>2160</v>
      </c>
      <c r="E1718" s="399">
        <f>'13-卡詩+萊法耶+優油+肯夢+凱文墨菲+KMS'!I59</f>
        <v>0</v>
      </c>
      <c r="F1718" s="399">
        <f>'13-卡詩+萊法耶+優油+肯夢+凱文墨菲+KMS'!J59</f>
        <v>0</v>
      </c>
      <c r="G1718" s="397">
        <f t="shared" si="340"/>
        <v>0</v>
      </c>
      <c r="H1718" s="397">
        <f t="shared" si="341"/>
        <v>0</v>
      </c>
      <c r="I1718" s="398"/>
      <c r="J1718" s="84"/>
    </row>
    <row r="1719" spans="1:10" ht="20.100000000000001" customHeight="1">
      <c r="A1719" s="84"/>
      <c r="B1719" s="399" t="str">
        <f>'13-卡詩+萊法耶+優油+肯夢+凱文墨菲+KMS'!F60</f>
        <v>A0000034</v>
      </c>
      <c r="C1719" s="475" t="str">
        <f>'13-卡詩+萊法耶+優油+肯夢+凱文墨菲+KMS'!G60</f>
        <v>MOROCCANOIL 優油保濕水潤洗髮露 1000ml/按壓瓶            乾燥脫水髮</v>
      </c>
      <c r="D1719" s="399">
        <f>'13-卡詩+萊法耶+優油+肯夢+凱文墨菲+KMS'!H60</f>
        <v>1750</v>
      </c>
      <c r="E1719" s="399">
        <f>'13-卡詩+萊法耶+優油+肯夢+凱文墨菲+KMS'!I60</f>
        <v>0</v>
      </c>
      <c r="F1719" s="399">
        <f>'13-卡詩+萊法耶+優油+肯夢+凱文墨菲+KMS'!J60</f>
        <v>0</v>
      </c>
      <c r="G1719" s="397">
        <f t="shared" si="340"/>
        <v>0</v>
      </c>
      <c r="H1719" s="397">
        <f t="shared" si="341"/>
        <v>0</v>
      </c>
      <c r="I1719" s="398"/>
      <c r="J1719" s="84"/>
    </row>
    <row r="1720" spans="1:10" ht="20.100000000000001" customHeight="1">
      <c r="A1720" s="84"/>
      <c r="B1720" s="399" t="str">
        <f>'13-卡詩+萊法耶+優油+肯夢+凱文墨菲+KMS'!F61</f>
        <v>A0000039</v>
      </c>
      <c r="C1720" s="475" t="str">
        <f>'13-卡詩+萊法耶+優油+肯夢+凱文墨菲+KMS'!G61</f>
        <v>MOROCCANOIL 優油保濕水潤護髮劑 1000ml/按壓瓶 (潤髮)  乾燥脫水髮</v>
      </c>
      <c r="D1720" s="399">
        <f>'13-卡詩+萊法耶+優油+肯夢+凱文墨菲+KMS'!H61</f>
        <v>2160</v>
      </c>
      <c r="E1720" s="399">
        <f>'13-卡詩+萊法耶+優油+肯夢+凱文墨菲+KMS'!I61</f>
        <v>0</v>
      </c>
      <c r="F1720" s="399">
        <f>'13-卡詩+萊法耶+優油+肯夢+凱文墨菲+KMS'!J61</f>
        <v>0</v>
      </c>
      <c r="G1720" s="397">
        <f t="shared" si="340"/>
        <v>0</v>
      </c>
      <c r="H1720" s="397">
        <f t="shared" si="341"/>
        <v>0</v>
      </c>
      <c r="I1720" s="398"/>
      <c r="J1720" s="84"/>
    </row>
    <row r="1721" spans="1:10" ht="20.100000000000001" customHeight="1">
      <c r="A1721" s="84"/>
      <c r="B1721" s="399" t="str">
        <f>'13-卡詩+萊法耶+優油+肯夢+凱文墨菲+KMS'!F62</f>
        <v>A0000035</v>
      </c>
      <c r="C1721" s="475" t="str">
        <f>'13-卡詩+萊法耶+優油+肯夢+凱文墨菲+KMS'!G62</f>
        <v>MOROCCANOIL 優油保濕修護洗髮露 1000ml/按壓瓶           乾燥受損髮</v>
      </c>
      <c r="D1721" s="399">
        <f>'13-卡詩+萊法耶+優油+肯夢+凱文墨菲+KMS'!H62</f>
        <v>1750</v>
      </c>
      <c r="E1721" s="399">
        <f>'13-卡詩+萊法耶+優油+肯夢+凱文墨菲+KMS'!I62</f>
        <v>0</v>
      </c>
      <c r="F1721" s="399">
        <f>'13-卡詩+萊法耶+優油+肯夢+凱文墨菲+KMS'!J62</f>
        <v>0</v>
      </c>
      <c r="G1721" s="397">
        <f t="shared" si="340"/>
        <v>0</v>
      </c>
      <c r="H1721" s="397">
        <f t="shared" si="341"/>
        <v>0</v>
      </c>
      <c r="I1721" s="398"/>
      <c r="J1721" s="84"/>
    </row>
    <row r="1722" spans="1:10" ht="20.100000000000001" customHeight="1">
      <c r="A1722" s="84"/>
      <c r="B1722" s="399" t="str">
        <f>'13-卡詩+萊法耶+優油+肯夢+凱文墨菲+KMS'!F63</f>
        <v>A0000036</v>
      </c>
      <c r="C1722" s="475" t="str">
        <f>'13-卡詩+萊法耶+優油+肯夢+凱文墨菲+KMS'!G63</f>
        <v>MOROCCANOIL 優油保濕修護護髮劑 1000ml/按壓瓶 (潤髮) 乾燥受損髮</v>
      </c>
      <c r="D1722" s="399">
        <f>'13-卡詩+萊法耶+優油+肯夢+凱文墨菲+KMS'!H63</f>
        <v>2160</v>
      </c>
      <c r="E1722" s="399">
        <f>'13-卡詩+萊法耶+優油+肯夢+凱文墨菲+KMS'!I63</f>
        <v>0</v>
      </c>
      <c r="F1722" s="399">
        <f>'13-卡詩+萊法耶+優油+肯夢+凱文墨菲+KMS'!J63</f>
        <v>0</v>
      </c>
      <c r="G1722" s="397">
        <f t="shared" si="340"/>
        <v>0</v>
      </c>
      <c r="H1722" s="397">
        <f t="shared" si="341"/>
        <v>0</v>
      </c>
      <c r="I1722" s="398"/>
      <c r="J1722" s="84"/>
    </row>
    <row r="1723" spans="1:10" ht="20.100000000000001" customHeight="1">
      <c r="A1723" s="84"/>
      <c r="B1723" s="399" t="str">
        <f>'14-肯邦+肯葳+萊雅+莎貝之聖+003'!A5</f>
        <v>A0340100</v>
      </c>
      <c r="C1723" s="475" t="str">
        <f>'14-肯邦+肯葳+萊雅+莎貝之聖+003'!B5</f>
        <v>PAUL MITCHELL 1號洗髮精 1000ml  針對化學處理過燙染損及易斷裂脆弱髮</v>
      </c>
      <c r="D1723" s="399">
        <f>'14-肯邦+肯葳+萊雅+莎貝之聖+003'!C5</f>
        <v>1060</v>
      </c>
      <c r="E1723" s="399">
        <f>'14-肯邦+肯葳+萊雅+莎貝之聖+003'!D5</f>
        <v>0</v>
      </c>
      <c r="F1723" s="399">
        <f>'14-肯邦+肯葳+萊雅+莎貝之聖+003'!E5</f>
        <v>0</v>
      </c>
      <c r="G1723" s="397">
        <f t="shared" ref="G1723" si="342">F1723*0.9</f>
        <v>0</v>
      </c>
      <c r="H1723" s="397">
        <f t="shared" ref="H1723" si="343">F1723*0.85</f>
        <v>0</v>
      </c>
      <c r="I1723" s="398"/>
      <c r="J1723" s="84"/>
    </row>
    <row r="1724" spans="1:10" ht="20.100000000000001" customHeight="1">
      <c r="A1724" s="84"/>
      <c r="B1724" s="399" t="str">
        <f>'14-肯邦+肯葳+萊雅+莎貝之聖+003'!A6</f>
        <v>A0340101</v>
      </c>
      <c r="C1724" s="475" t="str">
        <f>'14-肯邦+肯葳+萊雅+莎貝之聖+003'!B6</f>
        <v>PAUL MITCHELL 2號洗髮精 1000ml                      適油性髮 天天使用</v>
      </c>
      <c r="D1724" s="399">
        <f>'14-肯邦+肯葳+萊雅+莎貝之聖+003'!C6</f>
        <v>1060</v>
      </c>
      <c r="E1724" s="399">
        <f>'14-肯邦+肯葳+萊雅+莎貝之聖+003'!D6</f>
        <v>0</v>
      </c>
      <c r="F1724" s="399">
        <f>'14-肯邦+肯葳+萊雅+莎貝之聖+003'!E6</f>
        <v>0</v>
      </c>
      <c r="G1724" s="397">
        <f t="shared" ref="G1724:G1739" si="344">F1724*0.9</f>
        <v>0</v>
      </c>
      <c r="H1724" s="397">
        <f t="shared" ref="H1724:H1739" si="345">F1724*0.85</f>
        <v>0</v>
      </c>
      <c r="I1724" s="398"/>
      <c r="J1724" s="84"/>
    </row>
    <row r="1725" spans="1:10" ht="20.100000000000001" customHeight="1">
      <c r="A1725" s="84"/>
      <c r="B1725" s="399" t="str">
        <f>'14-肯邦+肯葳+萊雅+莎貝之聖+003'!A7</f>
        <v>A0340103</v>
      </c>
      <c r="C1725" s="475" t="str">
        <f>'14-肯邦+肯葳+萊雅+莎貝之聖+003'!B7</f>
        <v>PAUL MITCHELL 莆薏洗髮精 1000ml               適所有髮質 天天洗髮和沐浴</v>
      </c>
      <c r="D1725" s="399">
        <f>'14-肯邦+肯葳+萊雅+莎貝之聖+003'!C7</f>
        <v>1060</v>
      </c>
      <c r="E1725" s="399">
        <f>'14-肯邦+肯葳+萊雅+莎貝之聖+003'!D7</f>
        <v>0</v>
      </c>
      <c r="F1725" s="399">
        <f>'14-肯邦+肯葳+萊雅+莎貝之聖+003'!E7</f>
        <v>0</v>
      </c>
      <c r="G1725" s="397">
        <f t="shared" si="344"/>
        <v>0</v>
      </c>
      <c r="H1725" s="397">
        <f t="shared" si="345"/>
        <v>0</v>
      </c>
      <c r="I1725" s="398"/>
      <c r="J1725" s="84"/>
    </row>
    <row r="1726" spans="1:10" ht="20.100000000000001" customHeight="1">
      <c r="A1726" s="84"/>
      <c r="B1726" s="399" t="str">
        <f>'14-肯邦+肯葳+萊雅+莎貝之聖+003'!A8</f>
        <v>A0340125</v>
      </c>
      <c r="C1726" s="475" t="str">
        <f>'14-肯邦+肯葳+萊雅+莎貝之聖+003'!B8</f>
        <v xml:space="preserve">PAUL MITCHELL 乖寶寶洗髮精 1000ml                適幼兒及細軟髮     </v>
      </c>
      <c r="D1726" s="399">
        <f>'14-肯邦+肯葳+萊雅+莎貝之聖+003'!C8</f>
        <v>1060</v>
      </c>
      <c r="E1726" s="399">
        <f>'14-肯邦+肯葳+萊雅+莎貝之聖+003'!D8</f>
        <v>0</v>
      </c>
      <c r="F1726" s="399">
        <f>'14-肯邦+肯葳+萊雅+莎貝之聖+003'!E8</f>
        <v>0</v>
      </c>
      <c r="G1726" s="397">
        <f t="shared" si="344"/>
        <v>0</v>
      </c>
      <c r="H1726" s="397">
        <f t="shared" si="345"/>
        <v>0</v>
      </c>
      <c r="I1726" s="398"/>
      <c r="J1726" s="84"/>
    </row>
    <row r="1727" spans="1:10" ht="20.100000000000001" customHeight="1">
      <c r="A1727" s="84"/>
      <c r="B1727" s="399" t="str">
        <f>'14-肯邦+肯葳+萊雅+莎貝之聖+003'!A9</f>
        <v>A0340104</v>
      </c>
      <c r="C1727" s="475" t="str">
        <f>'14-肯邦+肯葳+萊雅+莎貝之聖+003'!B9</f>
        <v>PAUL MITCHELL 護髮素 1000ml/免沖洗護髮</v>
      </c>
      <c r="D1727" s="399">
        <f>'14-肯邦+肯葳+萊雅+莎貝之聖+003'!C9</f>
        <v>1280</v>
      </c>
      <c r="E1727" s="399">
        <f>'14-肯邦+肯葳+萊雅+莎貝之聖+003'!D9</f>
        <v>0</v>
      </c>
      <c r="F1727" s="399">
        <f>'14-肯邦+肯葳+萊雅+莎貝之聖+003'!E9</f>
        <v>0</v>
      </c>
      <c r="G1727" s="397">
        <f t="shared" si="344"/>
        <v>0</v>
      </c>
      <c r="H1727" s="397">
        <f t="shared" si="345"/>
        <v>0</v>
      </c>
      <c r="I1727" s="398"/>
      <c r="J1727" s="84"/>
    </row>
    <row r="1728" spans="1:10" ht="20.100000000000001" customHeight="1">
      <c r="A1728" s="84"/>
      <c r="B1728" s="399" t="str">
        <f>'14-肯邦+肯葳+萊雅+莎貝之聖+003'!A10</f>
        <v>A0340128</v>
      </c>
      <c r="C1728" s="475" t="str">
        <f>'14-肯邦+肯葳+萊雅+莎貝之聖+003'!B10</f>
        <v xml:space="preserve">PAUL MITCHELL 茶樹健康皂 150g - 台灣代理商貨            </v>
      </c>
      <c r="D1728" s="399">
        <f>'14-肯邦+肯葳+萊雅+莎貝之聖+003'!C10</f>
        <v>190</v>
      </c>
      <c r="E1728" s="399">
        <f>'14-肯邦+肯葳+萊雅+莎貝之聖+003'!D10</f>
        <v>0</v>
      </c>
      <c r="F1728" s="399">
        <f>'14-肯邦+肯葳+萊雅+莎貝之聖+003'!E10</f>
        <v>0</v>
      </c>
      <c r="G1728" s="397">
        <f t="shared" si="344"/>
        <v>0</v>
      </c>
      <c r="H1728" s="397">
        <f t="shared" si="345"/>
        <v>0</v>
      </c>
      <c r="I1728" s="398"/>
      <c r="J1728" s="84"/>
    </row>
    <row r="1729" spans="1:10" ht="20.100000000000001" customHeight="1">
      <c r="A1729" s="84"/>
      <c r="B1729" s="399" t="str">
        <f>'14-肯邦+肯葳+萊雅+莎貝之聖+003'!A11</f>
        <v>A0340106</v>
      </c>
      <c r="C1729" s="475" t="str">
        <f>'14-肯邦+肯葳+萊雅+莎貝之聖+003'!B11</f>
        <v xml:space="preserve">PAUL MITCHELL 茶樹洗髮精 1000ml/按壓瓶  *可沐浴   </v>
      </c>
      <c r="D1729" s="399">
        <f>'14-肯邦+肯葳+萊雅+莎貝之聖+003'!C11</f>
        <v>1380</v>
      </c>
      <c r="E1729" s="399">
        <f>'14-肯邦+肯葳+萊雅+莎貝之聖+003'!D11</f>
        <v>0</v>
      </c>
      <c r="F1729" s="399">
        <f>'14-肯邦+肯葳+萊雅+莎貝之聖+003'!E11</f>
        <v>0</v>
      </c>
      <c r="G1729" s="397">
        <f t="shared" si="344"/>
        <v>0</v>
      </c>
      <c r="H1729" s="397">
        <f t="shared" si="345"/>
        <v>0</v>
      </c>
      <c r="I1729" s="398"/>
      <c r="J1729" s="84"/>
    </row>
    <row r="1730" spans="1:10" ht="20.100000000000001" customHeight="1">
      <c r="A1730" s="84"/>
      <c r="B1730" s="399" t="str">
        <f>'14-肯邦+肯葳+萊雅+莎貝之聖+003'!A12</f>
        <v>A0340115</v>
      </c>
      <c r="C1730" s="475" t="str">
        <f>'14-肯邦+肯葳+萊雅+莎貝之聖+003'!B12</f>
        <v xml:space="preserve">PAUL MITCHELL 茶樹潤髮乳 1000ml/按壓瓶   </v>
      </c>
      <c r="D1730" s="399">
        <f>'14-肯邦+肯葳+萊雅+莎貝之聖+003'!C12</f>
        <v>1320</v>
      </c>
      <c r="E1730" s="399">
        <f>'14-肯邦+肯葳+萊雅+莎貝之聖+003'!D12</f>
        <v>0</v>
      </c>
      <c r="F1730" s="399">
        <f>'14-肯邦+肯葳+萊雅+莎貝之聖+003'!E12</f>
        <v>0</v>
      </c>
      <c r="G1730" s="397">
        <f t="shared" si="344"/>
        <v>0</v>
      </c>
      <c r="H1730" s="397">
        <f t="shared" si="345"/>
        <v>0</v>
      </c>
      <c r="I1730" s="398"/>
      <c r="J1730" s="84"/>
    </row>
    <row r="1731" spans="1:10" ht="20.100000000000001" customHeight="1">
      <c r="A1731" s="84"/>
      <c r="B1731" s="399" t="str">
        <f>'14-肯邦+肯葳+萊雅+莎貝之聖+003'!A13</f>
        <v>A0340107</v>
      </c>
      <c r="C1731" s="475" t="str">
        <f>'14-肯邦+肯葳+萊雅+莎貝之聖+003'!B13</f>
        <v xml:space="preserve">PAUL MITCHELL 茶樹頭皮激活洗髮精 1000ml/按壓瓶                </v>
      </c>
      <c r="D1731" s="399">
        <f>'14-肯邦+肯葳+萊雅+莎貝之聖+003'!C13</f>
        <v>1820</v>
      </c>
      <c r="E1731" s="399">
        <f>'14-肯邦+肯葳+萊雅+莎貝之聖+003'!D13</f>
        <v>0</v>
      </c>
      <c r="F1731" s="399">
        <f>'14-肯邦+肯葳+萊雅+莎貝之聖+003'!E13</f>
        <v>0</v>
      </c>
      <c r="G1731" s="397">
        <f t="shared" si="344"/>
        <v>0</v>
      </c>
      <c r="H1731" s="397">
        <f t="shared" si="345"/>
        <v>0</v>
      </c>
      <c r="I1731" s="398"/>
      <c r="J1731" s="84"/>
    </row>
    <row r="1732" spans="1:10" ht="20.100000000000001" customHeight="1">
      <c r="A1732" s="84"/>
      <c r="B1732" s="399" t="str">
        <f>'14-肯邦+肯葳+萊雅+莎貝之聖+003'!A14</f>
        <v>A0340112</v>
      </c>
      <c r="C1732" s="475" t="str">
        <f>'14-肯邦+肯葳+萊雅+莎貝之聖+003'!B14</f>
        <v>PAUL MITCHELL 極酷M 頭皮調理洗髮精 250ml/小</v>
      </c>
      <c r="D1732" s="399">
        <f>'14-肯邦+肯葳+萊雅+莎貝之聖+003'!C14</f>
        <v>720</v>
      </c>
      <c r="E1732" s="399">
        <f>'14-肯邦+肯葳+萊雅+莎貝之聖+003'!D14</f>
        <v>0</v>
      </c>
      <c r="F1732" s="399">
        <f>'14-肯邦+肯葳+萊雅+莎貝之聖+003'!E14</f>
        <v>0</v>
      </c>
      <c r="G1732" s="397">
        <f t="shared" si="344"/>
        <v>0</v>
      </c>
      <c r="H1732" s="397">
        <f t="shared" si="345"/>
        <v>0</v>
      </c>
      <c r="I1732" s="398"/>
      <c r="J1732" s="84"/>
    </row>
    <row r="1733" spans="1:10" ht="20.100000000000001" customHeight="1">
      <c r="A1733" s="84"/>
      <c r="B1733" s="399" t="str">
        <f>'14-肯邦+肯葳+萊雅+莎貝之聖+003'!A15</f>
        <v>A0340209</v>
      </c>
      <c r="C1733" s="475" t="str">
        <f>'14-肯邦+肯葳+萊雅+莎貝之聖+003'!B15</f>
        <v xml:space="preserve">PAUL MITCHELL 極酷M 頭皮調理洗髮精 1000ml/大/按壓瓶   </v>
      </c>
      <c r="D1733" s="399">
        <f>'14-肯邦+肯葳+萊雅+莎貝之聖+003'!C15</f>
        <v>1490</v>
      </c>
      <c r="E1733" s="399">
        <f>'14-肯邦+肯葳+萊雅+莎貝之聖+003'!D15</f>
        <v>0</v>
      </c>
      <c r="F1733" s="399">
        <f>'14-肯邦+肯葳+萊雅+莎貝之聖+003'!E15</f>
        <v>0</v>
      </c>
      <c r="G1733" s="397">
        <f t="shared" si="344"/>
        <v>0</v>
      </c>
      <c r="H1733" s="397">
        <f t="shared" si="345"/>
        <v>0</v>
      </c>
      <c r="I1733" s="398"/>
      <c r="J1733" s="84"/>
    </row>
    <row r="1734" spans="1:10" ht="20.100000000000001" customHeight="1">
      <c r="A1734" s="84"/>
      <c r="B1734" s="399" t="str">
        <f>'14-肯邦+肯葳+萊雅+莎貝之聖+003'!A16</f>
        <v>A0340129</v>
      </c>
      <c r="C1734" s="475" t="str">
        <f>'14-肯邦+肯葳+萊雅+莎貝之聖+003'!B16</f>
        <v>PAUL MITCHELL 薰衣草洗髮精 1000ml/按壓瓶    受損髮保濕, 抗氧化</v>
      </c>
      <c r="D1734" s="399">
        <f>'14-肯邦+肯葳+萊雅+莎貝之聖+003'!C16</f>
        <v>1380</v>
      </c>
      <c r="E1734" s="399">
        <f>'14-肯邦+肯葳+萊雅+莎貝之聖+003'!D16</f>
        <v>0</v>
      </c>
      <c r="F1734" s="399">
        <f>'14-肯邦+肯葳+萊雅+莎貝之聖+003'!E16</f>
        <v>0</v>
      </c>
      <c r="G1734" s="397">
        <f t="shared" si="344"/>
        <v>0</v>
      </c>
      <c r="H1734" s="397">
        <f t="shared" si="345"/>
        <v>0</v>
      </c>
      <c r="I1734" s="398"/>
      <c r="J1734" s="84"/>
    </row>
    <row r="1735" spans="1:10" ht="20.100000000000001" customHeight="1">
      <c r="A1735" s="84"/>
      <c r="B1735" s="399" t="str">
        <f>'14-肯邦+肯葳+萊雅+莎貝之聖+003'!A17</f>
        <v>A0340117</v>
      </c>
      <c r="C1735" s="475" t="str">
        <f>'14-肯邦+肯葳+萊雅+莎貝之聖+003'!B17</f>
        <v>PAUL MITCHELL 薰衣草潤髮乳 1000ml/按壓瓶    受損髮保濕, 抗氧化</v>
      </c>
      <c r="D1735" s="399">
        <f>'14-肯邦+肯葳+萊雅+莎貝之聖+003'!C17</f>
        <v>1380</v>
      </c>
      <c r="E1735" s="399">
        <f>'14-肯邦+肯葳+萊雅+莎貝之聖+003'!D17</f>
        <v>0</v>
      </c>
      <c r="F1735" s="399">
        <f>'14-肯邦+肯葳+萊雅+莎貝之聖+003'!E17</f>
        <v>0</v>
      </c>
      <c r="G1735" s="397">
        <f t="shared" si="344"/>
        <v>0</v>
      </c>
      <c r="H1735" s="397">
        <f t="shared" si="345"/>
        <v>0</v>
      </c>
      <c r="I1735" s="398"/>
      <c r="J1735" s="84"/>
    </row>
    <row r="1736" spans="1:10" ht="20.100000000000001" customHeight="1">
      <c r="A1736" s="84"/>
      <c r="B1736" s="399" t="str">
        <f>'14-肯邦+肯葳+萊雅+莎貝之聖+003'!A18</f>
        <v>A0340133</v>
      </c>
      <c r="C1736" s="475" t="str">
        <f>'14-肯邦+肯葳+萊雅+莎貝之聖+003'!B18</f>
        <v>PAUL MITCHELL 鼠尾草洗髮精 1000ml/按壓瓶    纖細髮明亮, 充滿活力</v>
      </c>
      <c r="D1736" s="399">
        <f>'14-肯邦+肯葳+萊雅+莎貝之聖+003'!C18</f>
        <v>1380</v>
      </c>
      <c r="E1736" s="399">
        <f>'14-肯邦+肯葳+萊雅+莎貝之聖+003'!D18</f>
        <v>0</v>
      </c>
      <c r="F1736" s="399">
        <f>'14-肯邦+肯葳+萊雅+莎貝之聖+003'!E18</f>
        <v>0</v>
      </c>
      <c r="G1736" s="397">
        <f t="shared" si="344"/>
        <v>0</v>
      </c>
      <c r="H1736" s="397">
        <f t="shared" si="345"/>
        <v>0</v>
      </c>
      <c r="I1736" s="398"/>
      <c r="J1736" s="84"/>
    </row>
    <row r="1737" spans="1:10" ht="20.100000000000001" customHeight="1">
      <c r="A1737" s="84"/>
      <c r="B1737" s="399" t="str">
        <f>'14-肯邦+肯葳+萊雅+莎貝之聖+003'!A19</f>
        <v>A0340124</v>
      </c>
      <c r="C1737" s="475" t="str">
        <f>'14-肯邦+肯葳+萊雅+莎貝之聖+003'!B19</f>
        <v>PAUL MITCHELL 鼠尾草潤髮乳 1000ml/按壓瓶    纖細髮明亮, 充滿活力</v>
      </c>
      <c r="D1737" s="399">
        <f>'14-肯邦+肯葳+萊雅+莎貝之聖+003'!C19</f>
        <v>1380</v>
      </c>
      <c r="E1737" s="399">
        <f>'14-肯邦+肯葳+萊雅+莎貝之聖+003'!D19</f>
        <v>0</v>
      </c>
      <c r="F1737" s="399">
        <f>'14-肯邦+肯葳+萊雅+莎貝之聖+003'!E19</f>
        <v>0</v>
      </c>
      <c r="G1737" s="397">
        <f t="shared" si="344"/>
        <v>0</v>
      </c>
      <c r="H1737" s="397">
        <f t="shared" si="345"/>
        <v>0</v>
      </c>
      <c r="I1737" s="398"/>
      <c r="J1737" s="84"/>
    </row>
    <row r="1738" spans="1:10" ht="20.100000000000001" customHeight="1">
      <c r="A1738" s="84"/>
      <c r="B1738" s="399" t="str">
        <f>'14-肯邦+肯葳+萊雅+莎貝之聖+003'!A20</f>
        <v>A0340127</v>
      </c>
      <c r="C1738" s="475" t="str">
        <f>'14-肯邦+肯葳+萊雅+莎貝之聖+003'!B20</f>
        <v>PAUL MITCHELL 鼠尾草蓬鬆髮霧 200ml/按壓瓶      提供纖細髮支撐, 空氣感</v>
      </c>
      <c r="D1738" s="399">
        <f>'14-肯邦+肯葳+萊雅+莎貝之聖+003'!C20</f>
        <v>740</v>
      </c>
      <c r="E1738" s="399">
        <f>'14-肯邦+肯葳+萊雅+莎貝之聖+003'!D20</f>
        <v>0</v>
      </c>
      <c r="F1738" s="399">
        <f>'14-肯邦+肯葳+萊雅+莎貝之聖+003'!E20</f>
        <v>0</v>
      </c>
      <c r="G1738" s="397">
        <f t="shared" si="344"/>
        <v>0</v>
      </c>
      <c r="H1738" s="397">
        <f t="shared" si="345"/>
        <v>0</v>
      </c>
      <c r="I1738" s="398"/>
      <c r="J1738" s="84"/>
    </row>
    <row r="1739" spans="1:10" ht="20.100000000000001" customHeight="1">
      <c r="A1739" s="84"/>
      <c r="B1739" s="399" t="str">
        <f>'14-肯邦+肯葳+萊雅+莎貝之聖+003'!A21</f>
        <v>A0340108</v>
      </c>
      <c r="C1739" s="475" t="str">
        <f>'14-肯邦+肯葳+萊雅+莎貝之聖+003'!B21</f>
        <v>PAUL MITCHELL 護色洗髮精 1000ml                           染後護色</v>
      </c>
      <c r="D1739" s="399">
        <f>'14-肯邦+肯葳+萊雅+莎貝之聖+003'!C21</f>
        <v>1060</v>
      </c>
      <c r="E1739" s="399">
        <f>'14-肯邦+肯葳+萊雅+莎貝之聖+003'!D21</f>
        <v>0</v>
      </c>
      <c r="F1739" s="399">
        <f>'14-肯邦+肯葳+萊雅+莎貝之聖+003'!E21</f>
        <v>0</v>
      </c>
      <c r="G1739" s="397">
        <f t="shared" si="344"/>
        <v>0</v>
      </c>
      <c r="H1739" s="397">
        <f t="shared" si="345"/>
        <v>0</v>
      </c>
      <c r="I1739" s="398"/>
      <c r="J1739" s="84"/>
    </row>
    <row r="1740" spans="1:10" ht="20.100000000000001" customHeight="1">
      <c r="A1740" s="84"/>
      <c r="B1740" s="399" t="str">
        <f>'14-肯邦+肯葳+萊雅+莎貝之聖+003'!A22</f>
        <v>A0340109</v>
      </c>
      <c r="C1740" s="475" t="str">
        <f>'14-肯邦+肯葳+萊雅+莎貝之聖+003'!B22</f>
        <v xml:space="preserve">PAUL MITCHELL 護色潤絲精 1000ml                           染後護色  </v>
      </c>
      <c r="D1740" s="399">
        <f>'14-肯邦+肯葳+萊雅+莎貝之聖+003'!C22</f>
        <v>1060</v>
      </c>
      <c r="E1740" s="399">
        <f>'14-肯邦+肯葳+萊雅+莎貝之聖+003'!D22</f>
        <v>0</v>
      </c>
      <c r="F1740" s="399">
        <f>'14-肯邦+肯葳+萊雅+莎貝之聖+003'!E22</f>
        <v>0</v>
      </c>
      <c r="G1740" s="397">
        <f t="shared" ref="G1740:G1803" si="346">F1740*0.9</f>
        <v>0</v>
      </c>
      <c r="H1740" s="397">
        <f t="shared" ref="H1740:H1803" si="347">F1740*0.85</f>
        <v>0</v>
      </c>
      <c r="I1740" s="398"/>
      <c r="J1740" s="84"/>
    </row>
    <row r="1741" spans="1:10" ht="20.100000000000001" customHeight="1">
      <c r="A1741" s="84"/>
      <c r="B1741" s="399" t="str">
        <f>'14-肯邦+肯葳+萊雅+莎貝之聖+003'!A23</f>
        <v>A0340130</v>
      </c>
      <c r="C1741" s="475" t="str">
        <f>'14-肯邦+肯葳+萊雅+莎貝之聖+003'!B23</f>
        <v>PAUL MITCHELL 超柔細順髮凝露 150ml                     適用所有髮質</v>
      </c>
      <c r="D1741" s="399">
        <f>'14-肯邦+肯葳+萊雅+莎貝之聖+003'!C23</f>
        <v>820</v>
      </c>
      <c r="E1741" s="399">
        <f>'14-肯邦+肯葳+萊雅+莎貝之聖+003'!D23</f>
        <v>0</v>
      </c>
      <c r="F1741" s="399">
        <f>'14-肯邦+肯葳+萊雅+莎貝之聖+003'!E23</f>
        <v>0</v>
      </c>
      <c r="G1741" s="397">
        <f t="shared" si="346"/>
        <v>0</v>
      </c>
      <c r="H1741" s="397">
        <f t="shared" si="347"/>
        <v>0</v>
      </c>
      <c r="I1741" s="398"/>
      <c r="J1741" s="84"/>
    </row>
    <row r="1742" spans="1:10" ht="20.100000000000001" customHeight="1">
      <c r="A1742" s="84"/>
      <c r="B1742" s="399" t="str">
        <f>'14-肯邦+肯葳+萊雅+莎貝之聖+003'!A24</f>
        <v>A0340136</v>
      </c>
      <c r="C1742" s="475" t="str">
        <f>'14-肯邦+肯葳+萊雅+莎貝之聖+003'!B24</f>
        <v xml:space="preserve">PAUL MITCHELL AWG 極致光洗髮精 1000ml/按壓瓶  適用所有髮質    </v>
      </c>
      <c r="D1742" s="399">
        <f>'14-肯邦+肯葳+萊雅+莎貝之聖+003'!C24</f>
        <v>2340</v>
      </c>
      <c r="E1742" s="399">
        <f>'14-肯邦+肯葳+萊雅+莎貝之聖+003'!D24</f>
        <v>0</v>
      </c>
      <c r="F1742" s="399">
        <f>'14-肯邦+肯葳+萊雅+莎貝之聖+003'!E24</f>
        <v>0</v>
      </c>
      <c r="G1742" s="397">
        <f t="shared" si="346"/>
        <v>0</v>
      </c>
      <c r="H1742" s="397">
        <f t="shared" si="347"/>
        <v>0</v>
      </c>
      <c r="I1742" s="398"/>
      <c r="J1742" s="84"/>
    </row>
    <row r="1743" spans="1:10" ht="20.100000000000001" customHeight="1">
      <c r="A1743" s="84"/>
      <c r="B1743" s="399" t="str">
        <f>'14-肯邦+肯葳+萊雅+莎貝之聖+003'!A25</f>
        <v>A0340114</v>
      </c>
      <c r="C1743" s="475" t="str">
        <f>'14-肯邦+肯葳+萊雅+莎貝之聖+003'!B25</f>
        <v xml:space="preserve">PAUL MITCHELL AWG 極致光修護素 500ml/按壓瓶  深度修護/沖洗式潤護髮              </v>
      </c>
      <c r="D1743" s="399">
        <f>'14-肯邦+肯葳+萊雅+莎貝之聖+003'!C25</f>
        <v>2750</v>
      </c>
      <c r="E1743" s="399">
        <f>'14-肯邦+肯葳+萊雅+莎貝之聖+003'!D25</f>
        <v>0</v>
      </c>
      <c r="F1743" s="399">
        <f>'14-肯邦+肯葳+萊雅+莎貝之聖+003'!E25</f>
        <v>0</v>
      </c>
      <c r="G1743" s="397">
        <f t="shared" si="346"/>
        <v>0</v>
      </c>
      <c r="H1743" s="397">
        <f t="shared" si="347"/>
        <v>0</v>
      </c>
      <c r="I1743" s="398"/>
      <c r="J1743" s="84"/>
    </row>
    <row r="1744" spans="1:10" ht="20.100000000000001" customHeight="1">
      <c r="A1744" s="84"/>
      <c r="B1744" s="399" t="str">
        <f>'14-肯邦+肯葳+萊雅+莎貝之聖+003'!A26</f>
        <v>A0340134</v>
      </c>
      <c r="C1744" s="475" t="str">
        <f>'14-肯邦+肯葳+萊雅+莎貝之聖+003'!B26</f>
        <v xml:space="preserve">PAUL MITCHELL AWG 極致光修護油 150ml/加量版  乾濕均可, 清爽不黏/免沖              </v>
      </c>
      <c r="D1744" s="399">
        <f>'14-肯邦+肯葳+萊雅+莎貝之聖+003'!C26</f>
        <v>1420</v>
      </c>
      <c r="E1744" s="399">
        <f>'14-肯邦+肯葳+萊雅+莎貝之聖+003'!D26</f>
        <v>0</v>
      </c>
      <c r="F1744" s="399">
        <f>'14-肯邦+肯葳+萊雅+莎貝之聖+003'!E26</f>
        <v>0</v>
      </c>
      <c r="G1744" s="397">
        <f t="shared" si="346"/>
        <v>0</v>
      </c>
      <c r="H1744" s="397">
        <f t="shared" si="347"/>
        <v>0</v>
      </c>
      <c r="I1744" s="398"/>
      <c r="J1744" s="84"/>
    </row>
    <row r="1745" spans="1:10" ht="20.100000000000001" customHeight="1">
      <c r="A1745" s="84"/>
      <c r="B1745" s="399" t="str">
        <f>'14-肯邦+肯葳+萊雅+莎貝之聖+003'!A27</f>
        <v>A0340126</v>
      </c>
      <c r="C1745" s="475" t="str">
        <f>'14-肯邦+肯葳+萊雅+莎貝之聖+003'!B27</f>
        <v xml:space="preserve">PAUL MITCHELL AWG 極致光高分子角蛋白安瓶 10ml     整盒拆售              </v>
      </c>
      <c r="D1745" s="399">
        <f>'14-肯邦+肯葳+萊雅+莎貝之聖+003'!C27</f>
        <v>350</v>
      </c>
      <c r="E1745" s="399">
        <f>'14-肯邦+肯葳+萊雅+莎貝之聖+003'!D27</f>
        <v>0</v>
      </c>
      <c r="F1745" s="399">
        <f>'14-肯邦+肯葳+萊雅+莎貝之聖+003'!E27</f>
        <v>0</v>
      </c>
      <c r="G1745" s="397">
        <f t="shared" si="346"/>
        <v>0</v>
      </c>
      <c r="H1745" s="397">
        <f t="shared" si="347"/>
        <v>0</v>
      </c>
      <c r="I1745" s="398"/>
      <c r="J1745" s="84"/>
    </row>
    <row r="1746" spans="1:10" ht="20.100000000000001" customHeight="1">
      <c r="A1746" s="84"/>
      <c r="B1746" s="399" t="str">
        <f>'14-肯邦+肯葳+萊雅+莎貝之聖+003'!A28</f>
        <v>PAUL MITCHELL 系列-造型品      進口商平輸品</v>
      </c>
      <c r="C1746" s="475">
        <f>'14-肯邦+肯葳+萊雅+莎貝之聖+003'!B28</f>
        <v>0</v>
      </c>
      <c r="D1746" s="399">
        <f>'14-肯邦+肯葳+萊雅+莎貝之聖+003'!C28</f>
        <v>0</v>
      </c>
      <c r="E1746" s="399">
        <f>'14-肯邦+肯葳+萊雅+莎貝之聖+003'!D28</f>
        <v>0</v>
      </c>
      <c r="F1746" s="399">
        <f>'14-肯邦+肯葳+萊雅+莎貝之聖+003'!E28</f>
        <v>0</v>
      </c>
      <c r="G1746" s="397">
        <f t="shared" si="346"/>
        <v>0</v>
      </c>
      <c r="H1746" s="397">
        <f t="shared" si="347"/>
        <v>0</v>
      </c>
      <c r="I1746" s="398"/>
      <c r="J1746" s="84"/>
    </row>
    <row r="1747" spans="1:10" ht="20.100000000000001" customHeight="1">
      <c r="A1747" s="84"/>
      <c r="B1747" s="399" t="str">
        <f>'14-肯邦+肯葳+萊雅+莎貝之聖+003'!A29</f>
        <v>A0340118</v>
      </c>
      <c r="C1747" s="475" t="str">
        <f>'14-肯邦+肯葳+萊雅+莎貝之聖+003'!B29</f>
        <v xml:space="preserve">PAUL MITCHELL 青蘋果雕 500ml (塑造濕亮感,中等支撐)            </v>
      </c>
      <c r="D1747" s="399">
        <f>'14-肯邦+肯葳+萊雅+莎貝之聖+003'!C29</f>
        <v>790</v>
      </c>
      <c r="E1747" s="399">
        <f>'14-肯邦+肯葳+萊雅+莎貝之聖+003'!D29</f>
        <v>0</v>
      </c>
      <c r="F1747" s="399">
        <f>'14-肯邦+肯葳+萊雅+莎貝之聖+003'!E29</f>
        <v>0</v>
      </c>
      <c r="G1747" s="397">
        <f t="shared" si="346"/>
        <v>0</v>
      </c>
      <c r="H1747" s="397">
        <f t="shared" si="347"/>
        <v>0</v>
      </c>
      <c r="I1747" s="398"/>
      <c r="J1747" s="84"/>
    </row>
    <row r="1748" spans="1:10" ht="20.100000000000001" customHeight="1">
      <c r="A1748" s="84"/>
      <c r="B1748" s="399" t="str">
        <f>'14-肯邦+肯葳+萊雅+莎貝之聖+003'!A30</f>
        <v>A0340102</v>
      </c>
      <c r="C1748" s="475" t="str">
        <f>'14-肯邦+肯葳+萊雅+莎貝之聖+003'!B30</f>
        <v>PAUL MITCHELL 茶樹量感低光蠟 85g</v>
      </c>
      <c r="D1748" s="399">
        <f>'14-肯邦+肯葳+萊雅+莎貝之聖+003'!C30</f>
        <v>620</v>
      </c>
      <c r="E1748" s="399">
        <f>'14-肯邦+肯葳+萊雅+莎貝之聖+003'!D30</f>
        <v>0</v>
      </c>
      <c r="F1748" s="399">
        <f>'14-肯邦+肯葳+萊雅+莎貝之聖+003'!E30</f>
        <v>0</v>
      </c>
      <c r="G1748" s="397">
        <f t="shared" si="346"/>
        <v>0</v>
      </c>
      <c r="H1748" s="397">
        <f t="shared" si="347"/>
        <v>0</v>
      </c>
      <c r="I1748" s="398"/>
      <c r="J1748" s="84"/>
    </row>
    <row r="1749" spans="1:10" ht="20.100000000000001" customHeight="1">
      <c r="A1749" s="84"/>
      <c r="B1749" s="399" t="str">
        <f>'14-肯邦+肯葳+萊雅+莎貝之聖+003'!A31</f>
        <v>A0340141</v>
      </c>
      <c r="C1749" s="475" t="str">
        <f>'14-肯邦+肯葳+萊雅+莎貝之聖+003'!B31</f>
        <v>PAUL MITCHELL 茶樹造型髮蠟 200ml</v>
      </c>
      <c r="D1749" s="399">
        <f>'14-肯邦+肯葳+萊雅+莎貝之聖+003'!C31</f>
        <v>620</v>
      </c>
      <c r="E1749" s="399">
        <f>'14-肯邦+肯葳+萊雅+莎貝之聖+003'!D31</f>
        <v>0</v>
      </c>
      <c r="F1749" s="399">
        <f>'14-肯邦+肯葳+萊雅+莎貝之聖+003'!E31</f>
        <v>0</v>
      </c>
      <c r="G1749" s="397">
        <f t="shared" si="346"/>
        <v>0</v>
      </c>
      <c r="H1749" s="397">
        <f t="shared" si="347"/>
        <v>0</v>
      </c>
      <c r="I1749" s="398"/>
      <c r="J1749" s="84"/>
    </row>
    <row r="1750" spans="1:10" ht="20.100000000000001" customHeight="1">
      <c r="A1750" s="84"/>
      <c r="B1750" s="399" t="str">
        <f>'14-肯邦+肯葳+萊雅+莎貝之聖+003'!A32</f>
        <v>A0340149</v>
      </c>
      <c r="C1750" s="475" t="str">
        <f>'14-肯邦+肯葳+萊雅+莎貝之聖+003'!B32</f>
        <v>PAUL MITCHELL Mitch 極酷M 無重力髮蠟 85g   自然光澤, 彈力支撐</v>
      </c>
      <c r="D1750" s="399">
        <f>'14-肯邦+肯葳+萊雅+莎貝之聖+003'!C32</f>
        <v>660</v>
      </c>
      <c r="E1750" s="399">
        <f>'14-肯邦+肯葳+萊雅+莎貝之聖+003'!D32</f>
        <v>0</v>
      </c>
      <c r="F1750" s="399">
        <f>'14-肯邦+肯葳+萊雅+莎貝之聖+003'!E32</f>
        <v>0</v>
      </c>
      <c r="G1750" s="397">
        <f t="shared" si="346"/>
        <v>0</v>
      </c>
      <c r="H1750" s="397">
        <f t="shared" si="347"/>
        <v>0</v>
      </c>
      <c r="I1750" s="398"/>
      <c r="J1750" s="84"/>
    </row>
    <row r="1751" spans="1:10" ht="20.100000000000001" customHeight="1">
      <c r="A1751" s="84"/>
      <c r="B1751" s="399" t="str">
        <f>'14-肯邦+肯葳+萊雅+莎貝之聖+003'!A33</f>
        <v>A0340147</v>
      </c>
      <c r="C1751" s="475" t="str">
        <f>'14-肯邦+肯葳+萊雅+莎貝之聖+003'!B33</f>
        <v>PAUL MITCHELL Mitch 極酷M 霧面蠟 85g    無光澤, 強力支撐, 適細軟髮</v>
      </c>
      <c r="D1751" s="399">
        <f>'14-肯邦+肯葳+萊雅+莎貝之聖+003'!C33</f>
        <v>660</v>
      </c>
      <c r="E1751" s="399">
        <f>'14-肯邦+肯葳+萊雅+莎貝之聖+003'!D33</f>
        <v>0</v>
      </c>
      <c r="F1751" s="399">
        <f>'14-肯邦+肯葳+萊雅+莎貝之聖+003'!E33</f>
        <v>0</v>
      </c>
      <c r="G1751" s="397">
        <f t="shared" si="346"/>
        <v>0</v>
      </c>
      <c r="H1751" s="397">
        <f t="shared" si="347"/>
        <v>0</v>
      </c>
      <c r="I1751" s="398"/>
      <c r="J1751" s="84"/>
    </row>
    <row r="1752" spans="1:10" ht="20.100000000000001" customHeight="1">
      <c r="A1752" s="84"/>
      <c r="B1752" s="399" t="str">
        <f>'14-肯邦+肯葳+萊雅+莎貝之聖+003'!A34</f>
        <v>A0340146</v>
      </c>
      <c r="C1752" s="475" t="str">
        <f>'14-肯邦+肯葳+萊雅+莎貝之聖+003'!B34</f>
        <v xml:space="preserve">PAUL MITCHELL Mitch 極酷M 方型結構膠 150ml    </v>
      </c>
      <c r="D1752" s="399">
        <f>'14-肯邦+肯葳+萊雅+莎貝之聖+003'!C34</f>
        <v>660</v>
      </c>
      <c r="E1752" s="399">
        <f>'14-肯邦+肯葳+萊雅+莎貝之聖+003'!D34</f>
        <v>0</v>
      </c>
      <c r="F1752" s="399">
        <f>'14-肯邦+肯葳+萊雅+莎貝之聖+003'!E34</f>
        <v>0</v>
      </c>
      <c r="G1752" s="397">
        <f t="shared" si="346"/>
        <v>0</v>
      </c>
      <c r="H1752" s="397">
        <f t="shared" si="347"/>
        <v>0</v>
      </c>
      <c r="I1752" s="398"/>
      <c r="J1752" s="84"/>
    </row>
    <row r="1753" spans="1:10" ht="20.100000000000001" customHeight="1">
      <c r="A1753" s="84"/>
      <c r="B1753" s="399" t="str">
        <f>'14-肯邦+肯葳+萊雅+莎貝之聖+003'!A35</f>
        <v>A0340144</v>
      </c>
      <c r="C1753" s="475" t="str">
        <f>'14-肯邦+肯葳+萊雅+莎貝之聖+003'!B35</f>
        <v xml:space="preserve">PAUL MITCHELL MVRCK Mitch 乾式髮蠟 113g/4oz     </v>
      </c>
      <c r="D1753" s="399">
        <f>'14-肯邦+肯葳+萊雅+莎貝之聖+003'!C35</f>
        <v>720</v>
      </c>
      <c r="E1753" s="399">
        <f>'14-肯邦+肯葳+萊雅+莎貝之聖+003'!D35</f>
        <v>0</v>
      </c>
      <c r="F1753" s="399">
        <f>'14-肯邦+肯葳+萊雅+莎貝之聖+003'!E35</f>
        <v>0</v>
      </c>
      <c r="G1753" s="397">
        <f t="shared" si="346"/>
        <v>0</v>
      </c>
      <c r="H1753" s="397">
        <f t="shared" si="347"/>
        <v>0</v>
      </c>
      <c r="I1753" s="398"/>
      <c r="J1753" s="84"/>
    </row>
    <row r="1754" spans="1:10" ht="20.100000000000001" customHeight="1">
      <c r="A1754" s="84"/>
      <c r="B1754" s="399" t="str">
        <f>'14-肯邦+肯葳+萊雅+莎貝之聖+003'!A36</f>
        <v>LEBEL 日本系列      進口商平輸品</v>
      </c>
      <c r="C1754" s="475">
        <f>'14-肯邦+肯葳+萊雅+莎貝之聖+003'!B36</f>
        <v>0</v>
      </c>
      <c r="D1754" s="399">
        <f>'14-肯邦+肯葳+萊雅+莎貝之聖+003'!C36</f>
        <v>0</v>
      </c>
      <c r="E1754" s="399">
        <f>'14-肯邦+肯葳+萊雅+莎貝之聖+003'!D36</f>
        <v>0</v>
      </c>
      <c r="F1754" s="399">
        <f>'14-肯邦+肯葳+萊雅+莎貝之聖+003'!E36</f>
        <v>0</v>
      </c>
      <c r="G1754" s="397">
        <f t="shared" si="346"/>
        <v>0</v>
      </c>
      <c r="H1754" s="397">
        <f t="shared" si="347"/>
        <v>0</v>
      </c>
      <c r="I1754" s="398"/>
      <c r="J1754" s="84"/>
    </row>
    <row r="1755" spans="1:10" ht="20.100000000000001" customHeight="1">
      <c r="A1755" s="84"/>
      <c r="B1755" s="399" t="str">
        <f>'14-肯邦+肯葳+萊雅+莎貝之聖+003'!A37</f>
        <v>LEBEL 冷橘系列</v>
      </c>
      <c r="C1755" s="475">
        <f>'14-肯邦+肯葳+萊雅+莎貝之聖+003'!B37</f>
        <v>0</v>
      </c>
      <c r="D1755" s="399">
        <f>'14-肯邦+肯葳+萊雅+莎貝之聖+003'!C37</f>
        <v>0</v>
      </c>
      <c r="E1755" s="399">
        <f>'14-肯邦+肯葳+萊雅+莎貝之聖+003'!D37</f>
        <v>0</v>
      </c>
      <c r="F1755" s="399">
        <f>'14-肯邦+肯葳+萊雅+莎貝之聖+003'!E37</f>
        <v>0</v>
      </c>
      <c r="G1755" s="397">
        <f t="shared" si="346"/>
        <v>0</v>
      </c>
      <c r="H1755" s="397">
        <f t="shared" si="347"/>
        <v>0</v>
      </c>
      <c r="I1755" s="398"/>
      <c r="J1755" s="84"/>
    </row>
    <row r="1756" spans="1:10" ht="20.100000000000001" customHeight="1">
      <c r="A1756" s="84"/>
      <c r="B1756" s="399" t="str">
        <f>'14-肯邦+肯葳+萊雅+莎貝之聖+003'!A38</f>
        <v>A0340202</v>
      </c>
      <c r="C1756" s="475" t="str">
        <f>'14-肯邦+肯葳+萊雅+莎貝之聖+003'!B38</f>
        <v xml:space="preserve">LEBEL 冷橘去脂凝膠  (清涼型)  130g/小 (建議每週1~2次)    </v>
      </c>
      <c r="D1756" s="399">
        <f>'14-肯邦+肯葳+萊雅+莎貝之聖+003'!C38</f>
        <v>460</v>
      </c>
      <c r="E1756" s="399">
        <f>'14-肯邦+肯葳+萊雅+莎貝之聖+003'!D38</f>
        <v>0</v>
      </c>
      <c r="F1756" s="399">
        <f>'14-肯邦+肯葳+萊雅+莎貝之聖+003'!E38</f>
        <v>0</v>
      </c>
      <c r="G1756" s="397">
        <f t="shared" si="346"/>
        <v>0</v>
      </c>
      <c r="H1756" s="397">
        <f t="shared" si="347"/>
        <v>0</v>
      </c>
      <c r="I1756" s="398"/>
      <c r="J1756" s="84"/>
    </row>
    <row r="1757" spans="1:10" ht="20.100000000000001" customHeight="1">
      <c r="A1757" s="84"/>
      <c r="B1757" s="399" t="str">
        <f>'14-肯邦+肯葳+萊雅+莎貝之聖+003'!A39</f>
        <v>A0340217</v>
      </c>
      <c r="C1757" s="475" t="str">
        <f>'14-肯邦+肯葳+萊雅+莎貝之聖+003'!B39</f>
        <v xml:space="preserve">LEBEL 冷橘去脂凝膠  (清涼型)  240g/大 (建議每週1~2次)    </v>
      </c>
      <c r="D1757" s="399">
        <f>'14-肯邦+肯葳+萊雅+莎貝之聖+003'!C39</f>
        <v>650</v>
      </c>
      <c r="E1757" s="399">
        <f>'14-肯邦+肯葳+萊雅+莎貝之聖+003'!D39</f>
        <v>0</v>
      </c>
      <c r="F1757" s="399">
        <f>'14-肯邦+肯葳+萊雅+莎貝之聖+003'!E39</f>
        <v>0</v>
      </c>
      <c r="G1757" s="397">
        <f t="shared" si="346"/>
        <v>0</v>
      </c>
      <c r="H1757" s="397">
        <f t="shared" si="347"/>
        <v>0</v>
      </c>
      <c r="I1757" s="398"/>
      <c r="J1757" s="84"/>
    </row>
    <row r="1758" spans="1:10" ht="20.100000000000001" customHeight="1">
      <c r="A1758" s="84"/>
      <c r="B1758" s="399" t="str">
        <f>'14-肯邦+肯葳+萊雅+莎貝之聖+003'!A40</f>
        <v>A0340204</v>
      </c>
      <c r="C1758" s="475" t="str">
        <f>'14-肯邦+肯葳+萊雅+莎貝之聖+003'!B40</f>
        <v>LEBEL 冷橘頭皮清新劑 225g</v>
      </c>
      <c r="D1758" s="399">
        <f>'14-肯邦+肯葳+萊雅+莎貝之聖+003'!C40</f>
        <v>820</v>
      </c>
      <c r="E1758" s="399">
        <f>'14-肯邦+肯葳+萊雅+莎貝之聖+003'!D40</f>
        <v>0</v>
      </c>
      <c r="F1758" s="399">
        <f>'14-肯邦+肯葳+萊雅+莎貝之聖+003'!E40</f>
        <v>0</v>
      </c>
      <c r="G1758" s="397">
        <f t="shared" si="346"/>
        <v>0</v>
      </c>
      <c r="H1758" s="397">
        <f t="shared" si="347"/>
        <v>0</v>
      </c>
      <c r="I1758" s="398"/>
      <c r="J1758" s="84"/>
    </row>
    <row r="1759" spans="1:10" ht="20.100000000000001" customHeight="1">
      <c r="A1759" s="84"/>
      <c r="B1759" s="399" t="str">
        <f>'14-肯邦+肯葳+萊雅+莎貝之聖+003'!A41</f>
        <v>A0340201</v>
      </c>
      <c r="C1759" s="475" t="str">
        <f>'14-肯邦+肯葳+萊雅+莎貝之聖+003'!B41</f>
        <v>LEBEL 冷橘洗髮精-超爽SC型 600ml/按壓瓶</v>
      </c>
      <c r="D1759" s="399">
        <f>'14-肯邦+肯葳+萊雅+莎貝之聖+003'!C41</f>
        <v>760</v>
      </c>
      <c r="E1759" s="399">
        <f>'14-肯邦+肯葳+萊雅+莎貝之聖+003'!D41</f>
        <v>0</v>
      </c>
      <c r="F1759" s="399">
        <f>'14-肯邦+肯葳+萊雅+莎貝之聖+003'!E41</f>
        <v>0</v>
      </c>
      <c r="G1759" s="397">
        <f t="shared" si="346"/>
        <v>0</v>
      </c>
      <c r="H1759" s="397">
        <f t="shared" si="347"/>
        <v>0</v>
      </c>
      <c r="I1759" s="398"/>
      <c r="J1759" s="84"/>
    </row>
    <row r="1760" spans="1:10" ht="20.100000000000001" customHeight="1">
      <c r="A1760" s="84"/>
      <c r="B1760" s="399" t="str">
        <f>'14-肯邦+肯葳+萊雅+莎貝之聖+003'!A42</f>
        <v>A0340201-1</v>
      </c>
      <c r="C1760" s="475" t="str">
        <f>'14-肯邦+肯葳+萊雅+莎貝之聖+003'!B42</f>
        <v>LEBEL 冷橘洗髮精-酷涼UC型 600ml/按壓瓶</v>
      </c>
      <c r="D1760" s="399">
        <f>'14-肯邦+肯葳+萊雅+莎貝之聖+003'!C42</f>
        <v>760</v>
      </c>
      <c r="E1760" s="399">
        <f>'14-肯邦+肯葳+萊雅+莎貝之聖+003'!D42</f>
        <v>0</v>
      </c>
      <c r="F1760" s="399">
        <f>'14-肯邦+肯葳+萊雅+莎貝之聖+003'!E42</f>
        <v>0</v>
      </c>
      <c r="G1760" s="397">
        <f t="shared" si="346"/>
        <v>0</v>
      </c>
      <c r="H1760" s="397">
        <f t="shared" si="347"/>
        <v>0</v>
      </c>
      <c r="I1760" s="398"/>
      <c r="J1760" s="84"/>
    </row>
    <row r="1761" spans="1:10" ht="20.100000000000001" customHeight="1">
      <c r="A1761" s="84"/>
      <c r="B1761" s="399" t="str">
        <f>'14-肯邦+肯葳+萊雅+莎貝之聖+003'!A43</f>
        <v>A0340201-2</v>
      </c>
      <c r="C1761" s="475" t="str">
        <f>'14-肯邦+肯葳+萊雅+莎貝之聖+003'!B43</f>
        <v>LEBEL 冷橘洗髮精-一般型 600ml/按壓瓶</v>
      </c>
      <c r="D1761" s="399">
        <f>'14-肯邦+肯葳+萊雅+莎貝之聖+003'!C43</f>
        <v>760</v>
      </c>
      <c r="E1761" s="399">
        <f>'14-肯邦+肯葳+萊雅+莎貝之聖+003'!D43</f>
        <v>0</v>
      </c>
      <c r="F1761" s="399">
        <f>'14-肯邦+肯葳+萊雅+莎貝之聖+003'!E43</f>
        <v>0</v>
      </c>
      <c r="G1761" s="397">
        <f t="shared" si="346"/>
        <v>0</v>
      </c>
      <c r="H1761" s="397">
        <f t="shared" si="347"/>
        <v>0</v>
      </c>
      <c r="I1761" s="398"/>
      <c r="J1761" s="84"/>
    </row>
    <row r="1762" spans="1:10" ht="20.100000000000001" customHeight="1">
      <c r="A1762" s="84"/>
      <c r="B1762" s="399" t="str">
        <f>'14-肯邦+肯葳+萊雅+莎貝之聖+003'!A44</f>
        <v>A0340203</v>
      </c>
      <c r="C1762" s="475" t="str">
        <f>'14-肯邦+肯葳+萊雅+莎貝之聖+003'!B44</f>
        <v>LEBEL 冷橘洗髮精-超爽SC型 1600ml/補充包</v>
      </c>
      <c r="D1762" s="399">
        <f>'14-肯邦+肯葳+萊雅+莎貝之聖+003'!C44</f>
        <v>1560</v>
      </c>
      <c r="E1762" s="399">
        <f>'14-肯邦+肯葳+萊雅+莎貝之聖+003'!D44</f>
        <v>0</v>
      </c>
      <c r="F1762" s="399">
        <f>'14-肯邦+肯葳+萊雅+莎貝之聖+003'!E44</f>
        <v>0</v>
      </c>
      <c r="G1762" s="397">
        <f t="shared" si="346"/>
        <v>0</v>
      </c>
      <c r="H1762" s="397">
        <f t="shared" si="347"/>
        <v>0</v>
      </c>
      <c r="I1762" s="398"/>
      <c r="J1762" s="84"/>
    </row>
    <row r="1763" spans="1:10" ht="20.100000000000001" customHeight="1">
      <c r="A1763" s="84"/>
      <c r="B1763" s="399" t="str">
        <f>'14-肯邦+肯葳+萊雅+莎貝之聖+003'!A45</f>
        <v>A0340203-1</v>
      </c>
      <c r="C1763" s="475" t="str">
        <f>'14-肯邦+肯葳+萊雅+莎貝之聖+003'!B45</f>
        <v>LEBEL 冷橘洗髮精-酷涼UC型 1600ml/補充包</v>
      </c>
      <c r="D1763" s="399">
        <f>'14-肯邦+肯葳+萊雅+莎貝之聖+003'!C45</f>
        <v>1560</v>
      </c>
      <c r="E1763" s="399">
        <f>'14-肯邦+肯葳+萊雅+莎貝之聖+003'!D45</f>
        <v>0</v>
      </c>
      <c r="F1763" s="399">
        <f>'14-肯邦+肯葳+萊雅+莎貝之聖+003'!E45</f>
        <v>0</v>
      </c>
      <c r="G1763" s="397">
        <f t="shared" si="346"/>
        <v>0</v>
      </c>
      <c r="H1763" s="397">
        <f t="shared" si="347"/>
        <v>0</v>
      </c>
      <c r="I1763" s="398"/>
      <c r="J1763" s="84"/>
    </row>
    <row r="1764" spans="1:10" ht="20.100000000000001" customHeight="1">
      <c r="A1764" s="84"/>
      <c r="B1764" s="399" t="str">
        <f>'14-肯邦+肯葳+萊雅+莎貝之聖+003'!A46</f>
        <v>A0340203-2</v>
      </c>
      <c r="C1764" s="475" t="str">
        <f>'14-肯邦+肯葳+萊雅+莎貝之聖+003'!B46</f>
        <v>LEBEL 冷橘洗髮精-一般型 1600ml/補充包</v>
      </c>
      <c r="D1764" s="399">
        <f>'14-肯邦+肯葳+萊雅+莎貝之聖+003'!C46</f>
        <v>1560</v>
      </c>
      <c r="E1764" s="399">
        <f>'14-肯邦+肯葳+萊雅+莎貝之聖+003'!D46</f>
        <v>0</v>
      </c>
      <c r="F1764" s="399">
        <f>'14-肯邦+肯葳+萊雅+莎貝之聖+003'!E46</f>
        <v>0</v>
      </c>
      <c r="G1764" s="397">
        <f t="shared" si="346"/>
        <v>0</v>
      </c>
      <c r="H1764" s="397">
        <f t="shared" si="347"/>
        <v>0</v>
      </c>
      <c r="I1764" s="398"/>
      <c r="J1764" s="84"/>
    </row>
    <row r="1765" spans="1:10" ht="20.100000000000001" customHeight="1">
      <c r="A1765" s="84"/>
      <c r="B1765" s="399" t="str">
        <f>'14-肯邦+肯葳+萊雅+莎貝之聖+003'!A47</f>
        <v>A0340200</v>
      </c>
      <c r="C1765" s="475" t="str">
        <f>'14-肯邦+肯葳+萊雅+莎貝之聖+003'!B47</f>
        <v>LEBEL 冷橘潤絲精 600ml/按壓瓶</v>
      </c>
      <c r="D1765" s="399">
        <f>'14-肯邦+肯葳+萊雅+莎貝之聖+003'!C47</f>
        <v>760</v>
      </c>
      <c r="E1765" s="399">
        <f>'14-肯邦+肯葳+萊雅+莎貝之聖+003'!D47</f>
        <v>0</v>
      </c>
      <c r="F1765" s="399">
        <f>'14-肯邦+肯葳+萊雅+莎貝之聖+003'!E47</f>
        <v>0</v>
      </c>
      <c r="G1765" s="397">
        <f t="shared" si="346"/>
        <v>0</v>
      </c>
      <c r="H1765" s="397">
        <f t="shared" si="347"/>
        <v>0</v>
      </c>
      <c r="I1765" s="398"/>
      <c r="J1765" s="84"/>
    </row>
    <row r="1766" spans="1:10" ht="20.100000000000001" customHeight="1">
      <c r="A1766" s="84"/>
      <c r="B1766" s="399" t="str">
        <f>'14-肯邦+肯葳+萊雅+莎貝之聖+003'!A48</f>
        <v>LEBEL IAU 系列</v>
      </c>
      <c r="C1766" s="475">
        <f>'14-肯邦+肯葳+萊雅+莎貝之聖+003'!B48</f>
        <v>0</v>
      </c>
      <c r="D1766" s="399">
        <f>'14-肯邦+肯葳+萊雅+莎貝之聖+003'!C48</f>
        <v>0</v>
      </c>
      <c r="E1766" s="399">
        <f>'14-肯邦+肯葳+萊雅+莎貝之聖+003'!D48</f>
        <v>0</v>
      </c>
      <c r="F1766" s="399">
        <f>'14-肯邦+肯葳+萊雅+莎貝之聖+003'!E48</f>
        <v>0</v>
      </c>
      <c r="G1766" s="397">
        <f t="shared" si="346"/>
        <v>0</v>
      </c>
      <c r="H1766" s="397">
        <f t="shared" si="347"/>
        <v>0</v>
      </c>
      <c r="I1766" s="398"/>
      <c r="J1766" s="84"/>
    </row>
    <row r="1767" spans="1:10" ht="20.100000000000001" customHeight="1">
      <c r="A1767" s="84"/>
      <c r="B1767" s="399" t="str">
        <f>'14-肯邦+肯葳+萊雅+莎貝之聖+003'!A49</f>
        <v>A0340153</v>
      </c>
      <c r="C1767" s="475" t="str">
        <f>'14-肯邦+肯葳+萊雅+莎貝之聖+003'!B49</f>
        <v xml:space="preserve">LEBEL IAU 精粹洗髮精 200ml (白瓶)                     針對自然捲. 毛燥糾結                      </v>
      </c>
      <c r="D1767" s="399">
        <f>'14-肯邦+肯葳+萊雅+莎貝之聖+003'!C49</f>
        <v>690</v>
      </c>
      <c r="E1767" s="399">
        <f>'14-肯邦+肯葳+萊雅+莎貝之聖+003'!D49</f>
        <v>0</v>
      </c>
      <c r="F1767" s="399">
        <f>'14-肯邦+肯葳+萊雅+莎貝之聖+003'!E49</f>
        <v>0</v>
      </c>
      <c r="G1767" s="397">
        <f t="shared" si="346"/>
        <v>0</v>
      </c>
      <c r="H1767" s="397">
        <f t="shared" si="347"/>
        <v>0</v>
      </c>
      <c r="I1767" s="398"/>
      <c r="J1767" s="84"/>
    </row>
    <row r="1768" spans="1:10" ht="20.100000000000001" customHeight="1">
      <c r="A1768" s="84"/>
      <c r="B1768" s="399" t="str">
        <f>'14-肯邦+肯葳+萊雅+莎貝之聖+003'!A50</f>
        <v>A0340229</v>
      </c>
      <c r="C1768" s="475" t="str">
        <f>'14-肯邦+肯葳+萊雅+莎貝之聖+003'!B50</f>
        <v xml:space="preserve">LEBEL IAU 精粹洗髮精 600ml/按壓瓶 (白瓶)         針對自然捲. 毛燥糾結                      </v>
      </c>
      <c r="D1768" s="399">
        <f>'14-肯邦+肯葳+萊雅+莎貝之聖+003'!C50</f>
        <v>1300</v>
      </c>
      <c r="E1768" s="399">
        <f>'14-肯邦+肯葳+萊雅+莎貝之聖+003'!D50</f>
        <v>0</v>
      </c>
      <c r="F1768" s="399">
        <f>'14-肯邦+肯葳+萊雅+莎貝之聖+003'!E50</f>
        <v>0</v>
      </c>
      <c r="G1768" s="397">
        <f t="shared" si="346"/>
        <v>0</v>
      </c>
      <c r="H1768" s="397">
        <f t="shared" si="347"/>
        <v>0</v>
      </c>
      <c r="I1768" s="398"/>
      <c r="J1768" s="84"/>
    </row>
    <row r="1769" spans="1:10" ht="20.100000000000001" customHeight="1">
      <c r="A1769" s="84"/>
      <c r="B1769" s="399" t="str">
        <f>'14-肯邦+肯葳+萊雅+莎貝之聖+003'!A51</f>
        <v>A0340214</v>
      </c>
      <c r="C1769" s="475" t="str">
        <f>'14-肯邦+肯葳+萊雅+莎貝之聖+003'!B51</f>
        <v xml:space="preserve">LEBEL IAU 精粹洗髮精 1000ml/補充包                  針對自然捲. 毛燥糾結                  </v>
      </c>
      <c r="D1769" s="399">
        <f>'14-肯邦+肯葳+萊雅+莎貝之聖+003'!C51</f>
        <v>1560</v>
      </c>
      <c r="E1769" s="399">
        <f>'14-肯邦+肯葳+萊雅+莎貝之聖+003'!D51</f>
        <v>0</v>
      </c>
      <c r="F1769" s="399">
        <f>'14-肯邦+肯葳+萊雅+莎貝之聖+003'!E51</f>
        <v>0</v>
      </c>
      <c r="G1769" s="397">
        <f t="shared" si="346"/>
        <v>0</v>
      </c>
      <c r="H1769" s="397">
        <f t="shared" si="347"/>
        <v>0</v>
      </c>
      <c r="I1769" s="398"/>
      <c r="J1769" s="84"/>
    </row>
    <row r="1770" spans="1:10" ht="20.100000000000001" customHeight="1">
      <c r="A1770" s="84"/>
      <c r="B1770" s="399" t="str">
        <f>'14-肯邦+肯葳+萊雅+莎貝之聖+003'!A52</f>
        <v>A0340154</v>
      </c>
      <c r="C1770" s="475" t="str">
        <f>'14-肯邦+肯葳+萊雅+莎貝之聖+003'!B52</f>
        <v>LEBEL IAU 精粹修護霜 200ml (白瓶)                     針對自然捲. 毛燥糾結</v>
      </c>
      <c r="D1770" s="399">
        <f>'14-肯邦+肯葳+萊雅+莎貝之聖+003'!C52</f>
        <v>690</v>
      </c>
      <c r="E1770" s="399">
        <f>'14-肯邦+肯葳+萊雅+莎貝之聖+003'!D52</f>
        <v>0</v>
      </c>
      <c r="F1770" s="399">
        <f>'14-肯邦+肯葳+萊雅+莎貝之聖+003'!E52</f>
        <v>0</v>
      </c>
      <c r="G1770" s="397">
        <f t="shared" si="346"/>
        <v>0</v>
      </c>
      <c r="H1770" s="397">
        <f t="shared" si="347"/>
        <v>0</v>
      </c>
      <c r="I1770" s="398"/>
      <c r="J1770" s="84"/>
    </row>
    <row r="1771" spans="1:10" ht="20.100000000000001" customHeight="1">
      <c r="A1771" s="84"/>
      <c r="B1771" s="399" t="str">
        <f>'14-肯邦+肯葳+萊雅+莎貝之聖+003'!A53</f>
        <v>A0340224</v>
      </c>
      <c r="C1771" s="475" t="str">
        <f>'14-肯邦+肯葳+萊雅+莎貝之聖+003'!B53</f>
        <v>LEBEL IAU 精粹修護霜 600ml/按壓瓶 (白瓶)         針對自然捲. 毛燥糾結</v>
      </c>
      <c r="D1771" s="399">
        <f>'14-肯邦+肯葳+萊雅+莎貝之聖+003'!C53</f>
        <v>1300</v>
      </c>
      <c r="E1771" s="399">
        <f>'14-肯邦+肯葳+萊雅+莎貝之聖+003'!D53</f>
        <v>0</v>
      </c>
      <c r="F1771" s="399">
        <f>'14-肯邦+肯葳+萊雅+莎貝之聖+003'!E53</f>
        <v>0</v>
      </c>
      <c r="G1771" s="397">
        <f t="shared" si="346"/>
        <v>0</v>
      </c>
      <c r="H1771" s="397">
        <f t="shared" si="347"/>
        <v>0</v>
      </c>
      <c r="I1771" s="398"/>
      <c r="J1771" s="84"/>
    </row>
    <row r="1772" spans="1:10" ht="20.100000000000001" customHeight="1">
      <c r="A1772" s="84"/>
      <c r="B1772" s="399" t="str">
        <f>'14-肯邦+肯葳+萊雅+莎貝之聖+003'!A54</f>
        <v>A0340206</v>
      </c>
      <c r="C1772" s="475" t="str">
        <f>'14-肯邦+肯葳+萊雅+莎貝之聖+003'!B54</f>
        <v xml:space="preserve">LEBEL IAU 精粹修護霜 1000ml/補充包                  針對自然捲. 毛燥糾結     </v>
      </c>
      <c r="D1772" s="399">
        <f>'14-肯邦+肯葳+萊雅+莎貝之聖+003'!C54</f>
        <v>1560</v>
      </c>
      <c r="E1772" s="399">
        <f>'14-肯邦+肯葳+萊雅+莎貝之聖+003'!D54</f>
        <v>0</v>
      </c>
      <c r="F1772" s="399">
        <f>'14-肯邦+肯葳+萊雅+莎貝之聖+003'!E54</f>
        <v>0</v>
      </c>
      <c r="G1772" s="397">
        <f t="shared" si="346"/>
        <v>0</v>
      </c>
      <c r="H1772" s="397">
        <f t="shared" si="347"/>
        <v>0</v>
      </c>
      <c r="I1772" s="398"/>
      <c r="J1772" s="84"/>
    </row>
    <row r="1773" spans="1:10" ht="20.100000000000001" customHeight="1">
      <c r="A1773" s="84"/>
      <c r="B1773" s="399" t="str">
        <f>'14-肯邦+肯葳+萊雅+莎貝之聖+003'!A55</f>
        <v>A0340223</v>
      </c>
      <c r="C1773" s="475" t="str">
        <f>'14-肯邦+肯葳+萊雅+莎貝之聖+003'!B55</f>
        <v xml:space="preserve">LEBEL IAU 精粹精華油 100ml/免沖洗 (白瓶)         針對自然捲. 毛燥糾結     </v>
      </c>
      <c r="D1773" s="399">
        <f>'14-肯邦+肯葳+萊雅+莎貝之聖+003'!C55</f>
        <v>800</v>
      </c>
      <c r="E1773" s="399">
        <f>'14-肯邦+肯葳+萊雅+莎貝之聖+003'!D55</f>
        <v>0</v>
      </c>
      <c r="F1773" s="399">
        <f>'14-肯邦+肯葳+萊雅+莎貝之聖+003'!E55</f>
        <v>0</v>
      </c>
      <c r="G1773" s="397">
        <f t="shared" si="346"/>
        <v>0</v>
      </c>
      <c r="H1773" s="397">
        <f t="shared" si="347"/>
        <v>0</v>
      </c>
      <c r="I1773" s="398"/>
      <c r="J1773" s="84"/>
    </row>
    <row r="1774" spans="1:10" ht="20.100000000000001" customHeight="1">
      <c r="A1774" s="84"/>
      <c r="B1774" s="399" t="str">
        <f>'14-肯邦+肯葳+萊雅+莎貝之聖+003'!A56</f>
        <v>A0340116</v>
      </c>
      <c r="C1774" s="475" t="str">
        <f>'14-肯邦+肯葳+萊雅+莎貝之聖+003'!B56</f>
        <v>LEBEL IAU 精粹髮膜 170g (白罐)                       針對自然捲. 重度受損髮</v>
      </c>
      <c r="D1774" s="399">
        <f>'14-肯邦+肯葳+萊雅+莎貝之聖+003'!C56</f>
        <v>880</v>
      </c>
      <c r="E1774" s="399">
        <f>'14-肯邦+肯葳+萊雅+莎貝之聖+003'!D56</f>
        <v>0</v>
      </c>
      <c r="F1774" s="399">
        <f>'14-肯邦+肯葳+萊雅+莎貝之聖+003'!E56</f>
        <v>0</v>
      </c>
      <c r="G1774" s="397">
        <f t="shared" si="346"/>
        <v>0</v>
      </c>
      <c r="H1774" s="397">
        <f t="shared" si="347"/>
        <v>0</v>
      </c>
      <c r="I1774" s="398"/>
      <c r="J1774" s="84"/>
    </row>
    <row r="1775" spans="1:10" ht="20.100000000000001" customHeight="1">
      <c r="A1775" s="84"/>
      <c r="B1775" s="399" t="str">
        <f>'14-肯邦+肯葳+萊雅+莎貝之聖+003'!A57</f>
        <v>A0340215</v>
      </c>
      <c r="C1775" s="475" t="str">
        <f>'14-肯邦+肯葳+萊雅+莎貝之聖+003'!B57</f>
        <v>LEBEL IAU 茄紅素洗髮精(一般型) 600ml/按壓瓶 (紅瓶)  去除頑固皮脂及氣味</v>
      </c>
      <c r="D1775" s="399">
        <f>'14-肯邦+肯葳+萊雅+莎貝之聖+003'!C57</f>
        <v>1250</v>
      </c>
      <c r="E1775" s="399">
        <f>'14-肯邦+肯葳+萊雅+莎貝之聖+003'!D57</f>
        <v>0</v>
      </c>
      <c r="F1775" s="399">
        <f>'14-肯邦+肯葳+萊雅+莎貝之聖+003'!E57</f>
        <v>0</v>
      </c>
      <c r="G1775" s="397">
        <f t="shared" si="346"/>
        <v>0</v>
      </c>
      <c r="H1775" s="397">
        <f t="shared" si="347"/>
        <v>0</v>
      </c>
      <c r="I1775" s="398"/>
      <c r="J1775" s="84"/>
    </row>
    <row r="1776" spans="1:10" ht="20.100000000000001" customHeight="1">
      <c r="A1776" s="84"/>
      <c r="B1776" s="399" t="str">
        <f>'14-肯邦+肯葳+萊雅+莎貝之聖+003'!A58</f>
        <v>A0340155</v>
      </c>
      <c r="C1776" s="475" t="str">
        <f>'14-肯邦+肯葳+萊雅+莎貝之聖+003'!B58</f>
        <v>LEBEL IAU 茄紅素洗髮精(一般型) 1000ml/補充包 (紅標) 去除頑固皮脂及氣味</v>
      </c>
      <c r="D1776" s="399">
        <f>'14-肯邦+肯葳+萊雅+莎貝之聖+003'!C58</f>
        <v>1560</v>
      </c>
      <c r="E1776" s="399">
        <f>'14-肯邦+肯葳+萊雅+莎貝之聖+003'!D58</f>
        <v>0</v>
      </c>
      <c r="F1776" s="399">
        <f>'14-肯邦+肯葳+萊雅+莎貝之聖+003'!E58</f>
        <v>0</v>
      </c>
      <c r="G1776" s="397">
        <f t="shared" si="346"/>
        <v>0</v>
      </c>
      <c r="H1776" s="397">
        <f t="shared" si="347"/>
        <v>0</v>
      </c>
      <c r="I1776" s="398"/>
      <c r="J1776" s="84"/>
    </row>
    <row r="1777" spans="1:10" ht="20.100000000000001" customHeight="1">
      <c r="A1777" s="84"/>
      <c r="B1777" s="399" t="str">
        <f>'14-肯邦+肯葳+萊雅+莎貝之聖+003'!A59</f>
        <v>A0340216</v>
      </c>
      <c r="C1777" s="475" t="str">
        <f>'14-肯邦+肯葳+萊雅+莎貝之聖+003'!B59</f>
        <v>LEBEL IAU 茄紅素洗髮精(冰涼型) 600ml/按壓瓶 (綠瓶)  去除頑固皮脂及氣味</v>
      </c>
      <c r="D1777" s="399">
        <f>'14-肯邦+肯葳+萊雅+莎貝之聖+003'!C59</f>
        <v>1250</v>
      </c>
      <c r="E1777" s="399">
        <f>'14-肯邦+肯葳+萊雅+莎貝之聖+003'!D59</f>
        <v>0</v>
      </c>
      <c r="F1777" s="399">
        <f>'14-肯邦+肯葳+萊雅+莎貝之聖+003'!E59</f>
        <v>0</v>
      </c>
      <c r="G1777" s="397">
        <f t="shared" si="346"/>
        <v>0</v>
      </c>
      <c r="H1777" s="397">
        <f t="shared" si="347"/>
        <v>0</v>
      </c>
      <c r="I1777" s="398"/>
      <c r="J1777" s="84"/>
    </row>
    <row r="1778" spans="1:10" ht="20.100000000000001" customHeight="1">
      <c r="A1778" s="84"/>
      <c r="B1778" s="399" t="str">
        <f>'14-肯邦+肯葳+萊雅+莎貝之聖+003'!A60</f>
        <v>A0340156</v>
      </c>
      <c r="C1778" s="475" t="str">
        <f>'14-肯邦+肯葳+萊雅+莎貝之聖+003'!B60</f>
        <v>LEBEL IAU 茄紅素洗髮精(冰涼型) 1000ml/補充包 (綠標) 去除頑固皮脂及氣味</v>
      </c>
      <c r="D1778" s="399">
        <f>'14-肯邦+肯葳+萊雅+莎貝之聖+003'!C60</f>
        <v>1560</v>
      </c>
      <c r="E1778" s="399">
        <f>'14-肯邦+肯葳+萊雅+莎貝之聖+003'!D60</f>
        <v>0</v>
      </c>
      <c r="F1778" s="399">
        <f>'14-肯邦+肯葳+萊雅+莎貝之聖+003'!E60</f>
        <v>0</v>
      </c>
      <c r="G1778" s="397">
        <f t="shared" si="346"/>
        <v>0</v>
      </c>
      <c r="H1778" s="397">
        <f t="shared" si="347"/>
        <v>0</v>
      </c>
      <c r="I1778" s="398"/>
      <c r="J1778" s="84"/>
    </row>
    <row r="1779" spans="1:10" ht="20.100000000000001" customHeight="1">
      <c r="A1779" s="84"/>
      <c r="B1779" s="399" t="str">
        <f>'14-肯邦+肯葳+萊雅+莎貝之聖+003'!A61</f>
        <v>A0340211</v>
      </c>
      <c r="C1779" s="475" t="str">
        <f>'14-肯邦+肯葳+萊雅+莎貝之聖+003'!B61</f>
        <v>LEBEL IAU 精華保濕油 100ml /免沖洗    適易糾結, 亂翹捲曲髮</v>
      </c>
      <c r="D1779" s="399">
        <f>'14-肯邦+肯葳+萊雅+莎貝之聖+003'!C61</f>
        <v>650</v>
      </c>
      <c r="E1779" s="399">
        <f>'14-肯邦+肯葳+萊雅+莎貝之聖+003'!D61</f>
        <v>0</v>
      </c>
      <c r="F1779" s="399">
        <f>'14-肯邦+肯葳+萊雅+莎貝之聖+003'!E61</f>
        <v>0</v>
      </c>
      <c r="G1779" s="397">
        <f t="shared" si="346"/>
        <v>0</v>
      </c>
      <c r="H1779" s="397">
        <f t="shared" si="347"/>
        <v>0</v>
      </c>
      <c r="I1779" s="398"/>
      <c r="J1779" s="84"/>
    </row>
    <row r="1780" spans="1:10" ht="20.100000000000001" customHeight="1">
      <c r="A1780" s="84"/>
      <c r="B1780" s="399" t="str">
        <f>'14-肯邦+肯葳+萊雅+莎貝之聖+003'!A62</f>
        <v>A0340212</v>
      </c>
      <c r="C1780" s="475" t="str">
        <f>'14-肯邦+肯葳+萊雅+莎貝之聖+003'!B62</f>
        <v>LEBEL IAU 精華保濕乳 100ml /免沖洗    適易糾結, 亂翹捲曲髮</v>
      </c>
      <c r="D1780" s="399">
        <f>'14-肯邦+肯葳+萊雅+莎貝之聖+003'!C62</f>
        <v>650</v>
      </c>
      <c r="E1780" s="399">
        <f>'14-肯邦+肯葳+萊雅+莎貝之聖+003'!D62</f>
        <v>0</v>
      </c>
      <c r="F1780" s="399">
        <f>'14-肯邦+肯葳+萊雅+莎貝之聖+003'!E62</f>
        <v>0</v>
      </c>
      <c r="G1780" s="397">
        <f t="shared" si="346"/>
        <v>0</v>
      </c>
      <c r="H1780" s="397">
        <f t="shared" si="347"/>
        <v>0</v>
      </c>
      <c r="I1780" s="398"/>
      <c r="J1780" s="84"/>
    </row>
    <row r="1781" spans="1:10" ht="20.100000000000001" customHeight="1">
      <c r="A1781" s="84"/>
      <c r="B1781" s="399" t="str">
        <f>'14-肯邦+肯葳+萊雅+莎貝之聖+003'!A63</f>
        <v>A0340131</v>
      </c>
      <c r="C1781" s="475" t="str">
        <f>'14-肯邦+肯葳+萊雅+莎貝之聖+003'!B63</f>
        <v>LEBEL IAU 護髮膜 170g (紅罐)                適染後髮質, 中度受損髮</v>
      </c>
      <c r="D1781" s="399">
        <f>'14-肯邦+肯葳+萊雅+莎貝之聖+003'!C63</f>
        <v>820</v>
      </c>
      <c r="E1781" s="399">
        <f>'14-肯邦+肯葳+萊雅+莎貝之聖+003'!D63</f>
        <v>0</v>
      </c>
      <c r="F1781" s="399">
        <f>'14-肯邦+肯葳+萊雅+莎貝之聖+003'!E63</f>
        <v>0</v>
      </c>
      <c r="G1781" s="397">
        <f t="shared" si="346"/>
        <v>0</v>
      </c>
      <c r="H1781" s="397">
        <f t="shared" si="347"/>
        <v>0</v>
      </c>
      <c r="I1781" s="398"/>
      <c r="J1781" s="84"/>
    </row>
    <row r="1782" spans="1:10" ht="20.100000000000001" customHeight="1">
      <c r="A1782" s="84"/>
      <c r="B1782" s="399" t="str">
        <f>'14-肯邦+肯葳+萊雅+莎貝之聖+003'!A64</f>
        <v>A0340138</v>
      </c>
      <c r="C1782" s="475" t="str">
        <f>'14-肯邦+肯葳+萊雅+莎貝之聖+003'!B64</f>
        <v>LEBEL IAU 深層護髮膜 170g (紫罐)         適自然捲髮質, 重度受損髮</v>
      </c>
      <c r="D1782" s="399">
        <f>'14-肯邦+肯葳+萊雅+莎貝之聖+003'!C64</f>
        <v>820</v>
      </c>
      <c r="E1782" s="399">
        <f>'14-肯邦+肯葳+萊雅+莎貝之聖+003'!D64</f>
        <v>0</v>
      </c>
      <c r="F1782" s="399">
        <f>'14-肯邦+肯葳+萊雅+莎貝之聖+003'!E64</f>
        <v>0</v>
      </c>
      <c r="G1782" s="397">
        <f t="shared" si="346"/>
        <v>0</v>
      </c>
      <c r="H1782" s="397">
        <f t="shared" si="347"/>
        <v>0</v>
      </c>
      <c r="I1782" s="398"/>
      <c r="J1782" s="84"/>
    </row>
    <row r="1783" spans="1:10" ht="20.100000000000001" customHeight="1">
      <c r="A1783" s="84"/>
      <c r="B1783" s="399" t="str">
        <f>'14-肯邦+肯葳+萊雅+莎貝之聖+003'!A65</f>
        <v>A0340225</v>
      </c>
      <c r="C1783" s="475" t="str">
        <f>'14-肯邦+肯葳+萊雅+莎貝之聖+003'!B65</f>
        <v xml:space="preserve">LEBEL IAU 柔軟修護霜M 600ml/按壓瓶        適中重度受損髮    </v>
      </c>
      <c r="D1783" s="399">
        <f>'14-肯邦+肯葳+萊雅+莎貝之聖+003'!C65</f>
        <v>1250</v>
      </c>
      <c r="E1783" s="399">
        <f>'14-肯邦+肯葳+萊雅+莎貝之聖+003'!D65</f>
        <v>0</v>
      </c>
      <c r="F1783" s="399">
        <f>'14-肯邦+肯葳+萊雅+莎貝之聖+003'!E65</f>
        <v>0</v>
      </c>
      <c r="G1783" s="397">
        <f t="shared" si="346"/>
        <v>0</v>
      </c>
      <c r="H1783" s="397">
        <f t="shared" si="347"/>
        <v>0</v>
      </c>
      <c r="I1783" s="398"/>
      <c r="J1783" s="84"/>
    </row>
    <row r="1784" spans="1:10" ht="20.100000000000001" customHeight="1">
      <c r="A1784" s="84"/>
      <c r="B1784" s="399" t="str">
        <f>'14-肯邦+肯葳+萊雅+莎貝之聖+003'!A66</f>
        <v>A0340226</v>
      </c>
      <c r="C1784" s="475" t="str">
        <f>'14-肯邦+肯葳+萊雅+莎貝之聖+003'!B66</f>
        <v xml:space="preserve">LEBEL IAU 絲綢修護霜S 600ml/按壓瓶         適易扁塌, 輕度受損髮   </v>
      </c>
      <c r="D1784" s="399">
        <f>'14-肯邦+肯葳+萊雅+莎貝之聖+003'!C66</f>
        <v>1250</v>
      </c>
      <c r="E1784" s="399">
        <f>'14-肯邦+肯葳+萊雅+莎貝之聖+003'!D66</f>
        <v>0</v>
      </c>
      <c r="F1784" s="399">
        <f>'14-肯邦+肯葳+萊雅+莎貝之聖+003'!E66</f>
        <v>0</v>
      </c>
      <c r="G1784" s="397">
        <f t="shared" si="346"/>
        <v>0</v>
      </c>
      <c r="H1784" s="397">
        <f t="shared" si="347"/>
        <v>0</v>
      </c>
      <c r="I1784" s="398"/>
      <c r="J1784" s="84"/>
    </row>
    <row r="1785" spans="1:10" ht="20.100000000000001" customHeight="1">
      <c r="A1785" s="84"/>
      <c r="B1785" s="399" t="str">
        <f>'14-肯邦+肯葳+萊雅+莎貝之聖+003'!A67</f>
        <v>A0340222</v>
      </c>
      <c r="C1785" s="475" t="str">
        <f>'14-肯邦+肯葳+萊雅+莎貝之聖+003'!B67</f>
        <v xml:space="preserve">LEBEL IAU 舒緩洗髮精 600ml/按壓瓶           適乾性頭皮                    </v>
      </c>
      <c r="D1785" s="399">
        <f>'14-肯邦+肯葳+萊雅+莎貝之聖+003'!C67</f>
        <v>1250</v>
      </c>
      <c r="E1785" s="399">
        <f>'14-肯邦+肯葳+萊雅+莎貝之聖+003'!D67</f>
        <v>0</v>
      </c>
      <c r="F1785" s="399">
        <f>'14-肯邦+肯葳+萊雅+莎貝之聖+003'!E67</f>
        <v>0</v>
      </c>
      <c r="G1785" s="397">
        <f t="shared" si="346"/>
        <v>0</v>
      </c>
      <c r="H1785" s="397">
        <f t="shared" si="347"/>
        <v>0</v>
      </c>
      <c r="I1785" s="398"/>
      <c r="J1785" s="84"/>
    </row>
    <row r="1786" spans="1:10" ht="20.100000000000001" customHeight="1">
      <c r="A1786" s="84"/>
      <c r="B1786" s="399" t="str">
        <f>'14-肯邦+肯葳+萊雅+莎貝之聖+003'!A68</f>
        <v>A0340227</v>
      </c>
      <c r="C1786" s="475" t="str">
        <f>'14-肯邦+肯葳+萊雅+莎貝之聖+003'!B68</f>
        <v xml:space="preserve">LEBEL IAU 潔淨洗髮精 600ml/按壓瓶           適一般頭皮                    </v>
      </c>
      <c r="D1786" s="399">
        <f>'14-肯邦+肯葳+萊雅+莎貝之聖+003'!C68</f>
        <v>1250</v>
      </c>
      <c r="E1786" s="399">
        <f>'14-肯邦+肯葳+萊雅+莎貝之聖+003'!D68</f>
        <v>0</v>
      </c>
      <c r="F1786" s="399">
        <f>'14-肯邦+肯葳+萊雅+莎貝之聖+003'!E68</f>
        <v>0</v>
      </c>
      <c r="G1786" s="397">
        <f t="shared" si="346"/>
        <v>0</v>
      </c>
      <c r="H1786" s="397">
        <f t="shared" si="347"/>
        <v>0</v>
      </c>
      <c r="I1786" s="398"/>
      <c r="J1786" s="84"/>
    </row>
    <row r="1787" spans="1:10" ht="20.100000000000001" customHeight="1">
      <c r="A1787" s="84"/>
      <c r="B1787" s="399" t="str">
        <f>'14-肯邦+肯葳+萊雅+莎貝之聖+003'!A69</f>
        <v>A0340228</v>
      </c>
      <c r="C1787" s="475" t="str">
        <f>'14-肯邦+肯葳+萊雅+莎貝之聖+003'!B69</f>
        <v xml:space="preserve">LEBEL IAU 清新洗髮精 600ml/按壓瓶           適油性頭皮                 </v>
      </c>
      <c r="D1787" s="399">
        <f>'14-肯邦+肯葳+萊雅+莎貝之聖+003'!C69</f>
        <v>1250</v>
      </c>
      <c r="E1787" s="399">
        <f>'14-肯邦+肯葳+萊雅+莎貝之聖+003'!D69</f>
        <v>0</v>
      </c>
      <c r="F1787" s="399">
        <f>'14-肯邦+肯葳+萊雅+莎貝之聖+003'!E69</f>
        <v>0</v>
      </c>
      <c r="G1787" s="397">
        <f t="shared" si="346"/>
        <v>0</v>
      </c>
      <c r="H1787" s="397">
        <f t="shared" si="347"/>
        <v>0</v>
      </c>
      <c r="I1787" s="398"/>
      <c r="J1787" s="84"/>
    </row>
    <row r="1788" spans="1:10" ht="20.100000000000001" customHeight="1">
      <c r="A1788" s="84"/>
      <c r="B1788" s="399" t="str">
        <f>'14-肯邦+肯葳+萊雅+莎貝之聖+003'!A70</f>
        <v>A0340237</v>
      </c>
      <c r="C1788" s="475" t="str">
        <f>'14-肯邦+肯葳+萊雅+莎貝之聖+003'!B70</f>
        <v>LEBEL IAU 細胞修護 結構式護髮 5S 蠶絲輕柔  40ml     中度受損髮</v>
      </c>
      <c r="D1788" s="399">
        <f>'14-肯邦+肯葳+萊雅+莎貝之聖+003'!C70</f>
        <v>250</v>
      </c>
      <c r="E1788" s="399">
        <f>'14-肯邦+肯葳+萊雅+莎貝之聖+003'!D70</f>
        <v>0</v>
      </c>
      <c r="F1788" s="399">
        <f>'14-肯邦+肯葳+萊雅+莎貝之聖+003'!E70</f>
        <v>0</v>
      </c>
      <c r="G1788" s="397">
        <f t="shared" si="346"/>
        <v>0</v>
      </c>
      <c r="H1788" s="397">
        <f t="shared" si="347"/>
        <v>0</v>
      </c>
      <c r="I1788" s="398"/>
      <c r="J1788" s="84"/>
    </row>
    <row r="1789" spans="1:10" ht="20.100000000000001" customHeight="1">
      <c r="A1789" s="84"/>
      <c r="B1789" s="399" t="str">
        <f>'14-肯邦+肯葳+萊雅+莎貝之聖+003'!A71</f>
        <v>A0340238</v>
      </c>
      <c r="C1789" s="475" t="str">
        <f>'14-肯邦+肯葳+萊雅+莎貝之聖+003'!B71</f>
        <v>LEBEL IAU 細胞修護 結構式護髮 5M 柔軟滋潤 40ml     嚴重受損或粗硬髮</v>
      </c>
      <c r="D1789" s="399">
        <f>'14-肯邦+肯葳+萊雅+莎貝之聖+003'!C71</f>
        <v>250</v>
      </c>
      <c r="E1789" s="399">
        <f>'14-肯邦+肯葳+萊雅+莎貝之聖+003'!D71</f>
        <v>0</v>
      </c>
      <c r="F1789" s="399">
        <f>'14-肯邦+肯葳+萊雅+莎貝之聖+003'!E71</f>
        <v>0</v>
      </c>
      <c r="G1789" s="397">
        <f t="shared" si="346"/>
        <v>0</v>
      </c>
      <c r="H1789" s="397">
        <f t="shared" si="347"/>
        <v>0</v>
      </c>
      <c r="I1789" s="398"/>
      <c r="J1789" s="84"/>
    </row>
    <row r="1790" spans="1:10" ht="20.100000000000001" customHeight="1">
      <c r="A1790" s="84"/>
      <c r="B1790" s="399" t="str">
        <f>'14-肯邦+肯葳+萊雅+莎貝之聖+003'!A72</f>
        <v>LEBEL 蔬果賦活修護工程 系列</v>
      </c>
      <c r="C1790" s="475">
        <f>'14-肯邦+肯葳+萊雅+莎貝之聖+003'!B72</f>
        <v>0</v>
      </c>
      <c r="D1790" s="399">
        <f>'14-肯邦+肯葳+萊雅+莎貝之聖+003'!C72</f>
        <v>0</v>
      </c>
      <c r="E1790" s="399">
        <f>'14-肯邦+肯葳+萊雅+莎貝之聖+003'!D72</f>
        <v>0</v>
      </c>
      <c r="F1790" s="399">
        <f>'14-肯邦+肯葳+萊雅+莎貝之聖+003'!E72</f>
        <v>0</v>
      </c>
      <c r="G1790" s="397">
        <f t="shared" si="346"/>
        <v>0</v>
      </c>
      <c r="H1790" s="397">
        <f t="shared" si="347"/>
        <v>0</v>
      </c>
      <c r="I1790" s="398"/>
      <c r="J1790" s="84"/>
    </row>
    <row r="1791" spans="1:10" ht="20.100000000000001" customHeight="1">
      <c r="A1791" s="84"/>
      <c r="B1791" s="399" t="str">
        <f>'14-肯邦+肯葳+萊雅+莎貝之聖+003'!A73</f>
        <v>A0340152</v>
      </c>
      <c r="C1791" s="475" t="str">
        <f>'14-肯邦+肯葳+萊雅+莎貝之聖+003'!B73</f>
        <v xml:space="preserve">LEBEL  蔬果賦活修護工程 viege 賦活洗髮精 240ml                    去油去味 </v>
      </c>
      <c r="D1791" s="399">
        <f>'14-肯邦+肯葳+萊雅+莎貝之聖+003'!C73</f>
        <v>840</v>
      </c>
      <c r="E1791" s="399">
        <f>'14-肯邦+肯葳+萊雅+莎貝之聖+003'!D73</f>
        <v>0</v>
      </c>
      <c r="F1791" s="399">
        <f>'14-肯邦+肯葳+萊雅+莎貝之聖+003'!E73</f>
        <v>0</v>
      </c>
      <c r="G1791" s="397">
        <f t="shared" si="346"/>
        <v>0</v>
      </c>
      <c r="H1791" s="397">
        <f t="shared" si="347"/>
        <v>0</v>
      </c>
      <c r="I1791" s="398"/>
      <c r="J1791" s="84"/>
    </row>
    <row r="1792" spans="1:10" ht="20.100000000000001" customHeight="1">
      <c r="A1792" s="84"/>
      <c r="B1792" s="399" t="str">
        <f>'14-肯邦+肯葳+萊雅+莎貝之聖+003'!A74</f>
        <v>A0340135</v>
      </c>
      <c r="C1792" s="475" t="str">
        <f>'14-肯邦+肯葳+萊雅+莎貝之聖+003'!B74</f>
        <v xml:space="preserve">LEBEL  蔬果賦活修護工程 viege 賦活洗髮精 600ml/按壓瓶        去油去味 </v>
      </c>
      <c r="D1792" s="399">
        <f>'14-肯邦+肯葳+萊雅+莎貝之聖+003'!C74</f>
        <v>1560</v>
      </c>
      <c r="E1792" s="399">
        <f>'14-肯邦+肯葳+萊雅+莎貝之聖+003'!D74</f>
        <v>0</v>
      </c>
      <c r="F1792" s="399">
        <f>'14-肯邦+肯葳+萊雅+莎貝之聖+003'!E74</f>
        <v>0</v>
      </c>
      <c r="G1792" s="397">
        <f t="shared" si="346"/>
        <v>0</v>
      </c>
      <c r="H1792" s="397">
        <f t="shared" si="347"/>
        <v>0</v>
      </c>
      <c r="I1792" s="398"/>
      <c r="J1792" s="84"/>
    </row>
    <row r="1793" spans="1:10" ht="20.100000000000001" customHeight="1">
      <c r="A1793" s="84"/>
      <c r="B1793" s="399" t="str">
        <f>'14-肯邦+肯葳+萊雅+莎貝之聖+003'!A75</f>
        <v>A0340150</v>
      </c>
      <c r="C1793" s="475" t="str">
        <f>'14-肯邦+肯葳+萊雅+莎貝之聖+003'!B75</f>
        <v xml:space="preserve">LEBEL  蔬果賦活修護工程 viege 蓬鬆修護霜V 240ml                  彈力蓬鬆 </v>
      </c>
      <c r="D1793" s="399">
        <f>'14-肯邦+肯葳+萊雅+莎貝之聖+003'!C75</f>
        <v>840</v>
      </c>
      <c r="E1793" s="399">
        <f>'14-肯邦+肯葳+萊雅+莎貝之聖+003'!D75</f>
        <v>0</v>
      </c>
      <c r="F1793" s="399">
        <f>'14-肯邦+肯葳+萊雅+莎貝之聖+003'!E75</f>
        <v>0</v>
      </c>
      <c r="G1793" s="397">
        <f t="shared" si="346"/>
        <v>0</v>
      </c>
      <c r="H1793" s="397">
        <f t="shared" si="347"/>
        <v>0</v>
      </c>
      <c r="I1793" s="398"/>
      <c r="J1793" s="84"/>
    </row>
    <row r="1794" spans="1:10" ht="20.100000000000001" customHeight="1">
      <c r="A1794" s="84"/>
      <c r="B1794" s="399" t="str">
        <f>'14-肯邦+肯葳+萊雅+莎貝之聖+003'!A76</f>
        <v>A0340139</v>
      </c>
      <c r="C1794" s="475" t="str">
        <f>'14-肯邦+肯葳+萊雅+莎貝之聖+003'!B76</f>
        <v xml:space="preserve">LEBEL  蔬果賦活修護工程 viege 蓬鬆修護霜V 600ml/按壓瓶      彈力蓬鬆 </v>
      </c>
      <c r="D1794" s="399">
        <f>'14-肯邦+肯葳+萊雅+莎貝之聖+003'!C76</f>
        <v>1560</v>
      </c>
      <c r="E1794" s="399">
        <f>'14-肯邦+肯葳+萊雅+莎貝之聖+003'!D76</f>
        <v>0</v>
      </c>
      <c r="F1794" s="399">
        <f>'14-肯邦+肯葳+萊雅+莎貝之聖+003'!E76</f>
        <v>0</v>
      </c>
      <c r="G1794" s="397">
        <f t="shared" si="346"/>
        <v>0</v>
      </c>
      <c r="H1794" s="397">
        <f t="shared" si="347"/>
        <v>0</v>
      </c>
      <c r="I1794" s="398"/>
      <c r="J1794" s="84"/>
    </row>
    <row r="1795" spans="1:10" ht="20.100000000000001" customHeight="1">
      <c r="A1795" s="84"/>
      <c r="B1795" s="399" t="str">
        <f>'14-肯邦+肯葳+萊雅+莎貝之聖+003'!A77</f>
        <v>A0340151</v>
      </c>
      <c r="C1795" s="475" t="str">
        <f>'14-肯邦+肯葳+萊雅+莎貝之聖+003'!B77</f>
        <v>LEBEL  蔬果賦活修護工程 viege 柔順修護霜S 240ml                  柔順柔軟</v>
      </c>
      <c r="D1795" s="399">
        <f>'14-肯邦+肯葳+萊雅+莎貝之聖+003'!C77</f>
        <v>840</v>
      </c>
      <c r="E1795" s="399">
        <f>'14-肯邦+肯葳+萊雅+莎貝之聖+003'!D77</f>
        <v>0</v>
      </c>
      <c r="F1795" s="399">
        <f>'14-肯邦+肯葳+萊雅+莎貝之聖+003'!E77</f>
        <v>0</v>
      </c>
      <c r="G1795" s="397">
        <f t="shared" si="346"/>
        <v>0</v>
      </c>
      <c r="H1795" s="397">
        <f t="shared" si="347"/>
        <v>0</v>
      </c>
      <c r="I1795" s="398"/>
      <c r="J1795" s="84"/>
    </row>
    <row r="1796" spans="1:10" ht="20.100000000000001" customHeight="1">
      <c r="A1796" s="84"/>
      <c r="B1796" s="399" t="str">
        <f>'14-肯邦+肯葳+萊雅+莎貝之聖+003'!A78</f>
        <v>A0340137</v>
      </c>
      <c r="C1796" s="475" t="str">
        <f>'14-肯邦+肯葳+萊雅+莎貝之聖+003'!B78</f>
        <v>LEBEL  蔬果賦活修護工程 viege 柔順修護霜S 600ml/按壓瓶      柔順柔軟</v>
      </c>
      <c r="D1796" s="399">
        <f>'14-肯邦+肯葳+萊雅+莎貝之聖+003'!C78</f>
        <v>1560</v>
      </c>
      <c r="E1796" s="399">
        <f>'14-肯邦+肯葳+萊雅+莎貝之聖+003'!D78</f>
        <v>0</v>
      </c>
      <c r="F1796" s="399">
        <f>'14-肯邦+肯葳+萊雅+莎貝之聖+003'!E78</f>
        <v>0</v>
      </c>
      <c r="G1796" s="397">
        <f t="shared" si="346"/>
        <v>0</v>
      </c>
      <c r="H1796" s="397">
        <f t="shared" si="347"/>
        <v>0</v>
      </c>
      <c r="I1796" s="398"/>
      <c r="J1796" s="84"/>
    </row>
    <row r="1797" spans="1:10" ht="20.100000000000001" customHeight="1">
      <c r="A1797" s="84"/>
      <c r="B1797" s="399" t="str">
        <f>'14-肯邦+肯葳+萊雅+莎貝之聖+003'!A79</f>
        <v>A0340231</v>
      </c>
      <c r="C1797" s="475" t="str">
        <f>'14-肯邦+肯葳+萊雅+莎貝之聖+003'!B79</f>
        <v>LEBEL  蔬果賦活修護工程 viege 精華油 90ml  免沖洗護髮油</v>
      </c>
      <c r="D1797" s="399">
        <f>'14-肯邦+肯葳+萊雅+莎貝之聖+003'!C79</f>
        <v>880</v>
      </c>
      <c r="E1797" s="399">
        <f>'14-肯邦+肯葳+萊雅+莎貝之聖+003'!D79</f>
        <v>0</v>
      </c>
      <c r="F1797" s="399">
        <f>'14-肯邦+肯葳+萊雅+莎貝之聖+003'!E79</f>
        <v>0</v>
      </c>
      <c r="G1797" s="397">
        <f t="shared" si="346"/>
        <v>0</v>
      </c>
      <c r="H1797" s="397">
        <f t="shared" si="347"/>
        <v>0</v>
      </c>
      <c r="I1797" s="398"/>
      <c r="J1797" s="84"/>
    </row>
    <row r="1798" spans="1:10" ht="20.100000000000001" customHeight="1">
      <c r="A1798" s="84"/>
      <c r="B1798" s="399" t="str">
        <f>'14-肯邦+肯葳+萊雅+莎貝之聖+003'!A80</f>
        <v>A0340236</v>
      </c>
      <c r="C1798" s="475" t="str">
        <f>'14-肯邦+肯葳+萊雅+莎貝之聖+003'!B80</f>
        <v>LEBEL  蔬果賦活修護工程 viege 竹莖精華液 100ml  滋養髮根,強韌髮絲/免沖</v>
      </c>
      <c r="D1798" s="399">
        <f>'14-肯邦+肯葳+萊雅+莎貝之聖+003'!C80</f>
        <v>1680</v>
      </c>
      <c r="E1798" s="399">
        <f>'14-肯邦+肯葳+萊雅+莎貝之聖+003'!D80</f>
        <v>0</v>
      </c>
      <c r="F1798" s="399">
        <f>'14-肯邦+肯葳+萊雅+莎貝之聖+003'!E80</f>
        <v>0</v>
      </c>
      <c r="G1798" s="397">
        <f t="shared" si="346"/>
        <v>0</v>
      </c>
      <c r="H1798" s="397">
        <f t="shared" si="347"/>
        <v>0</v>
      </c>
      <c r="I1798" s="398"/>
      <c r="J1798" s="84"/>
    </row>
    <row r="1799" spans="1:10" ht="20.100000000000001" customHeight="1">
      <c r="A1799" s="84"/>
      <c r="B1799" s="399" t="str">
        <f>'14-肯邦+肯葳+萊雅+莎貝之聖+003'!A81</f>
        <v>LEBEL 自然美髮主義 系列</v>
      </c>
      <c r="C1799" s="475">
        <f>'14-肯邦+肯葳+萊雅+莎貝之聖+003'!B81</f>
        <v>0</v>
      </c>
      <c r="D1799" s="399">
        <f>'14-肯邦+肯葳+萊雅+莎貝之聖+003'!C81</f>
        <v>0</v>
      </c>
      <c r="E1799" s="399">
        <f>'14-肯邦+肯葳+萊雅+莎貝之聖+003'!D81</f>
        <v>0</v>
      </c>
      <c r="F1799" s="399">
        <f>'14-肯邦+肯葳+萊雅+莎貝之聖+003'!E81</f>
        <v>0</v>
      </c>
      <c r="G1799" s="397">
        <f t="shared" si="346"/>
        <v>0</v>
      </c>
      <c r="H1799" s="397">
        <f t="shared" si="347"/>
        <v>0</v>
      </c>
      <c r="I1799" s="398"/>
      <c r="J1799" s="84"/>
    </row>
    <row r="1800" spans="1:10" ht="20.100000000000001" customHeight="1">
      <c r="A1800" s="84"/>
      <c r="B1800" s="399" t="str">
        <f>'14-肯邦+肯葳+萊雅+莎貝之聖+003'!A82</f>
        <v>A0340208</v>
      </c>
      <c r="C1800" s="475" t="str">
        <f>'14-肯邦+肯葳+萊雅+莎貝之聖+003'!B82</f>
        <v xml:space="preserve">LEBEL 檜木洗髮精 720ml/按壓瓶                                適所有髮質           </v>
      </c>
      <c r="D1800" s="399">
        <f>'14-肯邦+肯葳+萊雅+莎貝之聖+003'!C82</f>
        <v>1150</v>
      </c>
      <c r="E1800" s="399">
        <f>'14-肯邦+肯葳+萊雅+莎貝之聖+003'!D82</f>
        <v>0</v>
      </c>
      <c r="F1800" s="399">
        <f>'14-肯邦+肯葳+萊雅+莎貝之聖+003'!E82</f>
        <v>0</v>
      </c>
      <c r="G1800" s="397">
        <f t="shared" si="346"/>
        <v>0</v>
      </c>
      <c r="H1800" s="397">
        <f t="shared" si="347"/>
        <v>0</v>
      </c>
      <c r="I1800" s="398"/>
      <c r="J1800" s="84"/>
    </row>
    <row r="1801" spans="1:10" ht="20.100000000000001" customHeight="1">
      <c r="A1801" s="84"/>
      <c r="B1801" s="399" t="str">
        <f>'14-肯邦+肯葳+萊雅+莎貝之聖+003'!A83</f>
        <v>A0340207</v>
      </c>
      <c r="C1801" s="475" t="str">
        <f>'14-肯邦+肯葳+萊雅+莎貝之聖+003'!B83</f>
        <v>LEBEL 海藻洗髮精 720ml/按壓瓶                               適重度受損髮</v>
      </c>
      <c r="D1801" s="399">
        <f>'14-肯邦+肯葳+萊雅+莎貝之聖+003'!C83</f>
        <v>920</v>
      </c>
      <c r="E1801" s="399">
        <f>'14-肯邦+肯葳+萊雅+莎貝之聖+003'!D83</f>
        <v>0</v>
      </c>
      <c r="F1801" s="399">
        <f>'14-肯邦+肯葳+萊雅+莎貝之聖+003'!E83</f>
        <v>0</v>
      </c>
      <c r="G1801" s="397">
        <f t="shared" si="346"/>
        <v>0</v>
      </c>
      <c r="H1801" s="397">
        <f t="shared" si="347"/>
        <v>0</v>
      </c>
      <c r="I1801" s="398"/>
      <c r="J1801" s="84"/>
    </row>
    <row r="1802" spans="1:10" ht="20.100000000000001" customHeight="1">
      <c r="A1802" s="84"/>
      <c r="B1802" s="399" t="str">
        <f>'14-肯邦+肯葳+萊雅+莎貝之聖+003'!A84</f>
        <v>A0340219</v>
      </c>
      <c r="C1802" s="475" t="str">
        <f>'14-肯邦+肯葳+萊雅+莎貝之聖+003'!B84</f>
        <v>LEBEL 荷荷芭洗髮精 720ml/按壓瓶                   適乾燥燙後髮,輕度受損髮</v>
      </c>
      <c r="D1802" s="399">
        <f>'14-肯邦+肯葳+萊雅+莎貝之聖+003'!C84</f>
        <v>920</v>
      </c>
      <c r="E1802" s="399">
        <f>'14-肯邦+肯葳+萊雅+莎貝之聖+003'!D84</f>
        <v>0</v>
      </c>
      <c r="F1802" s="399">
        <f>'14-肯邦+肯葳+萊雅+莎貝之聖+003'!E84</f>
        <v>0</v>
      </c>
      <c r="G1802" s="397">
        <f t="shared" si="346"/>
        <v>0</v>
      </c>
      <c r="H1802" s="397">
        <f t="shared" si="347"/>
        <v>0</v>
      </c>
      <c r="I1802" s="398"/>
      <c r="J1802" s="84"/>
    </row>
    <row r="1803" spans="1:10" ht="20.100000000000001" customHeight="1">
      <c r="A1803" s="84"/>
      <c r="B1803" s="399" t="str">
        <f>'14-肯邦+肯葳+萊雅+莎貝之聖+003'!A85</f>
        <v>A0340205</v>
      </c>
      <c r="C1803" s="475" t="str">
        <f>'14-肯邦+肯葳+萊雅+莎貝之聖+003'!B85</f>
        <v>LEBEL 金盞花洗髮精 720ml/按壓瓶                          適偏油髮和健康髮</v>
      </c>
      <c r="D1803" s="399">
        <f>'14-肯邦+肯葳+萊雅+莎貝之聖+003'!C85</f>
        <v>920</v>
      </c>
      <c r="E1803" s="399">
        <f>'14-肯邦+肯葳+萊雅+莎貝之聖+003'!D85</f>
        <v>0</v>
      </c>
      <c r="F1803" s="399">
        <f>'14-肯邦+肯葳+萊雅+莎貝之聖+003'!E85</f>
        <v>0</v>
      </c>
      <c r="G1803" s="397">
        <f t="shared" si="346"/>
        <v>0</v>
      </c>
      <c r="H1803" s="397">
        <f t="shared" si="347"/>
        <v>0</v>
      </c>
      <c r="I1803" s="398"/>
      <c r="J1803" s="84"/>
    </row>
    <row r="1804" spans="1:10" ht="20.100000000000001" customHeight="1">
      <c r="A1804" s="84"/>
      <c r="B1804" s="399" t="str">
        <f>'14-肯邦+肯葳+萊雅+莎貝之聖+003'!A86</f>
        <v>A0340157</v>
      </c>
      <c r="C1804" s="475" t="str">
        <f>'14-肯邦+肯葳+萊雅+莎貝之聖+003'!B86</f>
        <v xml:space="preserve">LEBEL 檜木洗髮精 1600ml/補充包                                適所有髮質           </v>
      </c>
      <c r="D1804" s="399">
        <f>'14-肯邦+肯葳+萊雅+莎貝之聖+003'!C86</f>
        <v>2050</v>
      </c>
      <c r="E1804" s="399">
        <f>'14-肯邦+肯葳+萊雅+莎貝之聖+003'!D86</f>
        <v>0</v>
      </c>
      <c r="F1804" s="399">
        <f>'14-肯邦+肯葳+萊雅+莎貝之聖+003'!E86</f>
        <v>0</v>
      </c>
      <c r="G1804" s="397">
        <f t="shared" ref="G1804:G1817" si="348">F1804*0.9</f>
        <v>0</v>
      </c>
      <c r="H1804" s="397">
        <f t="shared" ref="H1804:H1817" si="349">F1804*0.85</f>
        <v>0</v>
      </c>
      <c r="I1804" s="398"/>
      <c r="J1804" s="84"/>
    </row>
    <row r="1805" spans="1:10" ht="20.100000000000001" customHeight="1">
      <c r="A1805" s="84"/>
      <c r="B1805" s="399" t="str">
        <f>'14-肯邦+肯葳+萊雅+莎貝之聖+003'!A87</f>
        <v>A0340158</v>
      </c>
      <c r="C1805" s="475" t="str">
        <f>'14-肯邦+肯葳+萊雅+莎貝之聖+003'!B87</f>
        <v>LEBEL 海藻洗髮精 1600ml/補充包                               適重度受損髮</v>
      </c>
      <c r="D1805" s="399">
        <f>'14-肯邦+肯葳+萊雅+莎貝之聖+003'!C87</f>
        <v>1560</v>
      </c>
      <c r="E1805" s="399">
        <f>'14-肯邦+肯葳+萊雅+莎貝之聖+003'!D87</f>
        <v>0</v>
      </c>
      <c r="F1805" s="399">
        <f>'14-肯邦+肯葳+萊雅+莎貝之聖+003'!E87</f>
        <v>0</v>
      </c>
      <c r="G1805" s="397">
        <f t="shared" si="348"/>
        <v>0</v>
      </c>
      <c r="H1805" s="397">
        <f t="shared" si="349"/>
        <v>0</v>
      </c>
      <c r="I1805" s="398"/>
      <c r="J1805" s="84"/>
    </row>
    <row r="1806" spans="1:10" ht="20.100000000000001" customHeight="1">
      <c r="A1806" s="84"/>
      <c r="B1806" s="399" t="str">
        <f>'14-肯邦+肯葳+萊雅+莎貝之聖+003'!A88</f>
        <v>A0340220</v>
      </c>
      <c r="C1806" s="475" t="str">
        <f>'14-肯邦+肯葳+萊雅+莎貝之聖+003'!B88</f>
        <v xml:space="preserve">LEBEL 4.7 酸性洗髮精 1200ml/按壓瓶                   適敏感頭皮和受損髮 </v>
      </c>
      <c r="D1806" s="399">
        <f>'14-肯邦+肯葳+萊雅+莎貝之聖+003'!C88</f>
        <v>1690</v>
      </c>
      <c r="E1806" s="399">
        <f>'14-肯邦+肯葳+萊雅+莎貝之聖+003'!D88</f>
        <v>0</v>
      </c>
      <c r="F1806" s="399">
        <f>'14-肯邦+肯葳+萊雅+莎貝之聖+003'!E88</f>
        <v>0</v>
      </c>
      <c r="G1806" s="397">
        <f t="shared" si="348"/>
        <v>0</v>
      </c>
      <c r="H1806" s="397">
        <f t="shared" si="349"/>
        <v>0</v>
      </c>
      <c r="I1806" s="398"/>
      <c r="J1806" s="84"/>
    </row>
    <row r="1807" spans="1:10" ht="20.100000000000001" customHeight="1">
      <c r="A1807" s="84"/>
      <c r="B1807" s="399" t="str">
        <f>'14-肯邦+肯葳+萊雅+莎貝之聖+003'!A89</f>
        <v>A0340221</v>
      </c>
      <c r="C1807" s="475" t="str">
        <f>'14-肯邦+肯葳+萊雅+莎貝之聖+003'!B89</f>
        <v>LEBEL 4.7 酸性護髮素 250ml/小             免沖洗護       適粗硬髮及受損髮</v>
      </c>
      <c r="D1807" s="399">
        <f>'14-肯邦+肯葳+萊雅+莎貝之聖+003'!C89</f>
        <v>680</v>
      </c>
      <c r="E1807" s="399">
        <f>'14-肯邦+肯葳+萊雅+莎貝之聖+003'!D89</f>
        <v>0</v>
      </c>
      <c r="F1807" s="399">
        <f>'14-肯邦+肯葳+萊雅+莎貝之聖+003'!E89</f>
        <v>0</v>
      </c>
      <c r="G1807" s="397">
        <f t="shared" si="348"/>
        <v>0</v>
      </c>
      <c r="H1807" s="397">
        <f t="shared" si="349"/>
        <v>0</v>
      </c>
      <c r="I1807" s="398"/>
      <c r="J1807" s="84"/>
    </row>
    <row r="1808" spans="1:10" ht="20.100000000000001" customHeight="1">
      <c r="A1808" s="84"/>
      <c r="B1808" s="399" t="str">
        <f>'14-肯邦+肯葳+萊雅+莎貝之聖+003'!A90</f>
        <v>A0340218</v>
      </c>
      <c r="C1808" s="475" t="str">
        <f>'14-肯邦+肯葳+萊雅+莎貝之聖+003'!B90</f>
        <v>LEBEL 4.7 酸性護髮素 1200ml/按壓瓶    免沖洗護       適粗硬髮及受損髮</v>
      </c>
      <c r="D1808" s="399">
        <f>'14-肯邦+肯葳+萊雅+莎貝之聖+003'!C90</f>
        <v>2200</v>
      </c>
      <c r="E1808" s="399">
        <f>'14-肯邦+肯葳+萊雅+莎貝之聖+003'!D90</f>
        <v>0</v>
      </c>
      <c r="F1808" s="399">
        <f>'14-肯邦+肯葳+萊雅+莎貝之聖+003'!E90</f>
        <v>0</v>
      </c>
      <c r="G1808" s="397">
        <f t="shared" si="348"/>
        <v>0</v>
      </c>
      <c r="H1808" s="397">
        <f t="shared" si="349"/>
        <v>0</v>
      </c>
      <c r="I1808" s="398"/>
      <c r="J1808" s="84"/>
    </row>
    <row r="1809" spans="1:10" ht="20.100000000000001" customHeight="1">
      <c r="A1809" s="84"/>
      <c r="B1809" s="399" t="str">
        <f>'14-肯邦+肯葳+萊雅+莎貝之聖+003'!A91</f>
        <v>A0340159</v>
      </c>
      <c r="C1809" s="475" t="str">
        <f>'14-肯邦+肯葳+萊雅+莎貝之聖+003'!B91</f>
        <v>LEBEL 米胚芽護髮霜 140g/小               (需沖洗)    適所有髮質,每天基礎護理</v>
      </c>
      <c r="D1809" s="399">
        <f>'14-肯邦+肯葳+萊雅+莎貝之聖+003'!C91</f>
        <v>360</v>
      </c>
      <c r="E1809" s="399">
        <f>'14-肯邦+肯葳+萊雅+莎貝之聖+003'!D91</f>
        <v>0</v>
      </c>
      <c r="F1809" s="399">
        <f>'14-肯邦+肯葳+萊雅+莎貝之聖+003'!E91</f>
        <v>0</v>
      </c>
      <c r="G1809" s="397">
        <f t="shared" si="348"/>
        <v>0</v>
      </c>
      <c r="H1809" s="397">
        <f t="shared" si="349"/>
        <v>0</v>
      </c>
      <c r="I1809" s="398"/>
      <c r="J1809" s="84"/>
    </row>
    <row r="1810" spans="1:10" ht="20.100000000000001" customHeight="1">
      <c r="A1810" s="84"/>
      <c r="B1810" s="399" t="str">
        <f>'14-肯邦+肯葳+萊雅+莎貝之聖+003'!A92</f>
        <v>A0340148</v>
      </c>
      <c r="C1810" s="475" t="str">
        <f>'14-肯邦+肯葳+萊雅+莎貝之聖+003'!B92</f>
        <v>LEBEL 米胚芽護髮霜 980ml/按壓瓶     (需沖洗)    適所有髮質,每天基礎護理</v>
      </c>
      <c r="D1810" s="399">
        <f>'14-肯邦+肯葳+萊雅+莎貝之聖+003'!C92</f>
        <v>1200</v>
      </c>
      <c r="E1810" s="399">
        <f>'14-肯邦+肯葳+萊雅+莎貝之聖+003'!D92</f>
        <v>0</v>
      </c>
      <c r="F1810" s="399">
        <f>'14-肯邦+肯葳+萊雅+莎貝之聖+003'!E92</f>
        <v>0</v>
      </c>
      <c r="G1810" s="397">
        <f t="shared" si="348"/>
        <v>0</v>
      </c>
      <c r="H1810" s="397">
        <f t="shared" si="349"/>
        <v>0</v>
      </c>
      <c r="I1810" s="398"/>
      <c r="J1810" s="84"/>
    </row>
    <row r="1811" spans="1:10" ht="20.100000000000001" customHeight="1">
      <c r="A1811" s="84"/>
      <c r="B1811" s="399" t="str">
        <f>'14-肯邦+肯葳+萊雅+莎貝之聖+003'!A93</f>
        <v>A0340230</v>
      </c>
      <c r="C1811" s="475" t="str">
        <f>'14-肯邦+肯葳+萊雅+莎貝之聖+003'!B93</f>
        <v xml:space="preserve">LEBEL 米胚芽護髮霜 1600ml/補充包   (需沖洗)    適所有髮質,每天基礎護理                      </v>
      </c>
      <c r="D1811" s="399">
        <f>'14-肯邦+肯葳+萊雅+莎貝之聖+003'!C93</f>
        <v>1620</v>
      </c>
      <c r="E1811" s="399">
        <f>'14-肯邦+肯葳+萊雅+莎貝之聖+003'!D93</f>
        <v>0</v>
      </c>
      <c r="F1811" s="399">
        <f>'14-肯邦+肯葳+萊雅+莎貝之聖+003'!E93</f>
        <v>0</v>
      </c>
      <c r="G1811" s="397">
        <f t="shared" si="348"/>
        <v>0</v>
      </c>
      <c r="H1811" s="397">
        <f t="shared" si="349"/>
        <v>0</v>
      </c>
      <c r="I1811" s="398"/>
      <c r="J1811" s="84"/>
    </row>
    <row r="1812" spans="1:10" ht="20.100000000000001" customHeight="1">
      <c r="A1812" s="84"/>
      <c r="B1812" s="399" t="str">
        <f>'14-肯邦+肯葳+萊雅+莎貝之聖+003'!A94</f>
        <v>A0340232</v>
      </c>
      <c r="C1812" s="475" t="str">
        <f>'14-肯邦+肯葳+萊雅+莎貝之聖+003'!B94</f>
        <v>LEBEL 雞蛋護髮素 140g                       (需沖洗)  適嚴重受損髮</v>
      </c>
      <c r="D1812" s="399">
        <f>'14-肯邦+肯葳+萊雅+莎貝之聖+003'!C94</f>
        <v>390</v>
      </c>
      <c r="E1812" s="399">
        <f>'14-肯邦+肯葳+萊雅+莎貝之聖+003'!D94</f>
        <v>0</v>
      </c>
      <c r="F1812" s="399">
        <f>'14-肯邦+肯葳+萊雅+莎貝之聖+003'!E94</f>
        <v>0</v>
      </c>
      <c r="G1812" s="397">
        <f t="shared" si="348"/>
        <v>0</v>
      </c>
      <c r="H1812" s="397">
        <f t="shared" si="349"/>
        <v>0</v>
      </c>
      <c r="I1812" s="398"/>
      <c r="J1812" s="84"/>
    </row>
    <row r="1813" spans="1:10" ht="20.100000000000001" customHeight="1">
      <c r="A1813" s="84"/>
      <c r="B1813" s="399" t="str">
        <f>'14-肯邦+肯葳+萊雅+莎貝之聖+003'!A95</f>
        <v>A0340233</v>
      </c>
      <c r="C1813" s="475" t="str">
        <f>'14-肯邦+肯葳+萊雅+莎貝之聖+003'!B95</f>
        <v>LEBEL 雞蛋護髮素 260g                       (需沖洗)  適嚴重受損髮</v>
      </c>
      <c r="D1813" s="399">
        <f>'14-肯邦+肯葳+萊雅+莎貝之聖+003'!C95</f>
        <v>650</v>
      </c>
      <c r="E1813" s="399">
        <f>'14-肯邦+肯葳+萊雅+莎貝之聖+003'!D95</f>
        <v>0</v>
      </c>
      <c r="F1813" s="399">
        <f>'14-肯邦+肯葳+萊雅+莎貝之聖+003'!E95</f>
        <v>0</v>
      </c>
      <c r="G1813" s="397">
        <f t="shared" si="348"/>
        <v>0</v>
      </c>
      <c r="H1813" s="397">
        <f t="shared" si="349"/>
        <v>0</v>
      </c>
      <c r="I1813" s="398"/>
      <c r="J1813" s="84"/>
    </row>
    <row r="1814" spans="1:10" ht="20.100000000000001" customHeight="1">
      <c r="A1814" s="84"/>
      <c r="B1814" s="399" t="str">
        <f>'14-肯邦+肯葳+萊雅+莎貝之聖+003'!A96</f>
        <v>LEBEL 機能造型 系列</v>
      </c>
      <c r="C1814" s="475">
        <f>'14-肯邦+肯葳+萊雅+莎貝之聖+003'!B96</f>
        <v>0</v>
      </c>
      <c r="D1814" s="399">
        <f>'14-肯邦+肯葳+萊雅+莎貝之聖+003'!C96</f>
        <v>0</v>
      </c>
      <c r="E1814" s="399">
        <f>'14-肯邦+肯葳+萊雅+莎貝之聖+003'!D96</f>
        <v>0</v>
      </c>
      <c r="F1814" s="399">
        <f>'14-肯邦+肯葳+萊雅+莎貝之聖+003'!E96</f>
        <v>0</v>
      </c>
      <c r="G1814" s="397">
        <f t="shared" si="348"/>
        <v>0</v>
      </c>
      <c r="H1814" s="397">
        <f t="shared" si="349"/>
        <v>0</v>
      </c>
      <c r="I1814" s="398"/>
      <c r="J1814" s="84"/>
    </row>
    <row r="1815" spans="1:10" ht="20.100000000000001" customHeight="1">
      <c r="A1815" s="84"/>
      <c r="B1815" s="399" t="str">
        <f>'14-肯邦+肯葳+萊雅+莎貝之聖+003'!A97</f>
        <v>A0340160</v>
      </c>
      <c r="C1815" s="475" t="str">
        <f>'14-肯邦+肯葳+萊雅+莎貝之聖+003'!B97</f>
        <v>LEBEL TRIE 機能髮乳 8號 50ml                 抓出線條和立體感</v>
      </c>
      <c r="D1815" s="399">
        <f>'14-肯邦+肯葳+萊雅+莎貝之聖+003'!C97</f>
        <v>625</v>
      </c>
      <c r="E1815" s="399">
        <f>'14-肯邦+肯葳+萊雅+莎貝之聖+003'!D97</f>
        <v>0</v>
      </c>
      <c r="F1815" s="399">
        <f>'14-肯邦+肯葳+萊雅+莎貝之聖+003'!E97</f>
        <v>0</v>
      </c>
      <c r="G1815" s="397">
        <f t="shared" si="348"/>
        <v>0</v>
      </c>
      <c r="H1815" s="397">
        <f t="shared" si="349"/>
        <v>0</v>
      </c>
      <c r="I1815" s="398"/>
      <c r="J1815" s="84"/>
    </row>
    <row r="1816" spans="1:10" ht="20.100000000000001" customHeight="1">
      <c r="A1816" s="84"/>
      <c r="B1816" s="399" t="str">
        <f>'14-肯邦+肯葳+萊雅+莎貝之聖+003'!A98</f>
        <v>A0340161</v>
      </c>
      <c r="C1816" s="475" t="str">
        <f>'14-肯邦+肯葳+萊雅+莎貝之聖+003'!B98</f>
        <v>LEBEL TRIE 機能髮乳 8號 120ml               抓出線條和立體感</v>
      </c>
      <c r="D1816" s="399">
        <f>'14-肯邦+肯葳+萊雅+莎貝之聖+003'!C98</f>
        <v>910</v>
      </c>
      <c r="E1816" s="399">
        <f>'14-肯邦+肯葳+萊雅+莎貝之聖+003'!D98</f>
        <v>0</v>
      </c>
      <c r="F1816" s="399">
        <f>'14-肯邦+肯葳+萊雅+莎貝之聖+003'!E98</f>
        <v>0</v>
      </c>
      <c r="G1816" s="397">
        <f t="shared" si="348"/>
        <v>0</v>
      </c>
      <c r="H1816" s="397">
        <f t="shared" si="349"/>
        <v>0</v>
      </c>
      <c r="I1816" s="398"/>
      <c r="J1816" s="84"/>
    </row>
    <row r="1817" spans="1:10" ht="20.100000000000001" customHeight="1">
      <c r="A1817" s="84"/>
      <c r="B1817" s="399" t="str">
        <f>'14-肯邦+肯葳+萊雅+莎貝之聖+003'!A99</f>
        <v>A0340163</v>
      </c>
      <c r="C1817" s="475" t="str">
        <f>'14-肯邦+肯葳+萊雅+莎貝之聖+003'!B99</f>
        <v>LEBEL TRIE 機能髮乳 10號 120ml             抓出線條和立體感</v>
      </c>
      <c r="D1817" s="399">
        <f>'14-肯邦+肯葳+萊雅+莎貝之聖+003'!C99</f>
        <v>910</v>
      </c>
      <c r="E1817" s="399">
        <f>'14-肯邦+肯葳+萊雅+莎貝之聖+003'!D99</f>
        <v>0</v>
      </c>
      <c r="F1817" s="399">
        <f>'14-肯邦+肯葳+萊雅+莎貝之聖+003'!E99</f>
        <v>0</v>
      </c>
      <c r="G1817" s="397">
        <f t="shared" si="348"/>
        <v>0</v>
      </c>
      <c r="H1817" s="397">
        <f t="shared" si="349"/>
        <v>0</v>
      </c>
      <c r="I1817" s="398"/>
      <c r="J1817" s="84"/>
    </row>
    <row r="1818" spans="1:10" ht="20.100000000000001" customHeight="1">
      <c r="A1818" s="84"/>
      <c r="B1818" s="399" t="str">
        <f>'14-肯邦+肯葳+萊雅+莎貝之聖+003'!F6</f>
        <v>C0260041</v>
      </c>
      <c r="C1818" s="475" t="str">
        <f>'14-肯邦+肯葳+萊雅+莎貝之聖+003'!G6</f>
        <v xml:space="preserve">KEUNE 肯葳 So Pure 摩洛哥堅果油 45ml  免沖洗護 </v>
      </c>
      <c r="D1818" s="399">
        <f>'14-肯邦+肯葳+萊雅+莎貝之聖+003'!H6</f>
        <v>920</v>
      </c>
      <c r="E1818" s="399">
        <f>'14-肯邦+肯葳+萊雅+莎貝之聖+003'!I6</f>
        <v>0</v>
      </c>
      <c r="F1818" s="399">
        <f>'14-肯邦+肯葳+萊雅+莎貝之聖+003'!J6</f>
        <v>0</v>
      </c>
      <c r="G1818" s="397">
        <f t="shared" ref="G1818" si="350">F1818*0.9</f>
        <v>0</v>
      </c>
      <c r="H1818" s="397">
        <f t="shared" ref="H1818" si="351">F1818*0.85</f>
        <v>0</v>
      </c>
      <c r="I1818" s="398"/>
      <c r="J1818" s="84"/>
    </row>
    <row r="1819" spans="1:10" ht="20.100000000000001" customHeight="1">
      <c r="A1819" s="84"/>
      <c r="B1819" s="399" t="str">
        <f>'14-肯邦+肯葳+萊雅+莎貝之聖+003'!F7</f>
        <v>C0260027</v>
      </c>
      <c r="C1819" s="475" t="str">
        <f>'14-肯邦+肯葳+萊雅+莎貝之聖+003'!G7</f>
        <v xml:space="preserve">KEUNE 肯葳 So Pure A1歐薄荷沁涼髮浴 1000ml     油性髮          </v>
      </c>
      <c r="D1819" s="399">
        <f>'14-肯邦+肯葳+萊雅+莎貝之聖+003'!H7</f>
        <v>1440</v>
      </c>
      <c r="E1819" s="399">
        <f>'14-肯邦+肯葳+萊雅+莎貝之聖+003'!I7</f>
        <v>0</v>
      </c>
      <c r="F1819" s="399">
        <f>'14-肯邦+肯葳+萊雅+莎貝之聖+003'!J7</f>
        <v>0</v>
      </c>
      <c r="G1819" s="397">
        <f t="shared" ref="G1819:G1832" si="352">F1819*0.9</f>
        <v>0</v>
      </c>
      <c r="H1819" s="397">
        <f t="shared" ref="H1819:H1832" si="353">F1819*0.85</f>
        <v>0</v>
      </c>
      <c r="I1819" s="398"/>
      <c r="J1819" s="84"/>
    </row>
    <row r="1820" spans="1:10" ht="20.100000000000001" customHeight="1">
      <c r="A1820" s="84"/>
      <c r="B1820" s="399" t="str">
        <f>'14-肯邦+肯葳+萊雅+莎貝之聖+003'!F8</f>
        <v>C0260035</v>
      </c>
      <c r="C1820" s="475" t="str">
        <f>'14-肯邦+肯葳+萊雅+莎貝之聖+003'!G8</f>
        <v xml:space="preserve">KEUNE 肯葳 So Pure A2紅人蔘森髮菁華 45ml           適不正常落髮 </v>
      </c>
      <c r="D1820" s="399">
        <f>'14-肯邦+肯葳+萊雅+莎貝之聖+003'!H8</f>
        <v>1180</v>
      </c>
      <c r="E1820" s="399">
        <f>'14-肯邦+肯葳+萊雅+莎貝之聖+003'!I8</f>
        <v>0</v>
      </c>
      <c r="F1820" s="399">
        <f>'14-肯邦+肯葳+萊雅+莎貝之聖+003'!J8</f>
        <v>0</v>
      </c>
      <c r="G1820" s="397">
        <f t="shared" si="352"/>
        <v>0</v>
      </c>
      <c r="H1820" s="397">
        <f t="shared" si="353"/>
        <v>0</v>
      </c>
      <c r="I1820" s="398"/>
      <c r="J1820" s="84"/>
    </row>
    <row r="1821" spans="1:10" ht="20.100000000000001" customHeight="1">
      <c r="A1821" s="84"/>
      <c r="B1821" s="399" t="str">
        <f>'14-肯邦+肯葳+萊雅+莎貝之聖+003'!F9</f>
        <v>C0260028</v>
      </c>
      <c r="C1821" s="475" t="str">
        <f>'14-肯邦+肯葳+萊雅+莎貝之聖+003'!G9</f>
        <v>KEUNE 肯葳 So Pure A2維辛素養護髮浴 1000ml        適細塌脆弱易斷髮</v>
      </c>
      <c r="D1821" s="399">
        <f>'14-肯邦+肯葳+萊雅+莎貝之聖+003'!H9</f>
        <v>1440</v>
      </c>
      <c r="E1821" s="399">
        <f>'14-肯邦+肯葳+萊雅+莎貝之聖+003'!I9</f>
        <v>0</v>
      </c>
      <c r="F1821" s="399">
        <f>'14-肯邦+肯葳+萊雅+莎貝之聖+003'!J9</f>
        <v>0</v>
      </c>
      <c r="G1821" s="397">
        <f t="shared" si="352"/>
        <v>0</v>
      </c>
      <c r="H1821" s="397">
        <f t="shared" si="353"/>
        <v>0</v>
      </c>
      <c r="I1821" s="398"/>
      <c r="J1821" s="84"/>
    </row>
    <row r="1822" spans="1:10" ht="20.100000000000001" customHeight="1">
      <c r="A1822" s="84"/>
      <c r="B1822" s="399" t="str">
        <f>'14-肯邦+肯葳+萊雅+莎貝之聖+003'!F10</f>
        <v>C0260029</v>
      </c>
      <c r="C1822" s="475" t="str">
        <f>'14-肯邦+肯葳+萊雅+莎貝之聖+003'!G10</f>
        <v xml:space="preserve">KEUNE 肯葳 So Pure A3玫瑰草水潤髮浴 1000ml        適受損乾燥髮             </v>
      </c>
      <c r="D1822" s="399">
        <f>'14-肯邦+肯葳+萊雅+莎貝之聖+003'!H10</f>
        <v>1440</v>
      </c>
      <c r="E1822" s="399">
        <f>'14-肯邦+肯葳+萊雅+莎貝之聖+003'!I10</f>
        <v>0</v>
      </c>
      <c r="F1822" s="399">
        <f>'14-肯邦+肯葳+萊雅+莎貝之聖+003'!J10</f>
        <v>0</v>
      </c>
      <c r="G1822" s="397">
        <f t="shared" si="352"/>
        <v>0</v>
      </c>
      <c r="H1822" s="397">
        <f t="shared" si="353"/>
        <v>0</v>
      </c>
      <c r="I1822" s="398"/>
      <c r="J1822" s="84"/>
    </row>
    <row r="1823" spans="1:10" ht="20.100000000000001" customHeight="1">
      <c r="A1823" s="84"/>
      <c r="B1823" s="399" t="str">
        <f>'14-肯邦+肯葳+萊雅+莎貝之聖+003'!F11</f>
        <v>C0260044</v>
      </c>
      <c r="C1823" s="475" t="str">
        <f>'14-肯邦+肯葳+萊雅+莎貝之聖+003'!G11</f>
        <v>KEUNE 肯葳 So Pure A3辣木子護髮素 1000ml            極度受損潤護髮</v>
      </c>
      <c r="D1823" s="399">
        <f>'14-肯邦+肯葳+萊雅+莎貝之聖+003'!H11</f>
        <v>2090</v>
      </c>
      <c r="E1823" s="399">
        <f>'14-肯邦+肯葳+萊雅+莎貝之聖+003'!I11</f>
        <v>0</v>
      </c>
      <c r="F1823" s="399">
        <f>'14-肯邦+肯葳+萊雅+莎貝之聖+003'!J11</f>
        <v>0</v>
      </c>
      <c r="G1823" s="397">
        <f t="shared" si="352"/>
        <v>0</v>
      </c>
      <c r="H1823" s="397">
        <f t="shared" si="353"/>
        <v>0</v>
      </c>
      <c r="I1823" s="398"/>
      <c r="J1823" s="84"/>
    </row>
    <row r="1824" spans="1:10" ht="20.100000000000001" customHeight="1">
      <c r="A1824" s="84"/>
      <c r="B1824" s="399" t="str">
        <f>'14-肯邦+肯葳+萊雅+莎貝之聖+003'!F12</f>
        <v>C0260042</v>
      </c>
      <c r="C1824" s="475" t="str">
        <f>'14-肯邦+肯葳+萊雅+莎貝之聖+003'!G12</f>
        <v>KEUNE 肯葳 So Pure A3辣木子極護膜 200ml               極度受損髮膜</v>
      </c>
      <c r="D1824" s="399">
        <f>'14-肯邦+肯葳+萊雅+莎貝之聖+003'!H12</f>
        <v>920</v>
      </c>
      <c r="E1824" s="399">
        <f>'14-肯邦+肯葳+萊雅+莎貝之聖+003'!I12</f>
        <v>0</v>
      </c>
      <c r="F1824" s="399">
        <f>'14-肯邦+肯葳+萊雅+莎貝之聖+003'!J12</f>
        <v>0</v>
      </c>
      <c r="G1824" s="397">
        <f t="shared" si="352"/>
        <v>0</v>
      </c>
      <c r="H1824" s="397">
        <f t="shared" si="353"/>
        <v>0</v>
      </c>
      <c r="I1824" s="398"/>
      <c r="J1824" s="84"/>
    </row>
    <row r="1825" spans="1:10" ht="20.100000000000001" customHeight="1">
      <c r="A1825" s="84"/>
      <c r="B1825" s="399" t="str">
        <f>'14-肯邦+肯葳+萊雅+莎貝之聖+003'!F13</f>
        <v>C0260030</v>
      </c>
      <c r="C1825" s="475" t="str">
        <f>'14-肯邦+肯葳+萊雅+莎貝之聖+003'!G13</f>
        <v xml:space="preserve">KEUNE 肯葳 So Pure A4葵花子存色髮浴 1000ml         染後髮護色滋潤           </v>
      </c>
      <c r="D1825" s="399">
        <f>'14-肯邦+肯葳+萊雅+莎貝之聖+003'!H13</f>
        <v>1440</v>
      </c>
      <c r="E1825" s="399">
        <f>'14-肯邦+肯葳+萊雅+莎貝之聖+003'!I13</f>
        <v>0</v>
      </c>
      <c r="F1825" s="399">
        <f>'14-肯邦+肯葳+萊雅+莎貝之聖+003'!J13</f>
        <v>0</v>
      </c>
      <c r="G1825" s="397">
        <f t="shared" si="352"/>
        <v>0</v>
      </c>
      <c r="H1825" s="397">
        <f t="shared" si="353"/>
        <v>0</v>
      </c>
      <c r="I1825" s="398"/>
      <c r="J1825" s="84"/>
    </row>
    <row r="1826" spans="1:10" ht="20.100000000000001" customHeight="1">
      <c r="A1826" s="84"/>
      <c r="B1826" s="399" t="str">
        <f>'14-肯邦+肯葳+萊雅+莎貝之聖+003'!F14</f>
        <v>C0260031</v>
      </c>
      <c r="C1826" s="475" t="str">
        <f>'14-肯邦+肯葳+萊雅+莎貝之聖+003'!G14</f>
        <v xml:space="preserve">KEUNE 肯葳 So Pure A5薰衣草舒緩髮浴 1000ml          敏感頭皮舒緩              </v>
      </c>
      <c r="D1826" s="399">
        <f>'14-肯邦+肯葳+萊雅+莎貝之聖+003'!H14</f>
        <v>1440</v>
      </c>
      <c r="E1826" s="399">
        <f>'14-肯邦+肯葳+萊雅+莎貝之聖+003'!I14</f>
        <v>0</v>
      </c>
      <c r="F1826" s="399">
        <f>'14-肯邦+肯葳+萊雅+莎貝之聖+003'!J14</f>
        <v>0</v>
      </c>
      <c r="G1826" s="397">
        <f t="shared" si="352"/>
        <v>0</v>
      </c>
      <c r="H1826" s="397">
        <f t="shared" si="353"/>
        <v>0</v>
      </c>
      <c r="I1826" s="398"/>
      <c r="J1826" s="84"/>
    </row>
    <row r="1827" spans="1:10" ht="20.100000000000001" customHeight="1">
      <c r="A1827" s="84"/>
      <c r="B1827" s="399" t="str">
        <f>'14-肯邦+肯葳+萊雅+莎貝之聖+003'!F15</f>
        <v>C0260032</v>
      </c>
      <c r="C1827" s="475" t="str">
        <f>'14-肯邦+肯葳+萊雅+莎貝之聖+003'!G15</f>
        <v>KEUNE 肯葳 So Pure A6白千層淨化髮浴 1000ml      油性/乾性頭皮均適用</v>
      </c>
      <c r="D1827" s="399">
        <f>'14-肯邦+肯葳+萊雅+莎貝之聖+003'!H15</f>
        <v>1440</v>
      </c>
      <c r="E1827" s="399">
        <f>'14-肯邦+肯葳+萊雅+莎貝之聖+003'!I15</f>
        <v>0</v>
      </c>
      <c r="F1827" s="399">
        <f>'14-肯邦+肯葳+萊雅+莎貝之聖+003'!J15</f>
        <v>0</v>
      </c>
      <c r="G1827" s="397">
        <f t="shared" si="352"/>
        <v>0</v>
      </c>
      <c r="H1827" s="397">
        <f t="shared" si="353"/>
        <v>0</v>
      </c>
      <c r="I1827" s="398"/>
      <c r="J1827" s="84"/>
    </row>
    <row r="1828" spans="1:10" ht="20.100000000000001" customHeight="1">
      <c r="A1828" s="84"/>
      <c r="B1828" s="399" t="str">
        <f>'14-肯邦+肯葳+萊雅+莎貝之聖+003'!F16</f>
        <v>C0260062</v>
      </c>
      <c r="C1828" s="475" t="str">
        <f>'14-肯邦+肯葳+萊雅+莎貝之聖+003'!G16</f>
        <v xml:space="preserve">KEUNE 肯葳 So Pure A7藜麥高蛋白髮浴 1000ml         極度受損 </v>
      </c>
      <c r="D1828" s="399">
        <f>'14-肯邦+肯葳+萊雅+莎貝之聖+003'!H16</f>
        <v>1640</v>
      </c>
      <c r="E1828" s="399">
        <f>'14-肯邦+肯葳+萊雅+莎貝之聖+003'!I16</f>
        <v>0</v>
      </c>
      <c r="F1828" s="399">
        <f>'14-肯邦+肯葳+萊雅+莎貝之聖+003'!J16</f>
        <v>0</v>
      </c>
      <c r="G1828" s="397">
        <f t="shared" si="352"/>
        <v>0</v>
      </c>
      <c r="H1828" s="397">
        <f t="shared" si="353"/>
        <v>0</v>
      </c>
      <c r="I1828" s="398"/>
      <c r="J1828" s="84"/>
    </row>
    <row r="1829" spans="1:10" ht="20.100000000000001" customHeight="1">
      <c r="A1829" s="84"/>
      <c r="B1829" s="399" t="str">
        <f>'14-肯邦+肯葳+萊雅+莎貝之聖+003'!F17</f>
        <v>C0260063</v>
      </c>
      <c r="C1829" s="475" t="str">
        <f>'14-肯邦+肯葳+萊雅+莎貝之聖+003'!G17</f>
        <v>KEUNE 肯葳 So Pure A7藜麥極護膜 200ml                  極度受損</v>
      </c>
      <c r="D1829" s="399">
        <f>'14-肯邦+肯葳+萊雅+莎貝之聖+003'!H17</f>
        <v>1040</v>
      </c>
      <c r="E1829" s="399">
        <f>'14-肯邦+肯葳+萊雅+莎貝之聖+003'!I17</f>
        <v>0</v>
      </c>
      <c r="F1829" s="399">
        <f>'14-肯邦+肯葳+萊雅+莎貝之聖+003'!J17</f>
        <v>0</v>
      </c>
      <c r="G1829" s="397">
        <f t="shared" si="352"/>
        <v>0</v>
      </c>
      <c r="H1829" s="397">
        <f t="shared" si="353"/>
        <v>0</v>
      </c>
      <c r="I1829" s="398"/>
      <c r="J1829" s="84"/>
    </row>
    <row r="1830" spans="1:10" ht="20.100000000000001" customHeight="1">
      <c r="A1830" s="84"/>
      <c r="B1830" s="399" t="str">
        <f>'14-肯邦+肯葳+萊雅+莎貝之聖+003'!F18</f>
        <v>C0260034</v>
      </c>
      <c r="C1830" s="475" t="str">
        <f>'14-肯邦+肯葳+萊雅+莎貝之聖+003'!G18</f>
        <v>KEUNE 肯葳 So Pure A8馬丁香蓬鬆髮浴 1000ml    細軟蓬鬆髮用/微控油</v>
      </c>
      <c r="D1830" s="399">
        <f>'14-肯邦+肯葳+萊雅+莎貝之聖+003'!H18</f>
        <v>1640</v>
      </c>
      <c r="E1830" s="399">
        <f>'14-肯邦+肯葳+萊雅+莎貝之聖+003'!I18</f>
        <v>0</v>
      </c>
      <c r="F1830" s="399">
        <f>'14-肯邦+肯葳+萊雅+莎貝之聖+003'!J18</f>
        <v>0</v>
      </c>
      <c r="G1830" s="397">
        <f t="shared" si="352"/>
        <v>0</v>
      </c>
      <c r="H1830" s="397">
        <f t="shared" si="353"/>
        <v>0</v>
      </c>
      <c r="I1830" s="398"/>
      <c r="J1830" s="84"/>
    </row>
    <row r="1831" spans="1:10" ht="20.100000000000001" customHeight="1">
      <c r="A1831" s="84"/>
      <c r="B1831" s="399" t="str">
        <f>'14-肯邦+肯葳+萊雅+莎貝之聖+003'!F19</f>
        <v>Care 生化養護系列 (1000ml 洗潤髮均有附壓頭)</v>
      </c>
      <c r="C1831" s="475">
        <f>'14-肯邦+肯葳+萊雅+莎貝之聖+003'!G19</f>
        <v>0</v>
      </c>
      <c r="D1831" s="399">
        <f>'14-肯邦+肯葳+萊雅+莎貝之聖+003'!H19</f>
        <v>0</v>
      </c>
      <c r="E1831" s="399">
        <f>'14-肯邦+肯葳+萊雅+莎貝之聖+003'!I19</f>
        <v>0</v>
      </c>
      <c r="F1831" s="399">
        <f>'14-肯邦+肯葳+萊雅+莎貝之聖+003'!J19</f>
        <v>0</v>
      </c>
      <c r="G1831" s="397">
        <f t="shared" si="352"/>
        <v>0</v>
      </c>
      <c r="H1831" s="397">
        <f t="shared" si="353"/>
        <v>0</v>
      </c>
      <c r="I1831" s="398"/>
      <c r="J1831" s="84"/>
    </row>
    <row r="1832" spans="1:10" ht="20.100000000000001" customHeight="1">
      <c r="A1832" s="84"/>
      <c r="B1832" s="399" t="str">
        <f>'14-肯邦+肯葳+萊雅+莎貝之聖+003'!F20</f>
        <v>為去除公司追蹤暗碼, 肯葳的產品期限 我們只保留[年份],月/日都會割除, 敬請見諒!</v>
      </c>
      <c r="C1832" s="475">
        <f>'14-肯邦+肯葳+萊雅+莎貝之聖+003'!G20</f>
        <v>0</v>
      </c>
      <c r="D1832" s="399">
        <f>'14-肯邦+肯葳+萊雅+莎貝之聖+003'!H20</f>
        <v>0</v>
      </c>
      <c r="E1832" s="399">
        <f>'14-肯邦+肯葳+萊雅+莎貝之聖+003'!I20</f>
        <v>0</v>
      </c>
      <c r="F1832" s="399">
        <f>'14-肯邦+肯葳+萊雅+莎貝之聖+003'!J20</f>
        <v>0</v>
      </c>
      <c r="G1832" s="397">
        <f t="shared" si="352"/>
        <v>0</v>
      </c>
      <c r="H1832" s="397">
        <f t="shared" si="353"/>
        <v>0</v>
      </c>
      <c r="I1832" s="398"/>
      <c r="J1832" s="84"/>
    </row>
    <row r="1833" spans="1:10" ht="20.100000000000001" customHeight="1">
      <c r="A1833" s="84"/>
      <c r="B1833" s="399" t="str">
        <f>'14-肯邦+肯葳+萊雅+莎貝之聖+003'!F21</f>
        <v>C0260077</v>
      </c>
      <c r="C1833" s="475" t="str">
        <f>'14-肯邦+肯葳+萊雅+莎貝之聖+003'!G21</f>
        <v>KEUNE 肯葳 C1 淨屑洗髮精 1000ml (原:DE)       頭皮屑與頭皮鎮定舒緩</v>
      </c>
      <c r="D1833" s="399">
        <f>'14-肯邦+肯葳+萊雅+莎貝之聖+003'!H21</f>
        <v>1290</v>
      </c>
      <c r="E1833" s="399">
        <f>'14-肯邦+肯葳+萊雅+莎貝之聖+003'!I21</f>
        <v>0</v>
      </c>
      <c r="F1833" s="399">
        <f>'14-肯邦+肯葳+萊雅+莎貝之聖+003'!J21</f>
        <v>0</v>
      </c>
      <c r="G1833" s="397">
        <f t="shared" ref="G1833:G1892" si="354">F1833*0.9</f>
        <v>0</v>
      </c>
      <c r="H1833" s="397">
        <f t="shared" ref="H1833:H1892" si="355">F1833*0.85</f>
        <v>0</v>
      </c>
      <c r="I1833" s="398"/>
      <c r="J1833" s="84"/>
    </row>
    <row r="1834" spans="1:10" ht="20.100000000000001" customHeight="1">
      <c r="A1834" s="84"/>
      <c r="B1834" s="399" t="str">
        <f>'14-肯邦+肯葳+萊雅+莎貝之聖+003'!F22</f>
        <v>C0260079</v>
      </c>
      <c r="C1834" s="475" t="str">
        <f>'14-肯邦+肯葳+萊雅+莎貝之聖+003'!G22</f>
        <v>KEUNE 肯葳 C2 控油洗髮精 1000ml                   油性頭皮與頭髮調理</v>
      </c>
      <c r="D1834" s="399">
        <f>'14-肯邦+肯葳+萊雅+莎貝之聖+003'!H22</f>
        <v>1290</v>
      </c>
      <c r="E1834" s="399">
        <f>'14-肯邦+肯葳+萊雅+莎貝之聖+003'!I22</f>
        <v>0</v>
      </c>
      <c r="F1834" s="399">
        <f>'14-肯邦+肯葳+萊雅+莎貝之聖+003'!J22</f>
        <v>0</v>
      </c>
      <c r="G1834" s="397">
        <f t="shared" si="354"/>
        <v>0</v>
      </c>
      <c r="H1834" s="397">
        <f t="shared" si="355"/>
        <v>0</v>
      </c>
      <c r="I1834" s="398"/>
      <c r="J1834" s="84"/>
    </row>
    <row r="1835" spans="1:10" ht="20.100000000000001" customHeight="1">
      <c r="A1835" s="84"/>
      <c r="B1835" s="399" t="str">
        <f>'14-肯邦+肯葳+萊雅+莎貝之聖+003'!F23</f>
        <v>C0260081</v>
      </c>
      <c r="C1835" s="475" t="str">
        <f>'14-肯邦+肯葳+萊雅+莎貝之聖+003'!G23</f>
        <v>KEUNE 肯葳 C3 賦活洗髮精 1000ml (原:DA)  敏感性頭皮/細緻髮/異常落髮</v>
      </c>
      <c r="D1835" s="399">
        <f>'14-肯邦+肯葳+萊雅+莎貝之聖+003'!H23</f>
        <v>1290</v>
      </c>
      <c r="E1835" s="399">
        <f>'14-肯邦+肯葳+萊雅+莎貝之聖+003'!I23</f>
        <v>0</v>
      </c>
      <c r="F1835" s="399">
        <f>'14-肯邦+肯葳+萊雅+莎貝之聖+003'!J23</f>
        <v>0</v>
      </c>
      <c r="G1835" s="397">
        <f t="shared" si="354"/>
        <v>0</v>
      </c>
      <c r="H1835" s="397">
        <f t="shared" si="355"/>
        <v>0</v>
      </c>
      <c r="I1835" s="398"/>
      <c r="J1835" s="84"/>
    </row>
    <row r="1836" spans="1:10" ht="20.100000000000001" customHeight="1">
      <c r="A1836" s="84"/>
      <c r="B1836" s="399" t="str">
        <f>'14-肯邦+肯葳+萊雅+莎貝之聖+003'!F24</f>
        <v>C0260085</v>
      </c>
      <c r="C1836" s="475" t="str">
        <f>'14-肯邦+肯葳+萊雅+莎貝之聖+003'!G24</f>
        <v>KEUNE 肯葳 C4 鍛油洗髮精 1000ml               適無生氣乾燥的嚴重受損髮</v>
      </c>
      <c r="D1836" s="399">
        <f>'14-肯邦+肯葳+萊雅+莎貝之聖+003'!H24</f>
        <v>1290</v>
      </c>
      <c r="E1836" s="399">
        <f>'14-肯邦+肯葳+萊雅+莎貝之聖+003'!I24</f>
        <v>0</v>
      </c>
      <c r="F1836" s="399">
        <f>'14-肯邦+肯葳+萊雅+莎貝之聖+003'!J24</f>
        <v>0</v>
      </c>
      <c r="G1836" s="397">
        <f t="shared" si="354"/>
        <v>0</v>
      </c>
      <c r="H1836" s="397">
        <f t="shared" si="355"/>
        <v>0</v>
      </c>
      <c r="I1836" s="398"/>
      <c r="J1836" s="84"/>
    </row>
    <row r="1837" spans="1:10" ht="20.100000000000001" customHeight="1">
      <c r="A1837" s="84"/>
      <c r="B1837" s="399" t="str">
        <f>'14-肯邦+肯葳+萊雅+莎貝之聖+003'!F25</f>
        <v>C0260087</v>
      </c>
      <c r="C1837" s="475" t="str">
        <f>'14-肯邦+肯葳+萊雅+莎貝之聖+003'!G25</f>
        <v>KEUNE 肯葳 C4 鍛油護髮素 1000ml               適無生氣乾燥的嚴重受損髮</v>
      </c>
      <c r="D1837" s="399">
        <f>'14-肯邦+肯葳+萊雅+莎貝之聖+003'!H25</f>
        <v>1480</v>
      </c>
      <c r="E1837" s="399">
        <f>'14-肯邦+肯葳+萊雅+莎貝之聖+003'!I25</f>
        <v>0</v>
      </c>
      <c r="F1837" s="399">
        <f>'14-肯邦+肯葳+萊雅+莎貝之聖+003'!J25</f>
        <v>0</v>
      </c>
      <c r="G1837" s="397">
        <f t="shared" si="354"/>
        <v>0</v>
      </c>
      <c r="H1837" s="397">
        <f t="shared" si="355"/>
        <v>0</v>
      </c>
      <c r="I1837" s="398"/>
      <c r="J1837" s="84"/>
    </row>
    <row r="1838" spans="1:10" ht="20.100000000000001" customHeight="1">
      <c r="A1838" s="84"/>
      <c r="B1838" s="399" t="str">
        <f>'14-肯邦+肯葳+萊雅+莎貝之聖+003'!F26</f>
        <v>C0260088</v>
      </c>
      <c r="C1838" s="475" t="str">
        <f>'14-肯邦+肯葳+萊雅+莎貝之聖+003'!G26</f>
        <v>KEUNE 肯葳 C4 鍛油複方 95ml 免沖洗    使用數滴在濕髮或乾髮上再梳理</v>
      </c>
      <c r="D1838" s="399">
        <f>'14-肯邦+肯葳+萊雅+莎貝之聖+003'!H26</f>
        <v>1440</v>
      </c>
      <c r="E1838" s="399">
        <f>'14-肯邦+肯葳+萊雅+莎貝之聖+003'!I26</f>
        <v>0</v>
      </c>
      <c r="F1838" s="399">
        <f>'14-肯邦+肯葳+萊雅+莎貝之聖+003'!J26</f>
        <v>0</v>
      </c>
      <c r="G1838" s="397">
        <f t="shared" si="354"/>
        <v>0</v>
      </c>
      <c r="H1838" s="397">
        <f t="shared" si="355"/>
        <v>0</v>
      </c>
      <c r="I1838" s="398"/>
      <c r="J1838" s="84"/>
    </row>
    <row r="1839" spans="1:10" ht="20.100000000000001" customHeight="1">
      <c r="A1839" s="84"/>
      <c r="B1839" s="399" t="str">
        <f>'14-肯邦+肯葳+萊雅+莎貝之聖+003'!F27</f>
        <v>C0260090</v>
      </c>
      <c r="C1839" s="475" t="str">
        <f>'14-肯邦+肯葳+萊雅+莎貝之聖+003'!G27</f>
        <v>KEUNE 肯葳 C4 鍛油極護膜 (髮膜) 500ml      適無生氣乾燥的嚴重受損髮</v>
      </c>
      <c r="D1839" s="399">
        <f>'14-肯邦+肯葳+萊雅+莎貝之聖+003'!H27</f>
        <v>1480</v>
      </c>
      <c r="E1839" s="399">
        <f>'14-肯邦+肯葳+萊雅+莎貝之聖+003'!I27</f>
        <v>0</v>
      </c>
      <c r="F1839" s="399">
        <f>'14-肯邦+肯葳+萊雅+莎貝之聖+003'!J27</f>
        <v>0</v>
      </c>
      <c r="G1839" s="397">
        <f t="shared" si="354"/>
        <v>0</v>
      </c>
      <c r="H1839" s="397">
        <f t="shared" si="355"/>
        <v>0</v>
      </c>
      <c r="I1839" s="398"/>
      <c r="J1839" s="84"/>
    </row>
    <row r="1840" spans="1:10" ht="20.100000000000001" customHeight="1">
      <c r="A1840" s="84"/>
      <c r="B1840" s="399" t="str">
        <f>'14-肯邦+肯葳+萊雅+莎貝之聖+003'!F28</f>
        <v>C0260093</v>
      </c>
      <c r="C1840" s="475" t="str">
        <f>'14-肯邦+肯葳+萊雅+莎貝之聖+003'!G28</f>
        <v>KEUNE 肯葳 C5 極緻洗髮精 1000ml (原:VN)                乾燥/脆弱/受損髮</v>
      </c>
      <c r="D1840" s="399">
        <f>'14-肯邦+肯葳+萊雅+莎貝之聖+003'!H28</f>
        <v>1290</v>
      </c>
      <c r="E1840" s="399">
        <f>'14-肯邦+肯葳+萊雅+莎貝之聖+003'!I28</f>
        <v>0</v>
      </c>
      <c r="F1840" s="399">
        <f>'14-肯邦+肯葳+萊雅+莎貝之聖+003'!J28</f>
        <v>0</v>
      </c>
      <c r="G1840" s="397">
        <f t="shared" si="354"/>
        <v>0</v>
      </c>
      <c r="H1840" s="397">
        <f t="shared" si="355"/>
        <v>0</v>
      </c>
      <c r="I1840" s="398"/>
      <c r="J1840" s="84"/>
    </row>
    <row r="1841" spans="1:10" ht="20.100000000000001" customHeight="1">
      <c r="A1841" s="84"/>
      <c r="B1841" s="399" t="str">
        <f>'14-肯邦+肯葳+萊雅+莎貝之聖+003'!F29</f>
        <v>C0260095</v>
      </c>
      <c r="C1841" s="475" t="str">
        <f>'14-肯邦+肯葳+萊雅+莎貝之聖+003'!G29</f>
        <v>KEUNE 肯葳 C5 極緻護髮素 1000ml (原:VN)                乾燥/脆弱/受損髮</v>
      </c>
      <c r="D1841" s="399">
        <f>'14-肯邦+肯葳+萊雅+莎貝之聖+003'!H29</f>
        <v>1480</v>
      </c>
      <c r="E1841" s="399">
        <f>'14-肯邦+肯葳+萊雅+莎貝之聖+003'!I29</f>
        <v>0</v>
      </c>
      <c r="F1841" s="399">
        <f>'14-肯邦+肯葳+萊雅+莎貝之聖+003'!J29</f>
        <v>0</v>
      </c>
      <c r="G1841" s="397">
        <f t="shared" si="354"/>
        <v>0</v>
      </c>
      <c r="H1841" s="397">
        <f t="shared" si="355"/>
        <v>0</v>
      </c>
      <c r="I1841" s="398"/>
      <c r="J1841" s="84"/>
    </row>
    <row r="1842" spans="1:10" ht="20.100000000000001" customHeight="1">
      <c r="A1842" s="84"/>
      <c r="B1842" s="399" t="str">
        <f>'14-肯邦+肯葳+萊雅+莎貝之聖+003'!F30</f>
        <v>C0260097</v>
      </c>
      <c r="C1842" s="475" t="str">
        <f>'14-肯邦+肯葳+萊雅+莎貝之聖+003'!G30</f>
        <v>KEUNE 肯葳 C5 極緻髮膜 500ml  (原:VN)                     乾燥/脆弱/受損髮</v>
      </c>
      <c r="D1842" s="399">
        <f>'14-肯邦+肯葳+萊雅+莎貝之聖+003'!H30</f>
        <v>1480</v>
      </c>
      <c r="E1842" s="399">
        <f>'14-肯邦+肯葳+萊雅+莎貝之聖+003'!I30</f>
        <v>0</v>
      </c>
      <c r="F1842" s="399">
        <f>'14-肯邦+肯葳+萊雅+莎貝之聖+003'!J30</f>
        <v>0</v>
      </c>
      <c r="G1842" s="397">
        <f t="shared" si="354"/>
        <v>0</v>
      </c>
      <c r="H1842" s="397">
        <f t="shared" si="355"/>
        <v>0</v>
      </c>
      <c r="I1842" s="398"/>
      <c r="J1842" s="84"/>
    </row>
    <row r="1843" spans="1:10" ht="20.100000000000001" customHeight="1">
      <c r="A1843" s="84"/>
      <c r="B1843" s="399" t="str">
        <f>'14-肯邦+肯葳+萊雅+莎貝之聖+003'!F31</f>
        <v>C0260102</v>
      </c>
      <c r="C1843" s="475" t="str">
        <f>'14-肯邦+肯葳+萊雅+莎貝之聖+003'!G31</f>
        <v>KEUNE 肯葳 C6 持色洗髮精 1000ml (原:CB)              染後持色/柔亮髮絲</v>
      </c>
      <c r="D1843" s="399">
        <f>'14-肯邦+肯葳+萊雅+莎貝之聖+003'!H31</f>
        <v>1290</v>
      </c>
      <c r="E1843" s="399">
        <f>'14-肯邦+肯葳+萊雅+莎貝之聖+003'!I31</f>
        <v>0</v>
      </c>
      <c r="F1843" s="399">
        <f>'14-肯邦+肯葳+萊雅+莎貝之聖+003'!J31</f>
        <v>0</v>
      </c>
      <c r="G1843" s="397">
        <f t="shared" si="354"/>
        <v>0</v>
      </c>
      <c r="H1843" s="397">
        <f t="shared" si="355"/>
        <v>0</v>
      </c>
      <c r="I1843" s="398"/>
      <c r="J1843" s="84"/>
    </row>
    <row r="1844" spans="1:10" ht="20.100000000000001" customHeight="1">
      <c r="A1844" s="84"/>
      <c r="B1844" s="399" t="str">
        <f>'14-肯邦+肯葳+萊雅+莎貝之聖+003'!F32</f>
        <v>C0260104</v>
      </c>
      <c r="C1844" s="475" t="str">
        <f>'14-肯邦+肯葳+萊雅+莎貝之聖+003'!G32</f>
        <v>KEUNE 肯葳 C6 持色護髮素 1000ml (原:CB)              染後持色/柔亮髮絲</v>
      </c>
      <c r="D1844" s="399">
        <f>'14-肯邦+肯葳+萊雅+莎貝之聖+003'!H32</f>
        <v>1480</v>
      </c>
      <c r="E1844" s="399">
        <f>'14-肯邦+肯葳+萊雅+莎貝之聖+003'!I32</f>
        <v>0</v>
      </c>
      <c r="F1844" s="399">
        <f>'14-肯邦+肯葳+萊雅+莎貝之聖+003'!J32</f>
        <v>0</v>
      </c>
      <c r="G1844" s="397">
        <f t="shared" si="354"/>
        <v>0</v>
      </c>
      <c r="H1844" s="397">
        <f t="shared" si="355"/>
        <v>0</v>
      </c>
      <c r="I1844" s="398"/>
      <c r="J1844" s="84"/>
    </row>
    <row r="1845" spans="1:10" ht="20.100000000000001" customHeight="1">
      <c r="A1845" s="84"/>
      <c r="B1845" s="399" t="str">
        <f>'14-肯邦+肯葳+萊雅+莎貝之聖+003'!F33</f>
        <v>C0260106</v>
      </c>
      <c r="C1845" s="475" t="str">
        <f>'14-肯邦+肯葳+萊雅+莎貝之聖+003'!G33</f>
        <v>KEUNE 肯葳 C6 持色極護膜 (髮膜) 500ml (原:CB)      染後持色/柔亮髮絲</v>
      </c>
      <c r="D1845" s="399">
        <f>'14-肯邦+肯葳+萊雅+莎貝之聖+003'!H33</f>
        <v>1480</v>
      </c>
      <c r="E1845" s="399">
        <f>'14-肯邦+肯葳+萊雅+莎貝之聖+003'!I33</f>
        <v>0</v>
      </c>
      <c r="F1845" s="399">
        <f>'14-肯邦+肯葳+萊雅+莎貝之聖+003'!J33</f>
        <v>0</v>
      </c>
      <c r="G1845" s="397">
        <f t="shared" si="354"/>
        <v>0</v>
      </c>
      <c r="H1845" s="397">
        <f t="shared" si="355"/>
        <v>0</v>
      </c>
      <c r="I1845" s="398"/>
      <c r="J1845" s="84"/>
    </row>
    <row r="1846" spans="1:10" ht="20.100000000000001" customHeight="1">
      <c r="A1846" s="84"/>
      <c r="B1846" s="399" t="str">
        <f>'14-肯邦+肯葳+萊雅+莎貝之聖+003'!F34</f>
        <v>C0260109</v>
      </c>
      <c r="C1846" s="475" t="str">
        <f>'14-肯邦+肯葳+萊雅+莎貝之聖+003'!G34</f>
        <v>KEUNE 肯葳 C7 輕盈洗髮精 1000ml (原:AV)               蓬鬆/無重量感</v>
      </c>
      <c r="D1846" s="399">
        <f>'14-肯邦+肯葳+萊雅+莎貝之聖+003'!H34</f>
        <v>1290</v>
      </c>
      <c r="E1846" s="399">
        <f>'14-肯邦+肯葳+萊雅+莎貝之聖+003'!I34</f>
        <v>0</v>
      </c>
      <c r="F1846" s="399">
        <f>'14-肯邦+肯葳+萊雅+莎貝之聖+003'!J34</f>
        <v>0</v>
      </c>
      <c r="G1846" s="397">
        <f t="shared" si="354"/>
        <v>0</v>
      </c>
      <c r="H1846" s="397">
        <f t="shared" si="355"/>
        <v>0</v>
      </c>
      <c r="I1846" s="398"/>
      <c r="J1846" s="84"/>
    </row>
    <row r="1847" spans="1:10" ht="20.100000000000001" customHeight="1">
      <c r="A1847" s="84"/>
      <c r="B1847" s="399" t="str">
        <f>'14-肯邦+肯葳+萊雅+莎貝之聖+003'!F35</f>
        <v>C0260111</v>
      </c>
      <c r="C1847" s="475" t="str">
        <f>'14-肯邦+肯葳+萊雅+莎貝之聖+003'!G35</f>
        <v>KEUNE 肯葳 C7 輕盈護髮素 1000ml (原:AV)               蓬鬆/無重量感</v>
      </c>
      <c r="D1847" s="399">
        <f>'14-肯邦+肯葳+萊雅+莎貝之聖+003'!H35</f>
        <v>1480</v>
      </c>
      <c r="E1847" s="399">
        <f>'14-肯邦+肯葳+萊雅+莎貝之聖+003'!I35</f>
        <v>0</v>
      </c>
      <c r="F1847" s="399">
        <f>'14-肯邦+肯葳+萊雅+莎貝之聖+003'!J35</f>
        <v>0</v>
      </c>
      <c r="G1847" s="397">
        <f t="shared" si="354"/>
        <v>0</v>
      </c>
      <c r="H1847" s="397">
        <f t="shared" si="355"/>
        <v>0</v>
      </c>
      <c r="I1847" s="398"/>
      <c r="J1847" s="84"/>
    </row>
    <row r="1848" spans="1:10" ht="20.100000000000001" customHeight="1">
      <c r="A1848" s="84"/>
      <c r="B1848" s="399" t="str">
        <f>'14-肯邦+肯葳+萊雅+莎貝之聖+003'!F36</f>
        <v>C0260115</v>
      </c>
      <c r="C1848" s="475" t="str">
        <f>'14-肯邦+肯葳+萊雅+莎貝之聖+003'!G36</f>
        <v>KEUNE 肯葳 C8 飄逸洗髮精 1000ml (原:KS)               適長直髮, 絹絲柔順</v>
      </c>
      <c r="D1848" s="399">
        <f>'14-肯邦+肯葳+萊雅+莎貝之聖+003'!H36</f>
        <v>1290</v>
      </c>
      <c r="E1848" s="399">
        <f>'14-肯邦+肯葳+萊雅+莎貝之聖+003'!I36</f>
        <v>0</v>
      </c>
      <c r="F1848" s="399">
        <f>'14-肯邦+肯葳+萊雅+莎貝之聖+003'!J36</f>
        <v>0</v>
      </c>
      <c r="G1848" s="397">
        <f t="shared" si="354"/>
        <v>0</v>
      </c>
      <c r="H1848" s="397">
        <f t="shared" si="355"/>
        <v>0</v>
      </c>
      <c r="I1848" s="398"/>
      <c r="J1848" s="84"/>
    </row>
    <row r="1849" spans="1:10" ht="20.100000000000001" customHeight="1">
      <c r="A1849" s="84"/>
      <c r="B1849" s="399" t="str">
        <f>'14-肯邦+肯葳+萊雅+莎貝之聖+003'!F37</f>
        <v>C0260117</v>
      </c>
      <c r="C1849" s="475" t="str">
        <f>'14-肯邦+肯葳+萊雅+莎貝之聖+003'!G37</f>
        <v>KEUNE 肯葳 C8 飄逸護髮素 1000ml (原:KS)               適長直髮, 絹絲柔順</v>
      </c>
      <c r="D1849" s="399">
        <f>'14-肯邦+肯葳+萊雅+莎貝之聖+003'!H37</f>
        <v>1480</v>
      </c>
      <c r="E1849" s="399">
        <f>'14-肯邦+肯葳+萊雅+莎貝之聖+003'!I37</f>
        <v>0</v>
      </c>
      <c r="F1849" s="399">
        <f>'14-肯邦+肯葳+萊雅+莎貝之聖+003'!J37</f>
        <v>0</v>
      </c>
      <c r="G1849" s="397">
        <f t="shared" si="354"/>
        <v>0</v>
      </c>
      <c r="H1849" s="397">
        <f t="shared" si="355"/>
        <v>0</v>
      </c>
      <c r="I1849" s="398"/>
      <c r="J1849" s="84"/>
    </row>
    <row r="1850" spans="1:10" ht="20.100000000000001" customHeight="1">
      <c r="A1850" s="84"/>
      <c r="B1850" s="399" t="str">
        <f>'14-肯邦+肯葳+萊雅+莎貝之聖+003'!F38</f>
        <v>C0260119</v>
      </c>
      <c r="C1850" s="475" t="str">
        <f>'14-肯邦+肯葳+萊雅+莎貝之聖+003'!G38</f>
        <v>KEUNE 肯葳 C8 飄逸極護膜 (髮膜) 500ml (原:KS)      適長直髮, 絹絲柔順</v>
      </c>
      <c r="D1850" s="399">
        <f>'14-肯邦+肯葳+萊雅+莎貝之聖+003'!H38</f>
        <v>1480</v>
      </c>
      <c r="E1850" s="399">
        <f>'14-肯邦+肯葳+萊雅+莎貝之聖+003'!I38</f>
        <v>0</v>
      </c>
      <c r="F1850" s="399">
        <f>'14-肯邦+肯葳+萊雅+莎貝之聖+003'!J38</f>
        <v>0</v>
      </c>
      <c r="G1850" s="397">
        <f t="shared" si="354"/>
        <v>0</v>
      </c>
      <c r="H1850" s="397">
        <f t="shared" si="355"/>
        <v>0</v>
      </c>
      <c r="I1850" s="398"/>
      <c r="J1850" s="84"/>
    </row>
    <row r="1851" spans="1:10" ht="20.100000000000001" customHeight="1">
      <c r="A1851" s="84"/>
      <c r="B1851" s="399" t="str">
        <f>'14-肯邦+肯葳+萊雅+莎貝之聖+003'!F39</f>
        <v>C0260124</v>
      </c>
      <c r="C1851" s="475" t="str">
        <f>'14-肯邦+肯葳+萊雅+莎貝之聖+003'!G39</f>
        <v>KEUNE 肯葳 C9 波紋洗髮精 1000ml (原:KC) 適捲髮, 呈現捲度線條Q彈光澤</v>
      </c>
      <c r="D1851" s="399">
        <f>'14-肯邦+肯葳+萊雅+莎貝之聖+003'!H39</f>
        <v>1290</v>
      </c>
      <c r="E1851" s="399">
        <f>'14-肯邦+肯葳+萊雅+莎貝之聖+003'!I39</f>
        <v>0</v>
      </c>
      <c r="F1851" s="399">
        <f>'14-肯邦+肯葳+萊雅+莎貝之聖+003'!J39</f>
        <v>0</v>
      </c>
      <c r="G1851" s="397">
        <f t="shared" si="354"/>
        <v>0</v>
      </c>
      <c r="H1851" s="397">
        <f t="shared" si="355"/>
        <v>0</v>
      </c>
      <c r="I1851" s="398"/>
      <c r="J1851" s="84"/>
    </row>
    <row r="1852" spans="1:10" ht="20.100000000000001" customHeight="1">
      <c r="A1852" s="84"/>
      <c r="B1852" s="399" t="str">
        <f>'14-肯邦+肯葳+萊雅+莎貝之聖+003'!F40</f>
        <v>C0260126</v>
      </c>
      <c r="C1852" s="475" t="str">
        <f>'14-肯邦+肯葳+萊雅+莎貝之聖+003'!G40</f>
        <v xml:space="preserve">KEUNE 肯葳 C9 波紋護髮素 1000ml (原:KC) 適捲髮, 呈現捲度線條Q彈光澤 </v>
      </c>
      <c r="D1852" s="399">
        <f>'14-肯邦+肯葳+萊雅+莎貝之聖+003'!H40</f>
        <v>1480</v>
      </c>
      <c r="E1852" s="399">
        <f>'14-肯邦+肯葳+萊雅+莎貝之聖+003'!I40</f>
        <v>0</v>
      </c>
      <c r="F1852" s="399">
        <f>'14-肯邦+肯葳+萊雅+莎貝之聖+003'!J40</f>
        <v>0</v>
      </c>
      <c r="G1852" s="397">
        <f t="shared" si="354"/>
        <v>0</v>
      </c>
      <c r="H1852" s="397">
        <f t="shared" si="355"/>
        <v>0</v>
      </c>
      <c r="I1852" s="398"/>
      <c r="J1852" s="84"/>
    </row>
    <row r="1853" spans="1:10" ht="20.100000000000001" customHeight="1">
      <c r="A1853" s="84"/>
      <c r="B1853" s="399" t="str">
        <f>'14-肯邦+肯葳+萊雅+莎貝之聖+003'!F41</f>
        <v>C0260128</v>
      </c>
      <c r="C1853" s="475" t="str">
        <f>'14-肯邦+肯葳+萊雅+莎貝之聖+003'!G41</f>
        <v>KEUNE 肯葳 C9 波紋極護膜 (髮膜) 500ml (原:KC)  適乾燥捲髮, 光澤彈性</v>
      </c>
      <c r="D1853" s="399">
        <f>'14-肯邦+肯葳+萊雅+莎貝之聖+003'!H41</f>
        <v>1480</v>
      </c>
      <c r="E1853" s="399">
        <f>'14-肯邦+肯葳+萊雅+莎貝之聖+003'!I41</f>
        <v>0</v>
      </c>
      <c r="F1853" s="399">
        <f>'14-肯邦+肯葳+萊雅+莎貝之聖+003'!J41</f>
        <v>0</v>
      </c>
      <c r="G1853" s="397">
        <f t="shared" si="354"/>
        <v>0</v>
      </c>
      <c r="H1853" s="397">
        <f t="shared" si="355"/>
        <v>0</v>
      </c>
      <c r="I1853" s="398"/>
      <c r="J1853" s="84"/>
    </row>
    <row r="1854" spans="1:10" ht="20.100000000000001" customHeight="1">
      <c r="A1854" s="84"/>
      <c r="B1854" s="399" t="str">
        <f>'14-肯邦+肯葳+萊雅+莎貝之聖+003'!F42</f>
        <v>C0260005</v>
      </c>
      <c r="C1854" s="475" t="str">
        <f>'14-肯邦+肯葳+萊雅+莎貝之聖+003'!G42</f>
        <v>KEUNE 肯葳 C10 敏感洗髮精 1000ml                            適敏感性頭皮</v>
      </c>
      <c r="D1854" s="399">
        <f>'14-肯邦+肯葳+萊雅+莎貝之聖+003'!H42</f>
        <v>1290</v>
      </c>
      <c r="E1854" s="399">
        <f>'14-肯邦+肯葳+萊雅+莎貝之聖+003'!I42</f>
        <v>0</v>
      </c>
      <c r="F1854" s="399">
        <f>'14-肯邦+肯葳+萊雅+莎貝之聖+003'!J42</f>
        <v>0</v>
      </c>
      <c r="G1854" s="397">
        <f t="shared" si="354"/>
        <v>0</v>
      </c>
      <c r="H1854" s="397">
        <f t="shared" si="355"/>
        <v>0</v>
      </c>
      <c r="I1854" s="398"/>
      <c r="J1854" s="84"/>
    </row>
    <row r="1855" spans="1:10" ht="20.100000000000001" customHeight="1">
      <c r="A1855" s="84"/>
      <c r="B1855" s="399" t="str">
        <f>'14-肯邦+肯葳+萊雅+莎貝之聖+003'!F43</f>
        <v>C0260023</v>
      </c>
      <c r="C1855" s="475" t="str">
        <f>'14-肯邦+肯葳+萊雅+莎貝之聖+003'!G43</f>
        <v>KEUNE 肯葳 C11 淨白鏈鍵洗髮精 1000ml  紫色素中和黃色調,使淨白,適亞麻色</v>
      </c>
      <c r="D1855" s="399">
        <f>'14-肯邦+肯葳+萊雅+莎貝之聖+003'!H43</f>
        <v>1420</v>
      </c>
      <c r="E1855" s="399">
        <f>'14-肯邦+肯葳+萊雅+莎貝之聖+003'!I43</f>
        <v>0</v>
      </c>
      <c r="F1855" s="399">
        <f>'14-肯邦+肯葳+萊雅+莎貝之聖+003'!J43</f>
        <v>0</v>
      </c>
      <c r="G1855" s="397">
        <f t="shared" si="354"/>
        <v>0</v>
      </c>
      <c r="H1855" s="397">
        <f t="shared" si="355"/>
        <v>0</v>
      </c>
      <c r="I1855" s="398"/>
      <c r="J1855" s="84"/>
    </row>
    <row r="1856" spans="1:10" ht="20.100000000000001" customHeight="1">
      <c r="A1856" s="84"/>
      <c r="B1856" s="399" t="str">
        <f>'14-肯邦+肯葳+萊雅+莎貝之聖+003'!F44</f>
        <v>C0260012</v>
      </c>
      <c r="C1856" s="475" t="str">
        <f>'14-肯邦+肯葳+萊雅+莎貝之聖+003'!G44</f>
        <v>KEUNE 肯葳 C11 淨白鏈鍵護髮素 1000ml  紫色素中和黃色調,使淨白,適亞麻色</v>
      </c>
      <c r="D1856" s="399">
        <f>'14-肯邦+肯葳+萊雅+莎貝之聖+003'!H44</f>
        <v>1580</v>
      </c>
      <c r="E1856" s="399">
        <f>'14-肯邦+肯葳+萊雅+莎貝之聖+003'!I44</f>
        <v>0</v>
      </c>
      <c r="F1856" s="399">
        <f>'14-肯邦+肯葳+萊雅+莎貝之聖+003'!J44</f>
        <v>0</v>
      </c>
      <c r="G1856" s="397">
        <f t="shared" si="354"/>
        <v>0</v>
      </c>
      <c r="H1856" s="397">
        <f t="shared" si="355"/>
        <v>0</v>
      </c>
      <c r="I1856" s="398"/>
      <c r="J1856" s="84"/>
    </row>
    <row r="1857" spans="1:10" ht="20.100000000000001" customHeight="1">
      <c r="A1857" s="84"/>
      <c r="B1857" s="399" t="str">
        <f>'14-肯邦+肯葳+萊雅+莎貝之聖+003'!F45</f>
        <v>C0260000</v>
      </c>
      <c r="C1857" s="475" t="str">
        <f>'14-肯邦+肯葳+萊雅+莎貝之聖+003'!G45</f>
        <v xml:space="preserve">KEUNE 肯葳2.0濃縮雪亞子精華霜 1000ml  乾燥受損髮深療用-代理商公司貨        </v>
      </c>
      <c r="D1857" s="399">
        <f>'14-肯邦+肯葳+萊雅+莎貝之聖+003'!H45</f>
        <v>1580</v>
      </c>
      <c r="E1857" s="399">
        <f>'14-肯邦+肯葳+萊雅+莎貝之聖+003'!I45</f>
        <v>0</v>
      </c>
      <c r="F1857" s="399">
        <f>'14-肯邦+肯葳+萊雅+莎貝之聖+003'!J45</f>
        <v>0</v>
      </c>
      <c r="G1857" s="397">
        <f t="shared" si="354"/>
        <v>0</v>
      </c>
      <c r="H1857" s="397">
        <f t="shared" si="355"/>
        <v>0</v>
      </c>
      <c r="I1857" s="398"/>
      <c r="J1857" s="84"/>
    </row>
    <row r="1858" spans="1:10" ht="20.100000000000001" customHeight="1">
      <c r="A1858" s="84"/>
      <c r="B1858" s="399" t="str">
        <f>'14-肯邦+肯葳+萊雅+莎貝之聖+003'!F46</f>
        <v>1992J.M. 紳藍系列 (1000ml 洗潤髮均有附壓頭)</v>
      </c>
      <c r="C1858" s="475">
        <f>'14-肯邦+肯葳+萊雅+莎貝之聖+003'!G46</f>
        <v>0</v>
      </c>
      <c r="D1858" s="399">
        <f>'14-肯邦+肯葳+萊雅+莎貝之聖+003'!H46</f>
        <v>0</v>
      </c>
      <c r="E1858" s="399">
        <f>'14-肯邦+肯葳+萊雅+莎貝之聖+003'!I46</f>
        <v>0</v>
      </c>
      <c r="F1858" s="399">
        <f>'14-肯邦+肯葳+萊雅+莎貝之聖+003'!J46</f>
        <v>0</v>
      </c>
      <c r="G1858" s="397">
        <f t="shared" si="354"/>
        <v>0</v>
      </c>
      <c r="H1858" s="397">
        <f t="shared" si="355"/>
        <v>0</v>
      </c>
      <c r="I1858" s="398"/>
      <c r="J1858" s="84"/>
    </row>
    <row r="1859" spans="1:10" ht="20.100000000000001" customHeight="1">
      <c r="A1859" s="84"/>
      <c r="B1859" s="399" t="str">
        <f>'14-肯邦+肯葳+萊雅+莎貝之聖+003'!F47</f>
        <v>為去除公司追蹤暗碼, 肯葳的產品期限 我們只保留[年份],月/日都會割除, 敬請見諒!</v>
      </c>
      <c r="C1859" s="475">
        <f>'14-肯邦+肯葳+萊雅+莎貝之聖+003'!G47</f>
        <v>0</v>
      </c>
      <c r="D1859" s="399">
        <f>'14-肯邦+肯葳+萊雅+莎貝之聖+003'!H47</f>
        <v>0</v>
      </c>
      <c r="E1859" s="399">
        <f>'14-肯邦+肯葳+萊雅+莎貝之聖+003'!I47</f>
        <v>0</v>
      </c>
      <c r="F1859" s="399">
        <f>'14-肯邦+肯葳+萊雅+莎貝之聖+003'!J47</f>
        <v>0</v>
      </c>
      <c r="G1859" s="397">
        <f t="shared" si="354"/>
        <v>0</v>
      </c>
      <c r="H1859" s="397">
        <f t="shared" si="355"/>
        <v>0</v>
      </c>
      <c r="I1859" s="398"/>
      <c r="J1859" s="84"/>
    </row>
    <row r="1860" spans="1:10" ht="20.100000000000001" customHeight="1">
      <c r="A1860" s="84"/>
      <c r="B1860" s="399" t="str">
        <f>'14-肯邦+肯葳+萊雅+莎貝之聖+003'!F48</f>
        <v>C0260048</v>
      </c>
      <c r="C1860" s="475" t="str">
        <f>'14-肯邦+肯葳+萊雅+莎貝之聖+003'!G48</f>
        <v>KEUNE 肯葳 1992 紳藍 經典麝香洗髮精 1000ml    洗髮/沐浴均宜,可天天使用</v>
      </c>
      <c r="D1860" s="399">
        <f>'14-肯邦+肯葳+萊雅+莎貝之聖+003'!H48</f>
        <v>1560</v>
      </c>
      <c r="E1860" s="399">
        <f>'14-肯邦+肯葳+萊雅+莎貝之聖+003'!I48</f>
        <v>0</v>
      </c>
      <c r="F1860" s="399">
        <f>'14-肯邦+肯葳+萊雅+莎貝之聖+003'!J48</f>
        <v>0</v>
      </c>
      <c r="G1860" s="397">
        <f t="shared" si="354"/>
        <v>0</v>
      </c>
      <c r="H1860" s="397">
        <f t="shared" si="355"/>
        <v>0</v>
      </c>
      <c r="I1860" s="398"/>
      <c r="J1860" s="84"/>
    </row>
    <row r="1861" spans="1:10" ht="20.100000000000001" customHeight="1">
      <c r="A1861" s="84"/>
      <c r="B1861" s="399" t="str">
        <f>'14-肯邦+肯葳+萊雅+莎貝之聖+003'!F49</f>
        <v>C0260046</v>
      </c>
      <c r="C1861" s="475" t="str">
        <f>'14-肯邦+肯葳+萊雅+莎貝之聖+003'!G49</f>
        <v>KEUNE 肯葳 1992 紳藍 終極淨化洗髮精 1000ml    澈底清除皮脂油垢與造型品</v>
      </c>
      <c r="D1861" s="399">
        <f>'14-肯邦+肯葳+萊雅+莎貝之聖+003'!H49</f>
        <v>1560</v>
      </c>
      <c r="E1861" s="399">
        <f>'14-肯邦+肯葳+萊雅+莎貝之聖+003'!I49</f>
        <v>0</v>
      </c>
      <c r="F1861" s="399">
        <f>'14-肯邦+肯葳+萊雅+莎貝之聖+003'!J49</f>
        <v>0</v>
      </c>
      <c r="G1861" s="397">
        <f t="shared" si="354"/>
        <v>0</v>
      </c>
      <c r="H1861" s="397">
        <f t="shared" si="355"/>
        <v>0</v>
      </c>
      <c r="I1861" s="398"/>
      <c r="J1861" s="84"/>
    </row>
    <row r="1862" spans="1:10" ht="20.100000000000001" customHeight="1">
      <c r="A1862" s="84"/>
      <c r="B1862" s="399" t="str">
        <f>'14-肯邦+肯葳+萊雅+莎貝之聖+003'!F50</f>
        <v>C0260010</v>
      </c>
      <c r="C1862" s="475" t="str">
        <f>'14-肯邦+肯葳+萊雅+莎貝之聖+003'!G50</f>
        <v>KEUNE 肯葳 1992 紳藍 晨霧去屑洗髮精 1000ml    舒緩頭皮,改善皮屑問題</v>
      </c>
      <c r="D1862" s="399">
        <f>'14-肯邦+肯葳+萊雅+莎貝之聖+003'!H50</f>
        <v>1560</v>
      </c>
      <c r="E1862" s="399">
        <f>'14-肯邦+肯葳+萊雅+莎貝之聖+003'!I50</f>
        <v>0</v>
      </c>
      <c r="F1862" s="399">
        <f>'14-肯邦+肯葳+萊雅+莎貝之聖+003'!J50</f>
        <v>0</v>
      </c>
      <c r="G1862" s="397">
        <f t="shared" si="354"/>
        <v>0</v>
      </c>
      <c r="H1862" s="397">
        <f t="shared" si="355"/>
        <v>0</v>
      </c>
      <c r="I1862" s="398"/>
      <c r="J1862" s="84"/>
    </row>
    <row r="1863" spans="1:10" ht="20.100000000000001" customHeight="1">
      <c r="A1863" s="84"/>
      <c r="B1863" s="399" t="str">
        <f>'14-肯邦+肯葳+萊雅+莎貝之聖+003'!F51</f>
        <v>C0260006</v>
      </c>
      <c r="C1863" s="475" t="str">
        <f>'14-肯邦+肯葳+萊雅+莎貝之聖+003'!G51</f>
        <v>KEUNE 肯葳 1992 紳藍 蓋世活絡洗髮精 1000ml   豐厚蓬鬆,增加頭髮強韌度</v>
      </c>
      <c r="D1863" s="399">
        <f>'14-肯邦+肯葳+萊雅+莎貝之聖+003'!H51</f>
        <v>1560</v>
      </c>
      <c r="E1863" s="399">
        <f>'14-肯邦+肯葳+萊雅+莎貝之聖+003'!I51</f>
        <v>0</v>
      </c>
      <c r="F1863" s="399">
        <f>'14-肯邦+肯葳+萊雅+莎貝之聖+003'!J51</f>
        <v>0</v>
      </c>
      <c r="G1863" s="397">
        <f t="shared" si="354"/>
        <v>0</v>
      </c>
      <c r="H1863" s="397">
        <f t="shared" si="355"/>
        <v>0</v>
      </c>
      <c r="I1863" s="398"/>
      <c r="J1863" s="84"/>
    </row>
    <row r="1864" spans="1:10" ht="20.100000000000001" customHeight="1">
      <c r="A1864" s="84"/>
      <c r="B1864" s="399" t="str">
        <f>'14-肯邦+肯葳+萊雅+莎貝之聖+003'!F52</f>
        <v>C0260004</v>
      </c>
      <c r="C1864" s="475" t="str">
        <f>'14-肯邦+肯葳+萊雅+莎貝之聖+003'!G52</f>
        <v>KEUNE 肯葳 1992 紳藍 薄荷涼感洗髮精 1000ml    頭皮清新舒爽+抑脂</v>
      </c>
      <c r="D1864" s="399">
        <f>'14-肯邦+肯葳+萊雅+莎貝之聖+003'!H52</f>
        <v>1560</v>
      </c>
      <c r="E1864" s="399">
        <f>'14-肯邦+肯葳+萊雅+莎貝之聖+003'!I52</f>
        <v>0</v>
      </c>
      <c r="F1864" s="399">
        <f>'14-肯邦+肯葳+萊雅+莎貝之聖+003'!J52</f>
        <v>0</v>
      </c>
      <c r="G1864" s="397">
        <f t="shared" si="354"/>
        <v>0</v>
      </c>
      <c r="H1864" s="397">
        <f t="shared" si="355"/>
        <v>0</v>
      </c>
      <c r="I1864" s="398"/>
      <c r="J1864" s="84"/>
    </row>
    <row r="1865" spans="1:10" ht="20.100000000000001" customHeight="1">
      <c r="A1865" s="84"/>
      <c r="B1865" s="399" t="str">
        <f>'14-肯邦+肯葳+萊雅+莎貝之聖+003'!F53</f>
        <v>L'OREAL 萊雅 -代理商貨 &amp; 平輸品均有</v>
      </c>
      <c r="C1865" s="475">
        <f>'14-肯邦+肯葳+萊雅+莎貝之聖+003'!G53</f>
        <v>0</v>
      </c>
      <c r="D1865" s="399">
        <f>'14-肯邦+肯葳+萊雅+莎貝之聖+003'!H53</f>
        <v>0</v>
      </c>
      <c r="E1865" s="399">
        <f>'14-肯邦+肯葳+萊雅+莎貝之聖+003'!I53</f>
        <v>0</v>
      </c>
      <c r="F1865" s="399">
        <f>'14-肯邦+肯葳+萊雅+莎貝之聖+003'!J53</f>
        <v>0</v>
      </c>
      <c r="G1865" s="397">
        <f t="shared" si="354"/>
        <v>0</v>
      </c>
      <c r="H1865" s="397">
        <f t="shared" si="355"/>
        <v>0</v>
      </c>
      <c r="I1865" s="398"/>
      <c r="J1865" s="84"/>
    </row>
    <row r="1866" spans="1:10" ht="20.100000000000001" customHeight="1">
      <c r="A1866" s="84"/>
      <c r="B1866" s="399" t="str">
        <f>'14-肯邦+肯葳+萊雅+莎貝之聖+003'!F54</f>
        <v>大容量洗髮精均附通用壓頭,通用壓頭您可清洗後重覆使用;</v>
      </c>
      <c r="C1866" s="475">
        <f>'14-肯邦+肯葳+萊雅+莎貝之聖+003'!G54</f>
        <v>0</v>
      </c>
      <c r="D1866" s="399">
        <f>'14-肯邦+肯葳+萊雅+莎貝之聖+003'!H54</f>
        <v>0</v>
      </c>
      <c r="E1866" s="399">
        <f>'14-肯邦+肯葳+萊雅+莎貝之聖+003'!I54</f>
        <v>0</v>
      </c>
      <c r="F1866" s="399">
        <f>'14-肯邦+肯葳+萊雅+莎貝之聖+003'!J54</f>
        <v>0</v>
      </c>
      <c r="G1866" s="397">
        <f t="shared" si="354"/>
        <v>0</v>
      </c>
      <c r="H1866" s="397">
        <f t="shared" si="355"/>
        <v>0</v>
      </c>
      <c r="I1866" s="398"/>
      <c r="J1866" s="84"/>
    </row>
    <row r="1867" spans="1:10" ht="20.100000000000001" customHeight="1">
      <c r="A1867" s="84"/>
      <c r="B1867" s="399" t="str">
        <f>'14-肯邦+肯葳+萊雅+莎貝之聖+003'!F55</f>
        <v>不要壓頭者請您留言備註欄, 每支壓頭可扣款10元, 請您支持環保珍愛地球</v>
      </c>
      <c r="C1867" s="475">
        <f>'14-肯邦+肯葳+萊雅+莎貝之聖+003'!G55</f>
        <v>0</v>
      </c>
      <c r="D1867" s="399">
        <f>'14-肯邦+肯葳+萊雅+莎貝之聖+003'!H55</f>
        <v>0</v>
      </c>
      <c r="E1867" s="399">
        <f>'14-肯邦+肯葳+萊雅+莎貝之聖+003'!I55</f>
        <v>0</v>
      </c>
      <c r="F1867" s="399">
        <f>'14-肯邦+肯葳+萊雅+莎貝之聖+003'!J55</f>
        <v>0</v>
      </c>
      <c r="G1867" s="397">
        <f t="shared" si="354"/>
        <v>0</v>
      </c>
      <c r="H1867" s="397">
        <f t="shared" si="355"/>
        <v>0</v>
      </c>
      <c r="I1867" s="398"/>
      <c r="J1867" s="84"/>
    </row>
    <row r="1868" spans="1:10" ht="20.100000000000001" customHeight="1">
      <c r="A1868" s="84"/>
      <c r="B1868" s="399" t="str">
        <f>'14-肯邦+肯葳+萊雅+莎貝之聖+003'!F56</f>
        <v>A0300003</v>
      </c>
      <c r="C1868" s="475" t="str">
        <f>'14-肯邦+肯葳+萊雅+莎貝之聖+003'!G56</f>
        <v>L'OREAL 萊雅絲漾博髮馭絲柔洗髮精 300ml/小             適叛逆抗拒毛燥髮</v>
      </c>
      <c r="D1868" s="399">
        <f>'14-肯邦+肯葳+萊雅+莎貝之聖+003'!H56</f>
        <v>520</v>
      </c>
      <c r="E1868" s="399">
        <f>'14-肯邦+肯葳+萊雅+莎貝之聖+003'!I56</f>
        <v>0</v>
      </c>
      <c r="F1868" s="399">
        <f>'14-肯邦+肯葳+萊雅+莎貝之聖+003'!J56</f>
        <v>0</v>
      </c>
      <c r="G1868" s="397">
        <f t="shared" si="354"/>
        <v>0</v>
      </c>
      <c r="H1868" s="397">
        <f t="shared" si="355"/>
        <v>0</v>
      </c>
      <c r="I1868" s="398"/>
      <c r="J1868" s="84"/>
    </row>
    <row r="1869" spans="1:10" ht="20.100000000000001" customHeight="1">
      <c r="A1869" s="84"/>
      <c r="B1869" s="399" t="str">
        <f>'14-肯邦+肯葳+萊雅+莎貝之聖+003'!F57</f>
        <v>A0300004</v>
      </c>
      <c r="C1869" s="475" t="str">
        <f>'14-肯邦+肯葳+萊雅+莎貝之聖+003'!G57</f>
        <v>L'OREAL 萊雅絲漾博髮馭絲柔洗髮精 1500ml/大             適叛逆抗拒毛燥髮</v>
      </c>
      <c r="D1869" s="399">
        <f>'14-肯邦+肯葳+萊雅+莎貝之聖+003'!H57</f>
        <v>1040</v>
      </c>
      <c r="E1869" s="399">
        <f>'14-肯邦+肯葳+萊雅+莎貝之聖+003'!I57</f>
        <v>0</v>
      </c>
      <c r="F1869" s="399">
        <f>'14-肯邦+肯葳+萊雅+莎貝之聖+003'!J57</f>
        <v>0</v>
      </c>
      <c r="G1869" s="397">
        <f t="shared" si="354"/>
        <v>0</v>
      </c>
      <c r="H1869" s="397">
        <f t="shared" si="355"/>
        <v>0</v>
      </c>
      <c r="I1869" s="398"/>
      <c r="J1869" s="84"/>
    </row>
    <row r="1870" spans="1:10" ht="20.100000000000001" customHeight="1">
      <c r="A1870" s="84"/>
      <c r="B1870" s="399" t="str">
        <f>'14-肯邦+肯葳+萊雅+莎貝之聖+003'!F58</f>
        <v>A0300031</v>
      </c>
      <c r="C1870" s="475" t="str">
        <f>'14-肯邦+肯葳+萊雅+莎貝之聖+003'!G58</f>
        <v>L'OREAL 萊雅絲漾博髮馭絲柔髮膜 500ml   適叛逆抗拒毛燥髮 (瞬柔髮膜)</v>
      </c>
      <c r="D1870" s="399">
        <f>'14-肯邦+肯葳+萊雅+莎貝之聖+003'!H58</f>
        <v>890</v>
      </c>
      <c r="E1870" s="399">
        <f>'14-肯邦+肯葳+萊雅+莎貝之聖+003'!I58</f>
        <v>0</v>
      </c>
      <c r="F1870" s="399">
        <f>'14-肯邦+肯葳+萊雅+莎貝之聖+003'!J58</f>
        <v>0</v>
      </c>
      <c r="G1870" s="397">
        <f t="shared" si="354"/>
        <v>0</v>
      </c>
      <c r="H1870" s="397">
        <f t="shared" si="355"/>
        <v>0</v>
      </c>
      <c r="I1870" s="398"/>
      <c r="J1870" s="84"/>
    </row>
    <row r="1871" spans="1:10" ht="20.100000000000001" customHeight="1">
      <c r="A1871" s="84"/>
      <c r="B1871" s="399" t="str">
        <f>'14-肯邦+肯葳+萊雅+莎貝之聖+003'!F59</f>
        <v>A0300005</v>
      </c>
      <c r="C1871" s="475" t="str">
        <f>'14-肯邦+肯葳+萊雅+莎貝之聖+003'!G59</f>
        <v>L'OREAL 萊雅絲漾博藜麥滲透修護洗髮精 300ml/小   (Repair)   適輕受損</v>
      </c>
      <c r="D1871" s="399">
        <f>'14-肯邦+肯葳+萊雅+莎貝之聖+003'!H59</f>
        <v>520</v>
      </c>
      <c r="E1871" s="399">
        <f>'14-肯邦+肯葳+萊雅+莎貝之聖+003'!I59</f>
        <v>0</v>
      </c>
      <c r="F1871" s="399">
        <f>'14-肯邦+肯葳+萊雅+莎貝之聖+003'!J59</f>
        <v>0</v>
      </c>
      <c r="G1871" s="397">
        <f t="shared" si="354"/>
        <v>0</v>
      </c>
      <c r="H1871" s="397">
        <f t="shared" si="355"/>
        <v>0</v>
      </c>
      <c r="I1871" s="398"/>
      <c r="J1871" s="84"/>
    </row>
    <row r="1872" spans="1:10" ht="20.100000000000001" customHeight="1">
      <c r="A1872" s="84"/>
      <c r="B1872" s="399" t="str">
        <f>'14-肯邦+肯葳+萊雅+莎貝之聖+003'!F60</f>
        <v>A0300006</v>
      </c>
      <c r="C1872" s="475" t="str">
        <f>'14-肯邦+肯葳+萊雅+莎貝之聖+003'!G60</f>
        <v>L'OREAL 萊雅絲漾博藜麥滲透修護洗髮精 1500ml/大 (Repair)   適輕受損</v>
      </c>
      <c r="D1872" s="399">
        <f>'14-肯邦+肯葳+萊雅+莎貝之聖+003'!H60</f>
        <v>1040</v>
      </c>
      <c r="E1872" s="399">
        <f>'14-肯邦+肯葳+萊雅+莎貝之聖+003'!I60</f>
        <v>0</v>
      </c>
      <c r="F1872" s="399">
        <f>'14-肯邦+肯葳+萊雅+莎貝之聖+003'!J60</f>
        <v>0</v>
      </c>
      <c r="G1872" s="397">
        <f t="shared" si="354"/>
        <v>0</v>
      </c>
      <c r="H1872" s="397">
        <f t="shared" si="355"/>
        <v>0</v>
      </c>
      <c r="I1872" s="398"/>
      <c r="J1872" s="84"/>
    </row>
    <row r="1873" spans="1:10" ht="20.100000000000001" customHeight="1">
      <c r="A1873" s="84"/>
      <c r="B1873" s="399" t="str">
        <f>'14-肯邦+肯葳+萊雅+莎貝之聖+003'!F61</f>
        <v>A0300067</v>
      </c>
      <c r="C1873" s="475" t="str">
        <f>'14-肯邦+肯葳+萊雅+莎貝之聖+003'!G61</f>
        <v>L'OREAL 萊雅絲漾博藜麥滲透修護護髮乳 200ml/小/條裝  (Repair)   適輕受損</v>
      </c>
      <c r="D1873" s="399">
        <f>'14-肯邦+肯葳+萊雅+莎貝之聖+003'!H61</f>
        <v>420</v>
      </c>
      <c r="E1873" s="399">
        <f>'14-肯邦+肯葳+萊雅+莎貝之聖+003'!I61</f>
        <v>0</v>
      </c>
      <c r="F1873" s="399">
        <f>'14-肯邦+肯葳+萊雅+莎貝之聖+003'!J61</f>
        <v>0</v>
      </c>
      <c r="G1873" s="397">
        <f t="shared" si="354"/>
        <v>0</v>
      </c>
      <c r="H1873" s="397">
        <f t="shared" si="355"/>
        <v>0</v>
      </c>
      <c r="I1873" s="398"/>
      <c r="J1873" s="84"/>
    </row>
    <row r="1874" spans="1:10" ht="20.100000000000001" customHeight="1">
      <c r="A1874" s="84"/>
      <c r="B1874" s="399" t="str">
        <f>'14-肯邦+肯葳+萊雅+莎貝之聖+003'!F62</f>
        <v>A0300034</v>
      </c>
      <c r="C1874" s="475" t="str">
        <f>'14-肯邦+肯葳+萊雅+莎貝之聖+003'!G62</f>
        <v>L'OREAL 萊雅絲漾博藜麥滲透修護護髮乳 750ml/按壓瓶   (Repair)   適輕受損</v>
      </c>
      <c r="D1874" s="399">
        <f>'14-肯邦+肯葳+萊雅+莎貝之聖+003'!H62</f>
        <v>890</v>
      </c>
      <c r="E1874" s="399">
        <f>'14-肯邦+肯葳+萊雅+莎貝之聖+003'!I62</f>
        <v>0</v>
      </c>
      <c r="F1874" s="399">
        <f>'14-肯邦+肯葳+萊雅+莎貝之聖+003'!J62</f>
        <v>0</v>
      </c>
      <c r="G1874" s="397">
        <f t="shared" si="354"/>
        <v>0</v>
      </c>
      <c r="H1874" s="397">
        <f t="shared" si="355"/>
        <v>0</v>
      </c>
      <c r="I1874" s="398"/>
      <c r="J1874" s="84"/>
    </row>
    <row r="1875" spans="1:10" ht="20.100000000000001" customHeight="1">
      <c r="A1875" s="84"/>
      <c r="B1875" s="399" t="str">
        <f>'14-肯邦+肯葳+萊雅+莎貝之聖+003'!F63</f>
        <v>A0300066</v>
      </c>
      <c r="C1875" s="475" t="str">
        <f>'14-肯邦+肯葳+萊雅+莎貝之聖+003'!G63</f>
        <v>L'OREAL 萊雅絲漾博小麥胚芽修護黃金髮油 100ml  (Repair)  免沖洗護髮油</v>
      </c>
      <c r="D1875" s="399">
        <f>'14-肯邦+肯葳+萊雅+莎貝之聖+003'!H63</f>
        <v>800</v>
      </c>
      <c r="E1875" s="399">
        <f>'14-肯邦+肯葳+萊雅+莎貝之聖+003'!I63</f>
        <v>0</v>
      </c>
      <c r="F1875" s="399">
        <f>'14-肯邦+肯葳+萊雅+莎貝之聖+003'!J63</f>
        <v>0</v>
      </c>
      <c r="G1875" s="397">
        <f t="shared" si="354"/>
        <v>0</v>
      </c>
      <c r="H1875" s="397">
        <f t="shared" si="355"/>
        <v>0</v>
      </c>
      <c r="I1875" s="398"/>
      <c r="J1875" s="84"/>
    </row>
    <row r="1876" spans="1:10" ht="20.100000000000001" customHeight="1">
      <c r="A1876" s="84"/>
      <c r="B1876" s="399" t="str">
        <f>'14-肯邦+肯葳+萊雅+莎貝之聖+003'!F64</f>
        <v>A0300035</v>
      </c>
      <c r="C1876" s="475" t="str">
        <f>'14-肯邦+肯葳+萊雅+莎貝之聖+003'!G64</f>
        <v>L'OREAL 萊雅絲漾博黃金賦活藜麥髮膜 500ml (Golden)           適輕度受損</v>
      </c>
      <c r="D1876" s="399">
        <f>'14-肯邦+肯葳+萊雅+莎貝之聖+003'!H64</f>
        <v>890</v>
      </c>
      <c r="E1876" s="399">
        <f>'14-肯邦+肯葳+萊雅+莎貝之聖+003'!I64</f>
        <v>0</v>
      </c>
      <c r="F1876" s="399">
        <f>'14-肯邦+肯葳+萊雅+莎貝之聖+003'!J64</f>
        <v>0</v>
      </c>
      <c r="G1876" s="397">
        <f t="shared" si="354"/>
        <v>0</v>
      </c>
      <c r="H1876" s="397">
        <f t="shared" si="355"/>
        <v>0</v>
      </c>
      <c r="I1876" s="398"/>
      <c r="J1876" s="84"/>
    </row>
    <row r="1877" spans="1:10" ht="20.100000000000001" customHeight="1">
      <c r="A1877" s="84"/>
      <c r="B1877" s="399" t="str">
        <f>'14-肯邦+肯葳+萊雅+莎貝之聖+003'!F65</f>
        <v>A0300001</v>
      </c>
      <c r="C1877" s="475" t="str">
        <f>'14-肯邦+肯葳+萊雅+莎貝之聖+003'!G65</f>
        <v>L'OREAL 萊雅絲漾博藜麥滲透髮膜 500ml (Repair)      修護滲透, 適重度受損</v>
      </c>
      <c r="D1877" s="399">
        <f>'14-肯邦+肯葳+萊雅+莎貝之聖+003'!H65</f>
        <v>890</v>
      </c>
      <c r="E1877" s="399">
        <f>'14-肯邦+肯葳+萊雅+莎貝之聖+003'!I65</f>
        <v>0</v>
      </c>
      <c r="F1877" s="399">
        <f>'14-肯邦+肯葳+萊雅+莎貝之聖+003'!J65</f>
        <v>0</v>
      </c>
      <c r="G1877" s="397">
        <f t="shared" si="354"/>
        <v>0</v>
      </c>
      <c r="H1877" s="397">
        <f t="shared" si="355"/>
        <v>0</v>
      </c>
      <c r="I1877" s="398"/>
      <c r="J1877" s="84"/>
    </row>
    <row r="1878" spans="1:10" ht="20.100000000000001" customHeight="1">
      <c r="A1878" s="84"/>
      <c r="B1878" s="399" t="str">
        <f>'14-肯邦+肯葳+萊雅+莎貝之聖+003'!F66</f>
        <v>A0300013</v>
      </c>
      <c r="C1878" s="475" t="str">
        <f>'14-肯邦+肯葳+萊雅+莎貝之聖+003'!G66</f>
        <v>L'OREAL 萊雅絲漾博飽和護色洗髮精 300ml/小                        染後護色</v>
      </c>
      <c r="D1878" s="399">
        <f>'14-肯邦+肯葳+萊雅+莎貝之聖+003'!H66</f>
        <v>520</v>
      </c>
      <c r="E1878" s="399">
        <f>'14-肯邦+肯葳+萊雅+莎貝之聖+003'!I66</f>
        <v>0</v>
      </c>
      <c r="F1878" s="399">
        <f>'14-肯邦+肯葳+萊雅+莎貝之聖+003'!J66</f>
        <v>0</v>
      </c>
      <c r="G1878" s="397">
        <f t="shared" si="354"/>
        <v>0</v>
      </c>
      <c r="H1878" s="397">
        <f t="shared" si="355"/>
        <v>0</v>
      </c>
      <c r="I1878" s="398"/>
      <c r="J1878" s="84"/>
    </row>
    <row r="1879" spans="1:10" ht="20.100000000000001" customHeight="1">
      <c r="A1879" s="84"/>
      <c r="B1879" s="399" t="str">
        <f>'14-肯邦+肯葳+萊雅+莎貝之聖+003'!F67</f>
        <v>A0300014</v>
      </c>
      <c r="C1879" s="475" t="str">
        <f>'14-肯邦+肯葳+萊雅+莎貝之聖+003'!G67</f>
        <v>L'OREAL 萊雅絲漾博飽和護色洗髮精 1500ml/大                      染後護色</v>
      </c>
      <c r="D1879" s="399">
        <f>'14-肯邦+肯葳+萊雅+莎貝之聖+003'!H67</f>
        <v>1040</v>
      </c>
      <c r="E1879" s="399">
        <f>'14-肯邦+肯葳+萊雅+莎貝之聖+003'!I67</f>
        <v>0</v>
      </c>
      <c r="F1879" s="399">
        <f>'14-肯邦+肯葳+萊雅+莎貝之聖+003'!J67</f>
        <v>0</v>
      </c>
      <c r="G1879" s="397">
        <f t="shared" si="354"/>
        <v>0</v>
      </c>
      <c r="H1879" s="397">
        <f t="shared" si="355"/>
        <v>0</v>
      </c>
      <c r="I1879" s="398"/>
      <c r="J1879" s="84"/>
    </row>
    <row r="1880" spans="1:10" ht="20.100000000000001" customHeight="1">
      <c r="A1880" s="84"/>
      <c r="B1880" s="399" t="str">
        <f>'14-肯邦+肯葳+萊雅+莎貝之聖+003'!F68</f>
        <v>A0300068</v>
      </c>
      <c r="C1880" s="475" t="str">
        <f>'14-肯邦+肯葳+萊雅+莎貝之聖+003'!G68</f>
        <v>L'OREAL 萊雅絲漾博飽和護色護髮乳 200ml/小/條裝                染後護色</v>
      </c>
      <c r="D1880" s="399">
        <f>'14-肯邦+肯葳+萊雅+莎貝之聖+003'!H68</f>
        <v>420</v>
      </c>
      <c r="E1880" s="399">
        <f>'14-肯邦+肯葳+萊雅+莎貝之聖+003'!I68</f>
        <v>0</v>
      </c>
      <c r="F1880" s="399">
        <f>'14-肯邦+肯葳+萊雅+莎貝之聖+003'!J68</f>
        <v>0</v>
      </c>
      <c r="G1880" s="397">
        <f t="shared" si="354"/>
        <v>0</v>
      </c>
      <c r="H1880" s="397">
        <f t="shared" si="355"/>
        <v>0</v>
      </c>
      <c r="I1880" s="398"/>
      <c r="J1880" s="84"/>
    </row>
    <row r="1881" spans="1:10" ht="20.100000000000001" customHeight="1">
      <c r="A1881" s="84"/>
      <c r="B1881" s="399" t="str">
        <f>'14-肯邦+肯葳+萊雅+莎貝之聖+003'!F69</f>
        <v>A0300043</v>
      </c>
      <c r="C1881" s="475" t="str">
        <f>'14-肯邦+肯葳+萊雅+莎貝之聖+003'!G69</f>
        <v>L'OREAL 萊雅絲漾博飽和護色護髮乳 750ml/按壓瓶                 染後護色</v>
      </c>
      <c r="D1881" s="399">
        <f>'14-肯邦+肯葳+萊雅+莎貝之聖+003'!H69</f>
        <v>890</v>
      </c>
      <c r="E1881" s="399">
        <f>'14-肯邦+肯葳+萊雅+莎貝之聖+003'!I69</f>
        <v>0</v>
      </c>
      <c r="F1881" s="399">
        <f>'14-肯邦+肯葳+萊雅+莎貝之聖+003'!J69</f>
        <v>0</v>
      </c>
      <c r="G1881" s="397">
        <f t="shared" si="354"/>
        <v>0</v>
      </c>
      <c r="H1881" s="397">
        <f t="shared" si="355"/>
        <v>0</v>
      </c>
      <c r="I1881" s="398"/>
      <c r="J1881" s="84"/>
    </row>
    <row r="1882" spans="1:10" ht="20.100000000000001" customHeight="1">
      <c r="A1882" s="84"/>
      <c r="B1882" s="399" t="str">
        <f>'14-肯邦+肯葳+萊雅+莎貝之聖+003'!F70</f>
        <v>A0300042</v>
      </c>
      <c r="C1882" s="475" t="str">
        <f>'14-肯邦+肯葳+萊雅+莎貝之聖+003'!G70</f>
        <v>L'OREAL 萊雅絲漾博飽和護色髮膜 500ml                                染後護色</v>
      </c>
      <c r="D1882" s="399">
        <f>'14-肯邦+肯葳+萊雅+莎貝之聖+003'!H70</f>
        <v>890</v>
      </c>
      <c r="E1882" s="399">
        <f>'14-肯邦+肯葳+萊雅+莎貝之聖+003'!I70</f>
        <v>0</v>
      </c>
      <c r="F1882" s="399">
        <f>'14-肯邦+肯葳+萊雅+莎貝之聖+003'!J70</f>
        <v>0</v>
      </c>
      <c r="G1882" s="397">
        <f t="shared" si="354"/>
        <v>0</v>
      </c>
      <c r="H1882" s="397">
        <f t="shared" si="355"/>
        <v>0</v>
      </c>
      <c r="I1882" s="398"/>
      <c r="J1882" s="84"/>
    </row>
    <row r="1883" spans="1:10" ht="20.100000000000001" customHeight="1">
      <c r="A1883" s="84"/>
      <c r="B1883" s="399" t="str">
        <f>'14-肯邦+肯葳+萊雅+莎貝之聖+003'!F71</f>
        <v>A0300033</v>
      </c>
      <c r="C1883" s="475" t="str">
        <f>'14-肯邦+肯葳+萊雅+莎貝之聖+003'!G71</f>
        <v>L'OREAL 萊雅絲漾博飽和護色發光噴霧 190ml                         染後護色</v>
      </c>
      <c r="D1883" s="399">
        <f>'14-肯邦+肯葳+萊雅+莎貝之聖+003'!H71</f>
        <v>520</v>
      </c>
      <c r="E1883" s="399">
        <f>'14-肯邦+肯葳+萊雅+莎貝之聖+003'!I71</f>
        <v>0</v>
      </c>
      <c r="F1883" s="399">
        <f>'14-肯邦+肯葳+萊雅+莎貝之聖+003'!J71</f>
        <v>0</v>
      </c>
      <c r="G1883" s="397">
        <f t="shared" si="354"/>
        <v>0</v>
      </c>
      <c r="H1883" s="397">
        <f t="shared" si="355"/>
        <v>0</v>
      </c>
      <c r="I1883" s="398"/>
      <c r="J1883" s="84"/>
    </row>
    <row r="1884" spans="1:10" ht="20.100000000000001" customHeight="1">
      <c r="A1884" s="84"/>
      <c r="B1884" s="399" t="str">
        <f>'14-肯邦+肯葳+萊雅+莎貝之聖+003'!F72</f>
        <v>A0300024</v>
      </c>
      <c r="C1884" s="475" t="str">
        <f>'14-肯邦+肯葳+萊雅+莎貝之聖+003'!G72</f>
        <v>L'OREAL 萊雅絲漾博重整逆時洗髮精 300ml/小              添加B6, 增加強軔度</v>
      </c>
      <c r="D1884" s="399">
        <f>'14-肯邦+肯葳+萊雅+莎貝之聖+003'!H72</f>
        <v>520</v>
      </c>
      <c r="E1884" s="399">
        <f>'14-肯邦+肯葳+萊雅+莎貝之聖+003'!I72</f>
        <v>0</v>
      </c>
      <c r="F1884" s="399">
        <f>'14-肯邦+肯葳+萊雅+莎貝之聖+003'!J72</f>
        <v>0</v>
      </c>
      <c r="G1884" s="397">
        <f t="shared" si="354"/>
        <v>0</v>
      </c>
      <c r="H1884" s="397">
        <f t="shared" si="355"/>
        <v>0</v>
      </c>
      <c r="I1884" s="398"/>
      <c r="J1884" s="84"/>
    </row>
    <row r="1885" spans="1:10" ht="20.100000000000001" customHeight="1">
      <c r="A1885" s="84"/>
      <c r="B1885" s="399" t="str">
        <f>'14-肯邦+肯葳+萊雅+莎貝之聖+003'!F73</f>
        <v>A0300026</v>
      </c>
      <c r="C1885" s="475" t="str">
        <f>'14-肯邦+肯葳+萊雅+莎貝之聖+003'!G73</f>
        <v>L'OREAL 萊雅絲漾博重整逆時洗髮精 1500ml/大             添加B6, 增加強軔度</v>
      </c>
      <c r="D1885" s="399">
        <f>'14-肯邦+肯葳+萊雅+莎貝之聖+003'!H73</f>
        <v>1040</v>
      </c>
      <c r="E1885" s="399">
        <f>'14-肯邦+肯葳+萊雅+莎貝之聖+003'!I73</f>
        <v>0</v>
      </c>
      <c r="F1885" s="399">
        <f>'14-肯邦+肯葳+萊雅+莎貝之聖+003'!J73</f>
        <v>0</v>
      </c>
      <c r="G1885" s="397">
        <f t="shared" si="354"/>
        <v>0</v>
      </c>
      <c r="H1885" s="397">
        <f t="shared" si="355"/>
        <v>0</v>
      </c>
      <c r="I1885" s="398"/>
      <c r="J1885" s="84"/>
    </row>
    <row r="1886" spans="1:10" ht="20.100000000000001" customHeight="1">
      <c r="A1886" s="84"/>
      <c r="B1886" s="399" t="str">
        <f>'14-肯邦+肯葳+萊雅+莎貝之聖+003'!F74</f>
        <v>A0300069</v>
      </c>
      <c r="C1886" s="475" t="str">
        <f>'14-肯邦+肯葳+萊雅+莎貝之聖+003'!G74</f>
        <v>L'OREAL 萊雅絲漾博重整逆時護髮乳 200ml/小/條裝      添加B6, 增加強軔度</v>
      </c>
      <c r="D1886" s="399">
        <f>'14-肯邦+肯葳+萊雅+莎貝之聖+003'!H74</f>
        <v>420</v>
      </c>
      <c r="E1886" s="399">
        <f>'14-肯邦+肯葳+萊雅+莎貝之聖+003'!I74</f>
        <v>0</v>
      </c>
      <c r="F1886" s="399">
        <f>'14-肯邦+肯葳+萊雅+莎貝之聖+003'!J74</f>
        <v>0</v>
      </c>
      <c r="G1886" s="397">
        <f t="shared" si="354"/>
        <v>0</v>
      </c>
      <c r="H1886" s="397">
        <f t="shared" si="355"/>
        <v>0</v>
      </c>
      <c r="I1886" s="398"/>
      <c r="J1886" s="84"/>
    </row>
    <row r="1887" spans="1:10" ht="20.100000000000001" customHeight="1">
      <c r="A1887" s="84"/>
      <c r="B1887" s="399" t="str">
        <f>'14-肯邦+肯葳+萊雅+莎貝之聖+003'!F75</f>
        <v>A0300059</v>
      </c>
      <c r="C1887" s="475" t="str">
        <f>'14-肯邦+肯葳+萊雅+莎貝之聖+003'!G75</f>
        <v>L'OREAL 萊雅絲漾博重整逆時護髮乳 750ml/按壓瓶       添加B6, 增加強軔度</v>
      </c>
      <c r="D1887" s="399">
        <f>'14-肯邦+肯葳+萊雅+莎貝之聖+003'!H75</f>
        <v>890</v>
      </c>
      <c r="E1887" s="399">
        <f>'14-肯邦+肯葳+萊雅+莎貝之聖+003'!I75</f>
        <v>0</v>
      </c>
      <c r="F1887" s="399">
        <f>'14-肯邦+肯葳+萊雅+莎貝之聖+003'!J75</f>
        <v>0</v>
      </c>
      <c r="G1887" s="397">
        <f t="shared" si="354"/>
        <v>0</v>
      </c>
      <c r="H1887" s="397">
        <f t="shared" si="355"/>
        <v>0</v>
      </c>
      <c r="I1887" s="398"/>
      <c r="J1887" s="84"/>
    </row>
    <row r="1888" spans="1:10" ht="20.100000000000001" customHeight="1">
      <c r="A1888" s="84"/>
      <c r="B1888" s="399" t="str">
        <f>'14-肯邦+肯葳+萊雅+莎貝之聖+003'!F76</f>
        <v>A0300065</v>
      </c>
      <c r="C1888" s="475" t="str">
        <f>'14-肯邦+肯葳+萊雅+莎貝之聖+003'!G76</f>
        <v>L'OREAL 萊雅絲漾博重整逆時髮膜 500ml                       添加B6, 增加強軔度</v>
      </c>
      <c r="D1888" s="399">
        <f>'14-肯邦+肯葳+萊雅+莎貝之聖+003'!H76</f>
        <v>890</v>
      </c>
      <c r="E1888" s="399">
        <f>'14-肯邦+肯葳+萊雅+莎貝之聖+003'!I76</f>
        <v>0</v>
      </c>
      <c r="F1888" s="399">
        <f>'14-肯邦+肯葳+萊雅+莎貝之聖+003'!J76</f>
        <v>0</v>
      </c>
      <c r="G1888" s="397">
        <f t="shared" si="354"/>
        <v>0</v>
      </c>
      <c r="H1888" s="397">
        <f t="shared" si="355"/>
        <v>0</v>
      </c>
      <c r="I1888" s="398"/>
      <c r="J1888" s="84"/>
    </row>
    <row r="1889" spans="1:10" ht="20.100000000000001" customHeight="1">
      <c r="A1889" s="84"/>
      <c r="B1889" s="399" t="str">
        <f>'14-肯邦+肯葳+萊雅+莎貝之聖+003'!F77</f>
        <v>A0300041</v>
      </c>
      <c r="C1889" s="475" t="str">
        <f>'14-肯邦+肯葳+萊雅+莎貝之聖+003'!G77</f>
        <v xml:space="preserve">L'OREAL 萊雅絲漾博胺基酸敏弱修護洗髮精 300ml/小          適敏感頭皮      </v>
      </c>
      <c r="D1889" s="399">
        <f>'14-肯邦+肯葳+萊雅+莎貝之聖+003'!H77</f>
        <v>520</v>
      </c>
      <c r="E1889" s="399">
        <f>'14-肯邦+肯葳+萊雅+莎貝之聖+003'!I77</f>
        <v>0</v>
      </c>
      <c r="F1889" s="399">
        <f>'14-肯邦+肯葳+萊雅+莎貝之聖+003'!J77</f>
        <v>0</v>
      </c>
      <c r="G1889" s="397">
        <f t="shared" si="354"/>
        <v>0</v>
      </c>
      <c r="H1889" s="397">
        <f t="shared" si="355"/>
        <v>0</v>
      </c>
      <c r="I1889" s="398"/>
      <c r="J1889" s="84"/>
    </row>
    <row r="1890" spans="1:10" ht="20.100000000000001" customHeight="1">
      <c r="A1890" s="84"/>
      <c r="B1890" s="399" t="str">
        <f>'14-肯邦+肯葳+萊雅+莎貝之聖+003'!F78</f>
        <v>A0300018</v>
      </c>
      <c r="C1890" s="475" t="str">
        <f>'14-肯邦+肯葳+萊雅+莎貝之聖+003'!G78</f>
        <v xml:space="preserve">L'OREAL 萊雅絲漾博胺基酸敏弱修護洗髮精 1500ml/大         適敏感頭皮      </v>
      </c>
      <c r="D1890" s="399">
        <f>'14-肯邦+肯葳+萊雅+莎貝之聖+003'!H78</f>
        <v>1040</v>
      </c>
      <c r="E1890" s="399">
        <f>'14-肯邦+肯葳+萊雅+莎貝之聖+003'!I78</f>
        <v>0</v>
      </c>
      <c r="F1890" s="399">
        <f>'14-肯邦+肯葳+萊雅+莎貝之聖+003'!J78</f>
        <v>0</v>
      </c>
      <c r="G1890" s="397">
        <f t="shared" si="354"/>
        <v>0</v>
      </c>
      <c r="H1890" s="397">
        <f t="shared" si="355"/>
        <v>0</v>
      </c>
      <c r="I1890" s="398"/>
      <c r="J1890" s="84"/>
    </row>
    <row r="1891" spans="1:10" ht="20.100000000000001" customHeight="1">
      <c r="A1891" s="84"/>
      <c r="B1891" s="399" t="str">
        <f>'14-肯邦+肯葳+萊雅+莎貝之聖+003'!F79</f>
        <v>A0300021</v>
      </c>
      <c r="C1891" s="475" t="str">
        <f>'14-肯邦+肯葳+萊雅+莎貝之聖+003'!G79</f>
        <v>L'OREAL 萊雅絲漾博水楊酸控油洗髮精 300ml/小         油脂平衡-油性頭皮</v>
      </c>
      <c r="D1891" s="399">
        <f>'14-肯邦+肯葳+萊雅+莎貝之聖+003'!H79</f>
        <v>520</v>
      </c>
      <c r="E1891" s="399">
        <f>'14-肯邦+肯葳+萊雅+莎貝之聖+003'!I79</f>
        <v>0</v>
      </c>
      <c r="F1891" s="399">
        <f>'14-肯邦+肯葳+萊雅+莎貝之聖+003'!J79</f>
        <v>0</v>
      </c>
      <c r="G1891" s="397">
        <f t="shared" si="354"/>
        <v>0</v>
      </c>
      <c r="H1891" s="397">
        <f t="shared" si="355"/>
        <v>0</v>
      </c>
      <c r="I1891" s="398"/>
      <c r="J1891" s="84"/>
    </row>
    <row r="1892" spans="1:10" ht="20.100000000000001" customHeight="1">
      <c r="A1892" s="84"/>
      <c r="B1892" s="399" t="str">
        <f>'14-肯邦+肯葳+萊雅+莎貝之聖+003'!F80</f>
        <v>A0300023</v>
      </c>
      <c r="C1892" s="475" t="str">
        <f>'14-肯邦+肯葳+萊雅+莎貝之聖+003'!G80</f>
        <v>L'OREAL 萊雅絲漾博水楊酸控油洗髮精 1500ml/大         油脂平衡-油性頭皮</v>
      </c>
      <c r="D1892" s="399">
        <f>'14-肯邦+肯葳+萊雅+莎貝之聖+003'!H80</f>
        <v>1040</v>
      </c>
      <c r="E1892" s="399">
        <f>'14-肯邦+肯葳+萊雅+莎貝之聖+003'!I80</f>
        <v>0</v>
      </c>
      <c r="F1892" s="399">
        <f>'14-肯邦+肯葳+萊雅+莎貝之聖+003'!J80</f>
        <v>0</v>
      </c>
      <c r="G1892" s="397">
        <f t="shared" si="354"/>
        <v>0</v>
      </c>
      <c r="H1892" s="397">
        <f t="shared" si="355"/>
        <v>0</v>
      </c>
      <c r="I1892" s="398"/>
      <c r="J1892" s="84"/>
    </row>
    <row r="1893" spans="1:10" ht="20.100000000000001" customHeight="1">
      <c r="A1893" s="84"/>
      <c r="B1893" s="399" t="str">
        <f>'14-肯邦+肯葳+萊雅+莎貝之聖+003'!F81</f>
        <v>A0300025</v>
      </c>
      <c r="C1893" s="475" t="str">
        <f>'14-肯邦+肯葳+萊雅+莎貝之聖+003'!G81</f>
        <v>L'OREAL 萊雅絲漾博甦活髮韌洗髮精 300ml/小              細軟脆弱 易斷裂髮</v>
      </c>
      <c r="D1893" s="399">
        <f>'14-肯邦+肯葳+萊雅+莎貝之聖+003'!H81</f>
        <v>520</v>
      </c>
      <c r="E1893" s="399">
        <f>'14-肯邦+肯葳+萊雅+莎貝之聖+003'!I81</f>
        <v>0</v>
      </c>
      <c r="F1893" s="399">
        <f>'14-肯邦+肯葳+萊雅+莎貝之聖+003'!J81</f>
        <v>0</v>
      </c>
      <c r="G1893" s="397">
        <f t="shared" ref="G1893:G1913" si="356">F1893*0.9</f>
        <v>0</v>
      </c>
      <c r="H1893" s="397">
        <f t="shared" ref="H1893:H1913" si="357">F1893*0.85</f>
        <v>0</v>
      </c>
      <c r="I1893" s="398"/>
      <c r="J1893" s="84"/>
    </row>
    <row r="1894" spans="1:10" ht="20.100000000000001" customHeight="1">
      <c r="A1894" s="84"/>
      <c r="B1894" s="399" t="str">
        <f>'14-肯邦+肯葳+萊雅+莎貝之聖+003'!F82</f>
        <v>A0300019</v>
      </c>
      <c r="C1894" s="475" t="str">
        <f>'14-肯邦+肯葳+萊雅+莎貝之聖+003'!G82</f>
        <v>L'OREAL 萊雅絲漾博甦活髮韌洗髮精 1500ml/大            細軟脆弱 易斷裂髮</v>
      </c>
      <c r="D1894" s="399">
        <f>'14-肯邦+肯葳+萊雅+莎貝之聖+003'!H82</f>
        <v>1040</v>
      </c>
      <c r="E1894" s="399">
        <f>'14-肯邦+肯葳+萊雅+莎貝之聖+003'!I82</f>
        <v>0</v>
      </c>
      <c r="F1894" s="399">
        <f>'14-肯邦+肯葳+萊雅+莎貝之聖+003'!J82</f>
        <v>0</v>
      </c>
      <c r="G1894" s="397">
        <f t="shared" si="356"/>
        <v>0</v>
      </c>
      <c r="H1894" s="397">
        <f t="shared" si="357"/>
        <v>0</v>
      </c>
      <c r="I1894" s="398"/>
      <c r="J1894" s="84"/>
    </row>
    <row r="1895" spans="1:10" ht="20.100000000000001" customHeight="1">
      <c r="A1895" s="84"/>
      <c r="B1895" s="399" t="str">
        <f>'14-肯邦+肯葳+萊雅+莎貝之聖+003'!F83</f>
        <v>A0300020</v>
      </c>
      <c r="C1895" s="475" t="str">
        <f>'14-肯邦+肯葳+萊雅+莎貝之聖+003'!G83</f>
        <v>L'OREAL 萊雅絲漾博銀采矯色洗髮精 300ml/小              中和褪橘、黃髮色</v>
      </c>
      <c r="D1895" s="399">
        <f>'14-肯邦+肯葳+萊雅+莎貝之聖+003'!H83</f>
        <v>520</v>
      </c>
      <c r="E1895" s="399">
        <f>'14-肯邦+肯葳+萊雅+莎貝之聖+003'!I83</f>
        <v>0</v>
      </c>
      <c r="F1895" s="399">
        <f>'14-肯邦+肯葳+萊雅+莎貝之聖+003'!J83</f>
        <v>0</v>
      </c>
      <c r="G1895" s="397">
        <f t="shared" si="356"/>
        <v>0</v>
      </c>
      <c r="H1895" s="397">
        <f t="shared" si="357"/>
        <v>0</v>
      </c>
      <c r="I1895" s="398"/>
      <c r="J1895" s="84"/>
    </row>
    <row r="1896" spans="1:10" ht="20.100000000000001" customHeight="1">
      <c r="A1896" s="84"/>
      <c r="B1896" s="399" t="str">
        <f>'14-肯邦+肯葳+萊雅+莎貝之聖+003'!F84</f>
        <v>A0300063</v>
      </c>
      <c r="C1896" s="475" t="str">
        <f>'14-肯邦+肯葳+萊雅+莎貝之聖+003'!G84</f>
        <v>L'OREAL 萊雅絲漾博銀采矯色洗髮精 1500ml/大            中和褪橘、黃髮色</v>
      </c>
      <c r="D1896" s="399">
        <f>'14-肯邦+肯葳+萊雅+莎貝之聖+003'!H84</f>
        <v>1040</v>
      </c>
      <c r="E1896" s="399">
        <f>'14-肯邦+肯葳+萊雅+莎貝之聖+003'!I84</f>
        <v>0</v>
      </c>
      <c r="F1896" s="399">
        <f>'14-肯邦+肯葳+萊雅+莎貝之聖+003'!J84</f>
        <v>0</v>
      </c>
      <c r="G1896" s="397">
        <f t="shared" si="356"/>
        <v>0</v>
      </c>
      <c r="H1896" s="397">
        <f t="shared" si="357"/>
        <v>0</v>
      </c>
      <c r="I1896" s="398"/>
      <c r="J1896" s="84"/>
    </row>
    <row r="1897" spans="1:10" ht="20.100000000000001" customHeight="1">
      <c r="A1897" s="84"/>
      <c r="B1897" s="399" t="str">
        <f>'14-肯邦+肯葳+萊雅+莎貝之聖+003'!F85</f>
        <v>A0300002</v>
      </c>
      <c r="C1897" s="475" t="str">
        <f>'14-肯邦+肯葳+萊雅+莎貝之聖+003'!G85</f>
        <v>L'OREAL 萊雅豐盈洗髮精 1500ml/大                               適細軟扁褟髮</v>
      </c>
      <c r="D1897" s="399">
        <f>'14-肯邦+肯葳+萊雅+莎貝之聖+003'!H85</f>
        <v>1040</v>
      </c>
      <c r="E1897" s="399">
        <f>'14-肯邦+肯葳+萊雅+莎貝之聖+003'!I85</f>
        <v>0</v>
      </c>
      <c r="F1897" s="399">
        <f>'14-肯邦+肯葳+萊雅+莎貝之聖+003'!J85</f>
        <v>0</v>
      </c>
      <c r="G1897" s="397">
        <f t="shared" si="356"/>
        <v>0</v>
      </c>
      <c r="H1897" s="397">
        <f t="shared" si="357"/>
        <v>0</v>
      </c>
      <c r="I1897" s="398"/>
      <c r="J1897" s="84"/>
    </row>
    <row r="1898" spans="1:10" ht="20.100000000000001" customHeight="1">
      <c r="A1898" s="84"/>
      <c r="B1898" s="399" t="str">
        <f>'14-肯邦+肯葳+萊雅+莎貝之聖+003'!F86</f>
        <v>A0300027</v>
      </c>
      <c r="C1898" s="475" t="str">
        <f>'14-肯邦+肯葳+萊雅+莎貝之聖+003'!G86</f>
        <v xml:space="preserve">L'OREAL 萊雅Hair SPA 茶樹清新洗髮精 1500ml/大   </v>
      </c>
      <c r="D1898" s="399">
        <f>'14-肯邦+肯葳+萊雅+莎貝之聖+003'!H86</f>
        <v>660</v>
      </c>
      <c r="E1898" s="399">
        <f>'14-肯邦+肯葳+萊雅+莎貝之聖+003'!I86</f>
        <v>0</v>
      </c>
      <c r="F1898" s="399">
        <f>'14-肯邦+肯葳+萊雅+莎貝之聖+003'!J86</f>
        <v>0</v>
      </c>
      <c r="G1898" s="397">
        <f t="shared" si="356"/>
        <v>0</v>
      </c>
      <c r="H1898" s="397">
        <f t="shared" si="357"/>
        <v>0</v>
      </c>
      <c r="I1898" s="398"/>
      <c r="J1898" s="84"/>
    </row>
    <row r="1899" spans="1:10" ht="20.100000000000001" customHeight="1">
      <c r="A1899" s="84"/>
      <c r="B1899" s="399" t="str">
        <f>'14-肯邦+肯葳+萊雅+莎貝之聖+003'!F87</f>
        <v>A0300064</v>
      </c>
      <c r="C1899" s="475" t="str">
        <f>'14-肯邦+肯葳+萊雅+莎貝之聖+003'!G87</f>
        <v>L'OREAL 萊雅全能秘稀油 100ml-代理商公司貨              免沖洗護髮油</v>
      </c>
      <c r="D1899" s="399">
        <f>'14-肯邦+肯葳+萊雅+莎貝之聖+003'!H87</f>
        <v>340</v>
      </c>
      <c r="E1899" s="399">
        <f>'14-肯邦+肯葳+萊雅+莎貝之聖+003'!I87</f>
        <v>0</v>
      </c>
      <c r="F1899" s="399">
        <f>'14-肯邦+肯葳+萊雅+莎貝之聖+003'!J87</f>
        <v>0</v>
      </c>
      <c r="G1899" s="397">
        <f t="shared" si="356"/>
        <v>0</v>
      </c>
      <c r="H1899" s="397">
        <f t="shared" si="357"/>
        <v>0</v>
      </c>
      <c r="I1899" s="398"/>
      <c r="J1899" s="84"/>
    </row>
    <row r="1900" spans="1:10" ht="20.100000000000001" customHeight="1">
      <c r="A1900" s="84"/>
      <c r="B1900" s="399" t="str">
        <f>'14-肯邦+肯葳+萊雅+莎貝之聖+003'!F88</f>
        <v>A0300048</v>
      </c>
      <c r="C1900" s="475" t="str">
        <f>'14-肯邦+肯葳+萊雅+莎貝之聖+003'!G88</f>
        <v xml:space="preserve">L'OREAL 萊雅黃捲風雙效凝乳 150ml-代理商公司貨             </v>
      </c>
      <c r="D1900" s="399">
        <f>'14-肯邦+肯葳+萊雅+莎貝之聖+003'!H88</f>
        <v>300</v>
      </c>
      <c r="E1900" s="399">
        <f>'14-肯邦+肯葳+萊雅+莎貝之聖+003'!I88</f>
        <v>0</v>
      </c>
      <c r="F1900" s="399">
        <f>'14-肯邦+肯葳+萊雅+莎貝之聖+003'!J88</f>
        <v>0</v>
      </c>
      <c r="G1900" s="397">
        <f t="shared" si="356"/>
        <v>0</v>
      </c>
      <c r="H1900" s="397">
        <f t="shared" si="357"/>
        <v>0</v>
      </c>
      <c r="I1900" s="398"/>
      <c r="J1900" s="84"/>
    </row>
    <row r="1901" spans="1:10" ht="20.100000000000001" customHeight="1">
      <c r="A1901" s="84"/>
      <c r="B1901" s="399" t="str">
        <f>'14-肯邦+肯葳+萊雅+莎貝之聖+003'!F89</f>
        <v>A0300060</v>
      </c>
      <c r="C1901" s="475" t="str">
        <f>'14-肯邦+肯葳+萊雅+莎貝之聖+003'!G89</f>
        <v xml:space="preserve">L'OREAL 萊雅銳利定型膠 200ml-代理商公司貨             </v>
      </c>
      <c r="D1901" s="399">
        <f>'14-肯邦+肯葳+萊雅+莎貝之聖+003'!H89</f>
        <v>300</v>
      </c>
      <c r="E1901" s="399">
        <f>'14-肯邦+肯葳+萊雅+莎貝之聖+003'!I89</f>
        <v>0</v>
      </c>
      <c r="F1901" s="399">
        <f>'14-肯邦+肯葳+萊雅+莎貝之聖+003'!J89</f>
        <v>0</v>
      </c>
      <c r="G1901" s="397">
        <f t="shared" si="356"/>
        <v>0</v>
      </c>
      <c r="H1901" s="397">
        <f t="shared" si="357"/>
        <v>0</v>
      </c>
      <c r="I1901" s="398"/>
      <c r="J1901" s="84"/>
    </row>
    <row r="1902" spans="1:10" ht="20.100000000000001" customHeight="1">
      <c r="A1902" s="84"/>
      <c r="B1902" s="399" t="str">
        <f>'14-肯邦+肯葳+萊雅+莎貝之聖+003'!F90</f>
        <v>A0300062</v>
      </c>
      <c r="C1902" s="475" t="str">
        <f>'14-肯邦+肯葳+萊雅+莎貝之聖+003'!G90</f>
        <v xml:space="preserve">L'OREAL 萊雅雅蝶定型噴霧 500ml-代理商公司貨             </v>
      </c>
      <c r="D1902" s="399">
        <f>'14-肯邦+肯葳+萊雅+莎貝之聖+003'!H90</f>
        <v>290</v>
      </c>
      <c r="E1902" s="399">
        <f>'14-肯邦+肯葳+萊雅+莎貝之聖+003'!I90</f>
        <v>0</v>
      </c>
      <c r="F1902" s="399">
        <f>'14-肯邦+肯葳+萊雅+莎貝之聖+003'!J90</f>
        <v>0</v>
      </c>
      <c r="G1902" s="397">
        <f t="shared" si="356"/>
        <v>0</v>
      </c>
      <c r="H1902" s="397">
        <f t="shared" si="357"/>
        <v>0</v>
      </c>
      <c r="I1902" s="398"/>
      <c r="J1902" s="84"/>
    </row>
    <row r="1903" spans="1:10" ht="20.100000000000001" customHeight="1">
      <c r="A1903" s="84"/>
      <c r="B1903" s="399" t="str">
        <f>'14-肯邦+肯葳+萊雅+莎貝之聖+003'!F91</f>
        <v xml:space="preserve">日本 003    </v>
      </c>
      <c r="C1903" s="475">
        <f>'14-肯邦+肯葳+萊雅+莎貝之聖+003'!G91</f>
        <v>0</v>
      </c>
      <c r="D1903" s="399">
        <f>'14-肯邦+肯葳+萊雅+莎貝之聖+003'!H91</f>
        <v>0</v>
      </c>
      <c r="E1903" s="399">
        <f>'14-肯邦+肯葳+萊雅+莎貝之聖+003'!I91</f>
        <v>0</v>
      </c>
      <c r="F1903" s="399">
        <f>'14-肯邦+肯葳+萊雅+莎貝之聖+003'!J91</f>
        <v>0</v>
      </c>
      <c r="G1903" s="397">
        <f t="shared" si="356"/>
        <v>0</v>
      </c>
      <c r="H1903" s="397">
        <f t="shared" si="357"/>
        <v>0</v>
      </c>
      <c r="I1903" s="398"/>
      <c r="J1903" s="84"/>
    </row>
    <row r="1904" spans="1:10" ht="20.100000000000001" customHeight="1">
      <c r="A1904" s="84"/>
      <c r="B1904" s="399" t="str">
        <f>'14-肯邦+肯葳+萊雅+莎貝之聖+003'!F92</f>
        <v>E0680000</v>
      </c>
      <c r="C1904" s="475" t="str">
        <f>'14-肯邦+肯葳+萊雅+莎貝之聖+003'!G92</f>
        <v>日本 003  for-c 護色洗髮乳 1000ml/深棕瓶 - 沙龍價2400元</v>
      </c>
      <c r="D1904" s="399">
        <f>'14-肯邦+肯葳+萊雅+莎貝之聖+003'!H92</f>
        <v>1080</v>
      </c>
      <c r="E1904" s="399">
        <f>'14-肯邦+肯葳+萊雅+莎貝之聖+003'!I92</f>
        <v>0</v>
      </c>
      <c r="F1904" s="399">
        <f>'14-肯邦+肯葳+萊雅+莎貝之聖+003'!J92</f>
        <v>0</v>
      </c>
      <c r="G1904" s="397">
        <f t="shared" si="356"/>
        <v>0</v>
      </c>
      <c r="H1904" s="397">
        <f t="shared" si="357"/>
        <v>0</v>
      </c>
      <c r="I1904" s="398"/>
      <c r="J1904" s="84"/>
    </row>
    <row r="1905" spans="1:10" ht="20.100000000000001" customHeight="1">
      <c r="A1905" s="84"/>
      <c r="B1905" s="399" t="str">
        <f>'14-肯邦+肯葳+萊雅+莎貝之聖+003'!F93</f>
        <v>E0680001</v>
      </c>
      <c r="C1905" s="475" t="str">
        <f>'14-肯邦+肯葳+萊雅+莎貝之聖+003'!G93</f>
        <v>日本 003  for-c 護色護髮霜 1000ml/白瓶 - 沙龍價2400元</v>
      </c>
      <c r="D1905" s="399">
        <f>'14-肯邦+肯葳+萊雅+莎貝之聖+003'!H93</f>
        <v>1080</v>
      </c>
      <c r="E1905" s="399">
        <f>'14-肯邦+肯葳+萊雅+莎貝之聖+003'!I93</f>
        <v>0</v>
      </c>
      <c r="F1905" s="399">
        <f>'14-肯邦+肯葳+萊雅+莎貝之聖+003'!J93</f>
        <v>0</v>
      </c>
      <c r="G1905" s="397">
        <f t="shared" si="356"/>
        <v>0</v>
      </c>
      <c r="H1905" s="397">
        <f t="shared" si="357"/>
        <v>0</v>
      </c>
      <c r="I1905" s="398"/>
      <c r="J1905" s="84"/>
    </row>
    <row r="1906" spans="1:10" ht="20.100000000000001" customHeight="1">
      <c r="A1906" s="84"/>
      <c r="B1906" s="399" t="str">
        <f>'14-肯邦+肯葳+萊雅+莎貝之聖+003'!F94</f>
        <v>SEBASTIAN 莎貝之聖-台灣代理商公司貨</v>
      </c>
      <c r="C1906" s="475">
        <f>'14-肯邦+肯葳+萊雅+莎貝之聖+003'!G94</f>
        <v>0</v>
      </c>
      <c r="D1906" s="399">
        <f>'14-肯邦+肯葳+萊雅+莎貝之聖+003'!H94</f>
        <v>0</v>
      </c>
      <c r="E1906" s="399">
        <f>'14-肯邦+肯葳+萊雅+莎貝之聖+003'!I94</f>
        <v>0</v>
      </c>
      <c r="F1906" s="399">
        <f>'14-肯邦+肯葳+萊雅+莎貝之聖+003'!J94</f>
        <v>0</v>
      </c>
      <c r="G1906" s="397">
        <f t="shared" si="356"/>
        <v>0</v>
      </c>
      <c r="H1906" s="397">
        <f t="shared" si="357"/>
        <v>0</v>
      </c>
      <c r="I1906" s="398"/>
      <c r="J1906" s="84"/>
    </row>
    <row r="1907" spans="1:10" ht="20.100000000000001" customHeight="1">
      <c r="A1907" s="84"/>
      <c r="B1907" s="399" t="str">
        <f>'14-肯邦+肯葳+萊雅+莎貝之聖+003'!F95</f>
        <v>A0370025</v>
      </c>
      <c r="C1907" s="475" t="str">
        <f>'14-肯邦+肯葳+萊雅+莎貝之聖+003'!G95</f>
        <v xml:space="preserve">莎貝之聖龐克髮凍 140ml            時尚金屬光澤+強力定型                                             </v>
      </c>
      <c r="D1907" s="399">
        <f>'14-肯邦+肯葳+萊雅+莎貝之聖+003'!H95</f>
        <v>400</v>
      </c>
      <c r="E1907" s="399">
        <f>'14-肯邦+肯葳+萊雅+莎貝之聖+003'!I95</f>
        <v>0</v>
      </c>
      <c r="F1907" s="399">
        <f>'14-肯邦+肯葳+萊雅+莎貝之聖+003'!J95</f>
        <v>0</v>
      </c>
      <c r="G1907" s="397">
        <f t="shared" si="356"/>
        <v>0</v>
      </c>
      <c r="H1907" s="397">
        <f t="shared" si="357"/>
        <v>0</v>
      </c>
      <c r="I1907" s="398"/>
      <c r="J1907" s="84"/>
    </row>
    <row r="1908" spans="1:10" ht="20.100000000000001" customHeight="1">
      <c r="A1908" s="84"/>
      <c r="B1908" s="399" t="str">
        <f>'14-肯邦+肯葳+萊雅+莎貝之聖+003'!F96</f>
        <v>A0370004</v>
      </c>
      <c r="C1908" s="475" t="str">
        <f>'14-肯邦+肯葳+萊雅+莎貝之聖+003'!G96</f>
        <v xml:space="preserve">莎貝之聖奶油泡 150ml            柔順豐盈不扁塌, 自然彈力  </v>
      </c>
      <c r="D1908" s="399">
        <f>'14-肯邦+肯葳+萊雅+莎貝之聖+003'!H96</f>
        <v>490</v>
      </c>
      <c r="E1908" s="399">
        <f>'14-肯邦+肯葳+萊雅+莎貝之聖+003'!I96</f>
        <v>0</v>
      </c>
      <c r="F1908" s="399">
        <f>'14-肯邦+肯葳+萊雅+莎貝之聖+003'!J96</f>
        <v>0</v>
      </c>
      <c r="G1908" s="397">
        <f t="shared" si="356"/>
        <v>0</v>
      </c>
      <c r="H1908" s="397">
        <f t="shared" si="357"/>
        <v>0</v>
      </c>
      <c r="I1908" s="398"/>
      <c r="J1908" s="84"/>
    </row>
    <row r="1909" spans="1:10" ht="20.100000000000001" customHeight="1">
      <c r="A1909" s="84"/>
      <c r="B1909" s="399" t="str">
        <f>'14-肯邦+肯葳+萊雅+莎貝之聖+003'!F97</f>
        <v>A0370006</v>
      </c>
      <c r="C1909" s="475" t="str">
        <f>'14-肯邦+肯葳+萊雅+莎貝之聖+003'!G97</f>
        <v xml:space="preserve">莎貝之聖飛雪慕絲 190ml        創造無重力的輕盈感及髮量感                 </v>
      </c>
      <c r="D1909" s="399">
        <f>'14-肯邦+肯葳+萊雅+莎貝之聖+003'!H97</f>
        <v>450</v>
      </c>
      <c r="E1909" s="399">
        <f>'14-肯邦+肯葳+萊雅+莎貝之聖+003'!I97</f>
        <v>0</v>
      </c>
      <c r="F1909" s="399">
        <f>'14-肯邦+肯葳+萊雅+莎貝之聖+003'!J97</f>
        <v>0</v>
      </c>
      <c r="G1909" s="397">
        <f t="shared" si="356"/>
        <v>0</v>
      </c>
      <c r="H1909" s="397">
        <f t="shared" si="357"/>
        <v>0</v>
      </c>
      <c r="I1909" s="398"/>
      <c r="J1909" s="84"/>
    </row>
    <row r="1910" spans="1:10" ht="20.100000000000001" customHeight="1">
      <c r="A1910" s="84"/>
      <c r="B1910" s="399" t="str">
        <f>'14-肯邦+肯葳+萊雅+莎貝之聖+003'!F98</f>
        <v>A0370007</v>
      </c>
      <c r="C1910" s="475" t="str">
        <f>'14-肯邦+肯葳+萊雅+莎貝之聖+003'!G98</f>
        <v xml:space="preserve">莎貝之聖搖滾慕絲 200ml        呈現空氣感的完美彈力及微捲波浪             </v>
      </c>
      <c r="D1910" s="399">
        <f>'14-肯邦+肯葳+萊雅+莎貝之聖+003'!H98</f>
        <v>450</v>
      </c>
      <c r="E1910" s="399">
        <f>'14-肯邦+肯葳+萊雅+莎貝之聖+003'!I98</f>
        <v>0</v>
      </c>
      <c r="F1910" s="399">
        <f>'14-肯邦+肯葳+萊雅+莎貝之聖+003'!J98</f>
        <v>0</v>
      </c>
      <c r="G1910" s="397">
        <f t="shared" si="356"/>
        <v>0</v>
      </c>
      <c r="H1910" s="397">
        <f t="shared" si="357"/>
        <v>0</v>
      </c>
      <c r="I1910" s="398"/>
      <c r="J1910" s="84"/>
    </row>
    <row r="1911" spans="1:10" ht="20.100000000000001" customHeight="1">
      <c r="A1911" s="84"/>
      <c r="B1911" s="399" t="str">
        <f>'14-肯邦+肯葳+萊雅+莎貝之聖+003'!F99</f>
        <v>A0370009</v>
      </c>
      <c r="C1911" s="475" t="str">
        <f>'14-肯邦+肯葳+萊雅+莎貝之聖+003'!G99</f>
        <v>莎貝之聖普普髮霧 (升級版) 400ml             提供濃密髮量感及持久支撐</v>
      </c>
      <c r="D1911" s="399">
        <f>'14-肯邦+肯葳+萊雅+莎貝之聖+003'!H99</f>
        <v>400</v>
      </c>
      <c r="E1911" s="399">
        <f>'14-肯邦+肯葳+萊雅+莎貝之聖+003'!I99</f>
        <v>0</v>
      </c>
      <c r="F1911" s="399">
        <f>'14-肯邦+肯葳+萊雅+莎貝之聖+003'!J99</f>
        <v>0</v>
      </c>
      <c r="G1911" s="397">
        <f t="shared" si="356"/>
        <v>0</v>
      </c>
      <c r="H1911" s="397">
        <f t="shared" si="357"/>
        <v>0</v>
      </c>
      <c r="I1911" s="398"/>
      <c r="J1911" s="84"/>
    </row>
    <row r="1912" spans="1:10" ht="20.100000000000001" customHeight="1">
      <c r="A1912" s="84"/>
      <c r="B1912" s="399" t="str">
        <f>'14-肯邦+肯葳+萊雅+莎貝之聖+003'!F100</f>
        <v>A0370010</v>
      </c>
      <c r="C1912" s="475" t="str">
        <f>'14-肯邦+肯葳+萊雅+莎貝之聖+003'!G100</f>
        <v xml:space="preserve">莎貝之聖新雪波定型霧 400ml                     自然+輕鬆+不黏膩 </v>
      </c>
      <c r="D1912" s="399">
        <f>'14-肯邦+肯葳+萊雅+莎貝之聖+003'!H100</f>
        <v>390</v>
      </c>
      <c r="E1912" s="399">
        <f>'14-肯邦+肯葳+萊雅+莎貝之聖+003'!I100</f>
        <v>0</v>
      </c>
      <c r="F1912" s="399">
        <f>'14-肯邦+肯葳+萊雅+莎貝之聖+003'!J100</f>
        <v>0</v>
      </c>
      <c r="G1912" s="397">
        <f t="shared" si="356"/>
        <v>0</v>
      </c>
      <c r="H1912" s="397">
        <f t="shared" si="357"/>
        <v>0</v>
      </c>
      <c r="I1912" s="398"/>
      <c r="J1912" s="84"/>
    </row>
    <row r="1913" spans="1:10" ht="20.100000000000001" customHeight="1">
      <c r="A1913" s="84"/>
      <c r="B1913" s="399" t="str">
        <f>'14-肯邦+肯葳+萊雅+莎貝之聖+003'!F101</f>
        <v>A0370028</v>
      </c>
      <c r="C1913" s="475" t="str">
        <f>'14-肯邦+肯葳+萊雅+莎貝之聖+003'!G101</f>
        <v>莎貝之聖無感定型霧 400ml               定型, 輕盈, 抗濕氣及抗紫外線</v>
      </c>
      <c r="D1913" s="399">
        <f>'14-肯邦+肯葳+萊雅+莎貝之聖+003'!H101</f>
        <v>390</v>
      </c>
      <c r="E1913" s="399">
        <f>'14-肯邦+肯葳+萊雅+莎貝之聖+003'!I101</f>
        <v>0</v>
      </c>
      <c r="F1913" s="399">
        <f>'14-肯邦+肯葳+萊雅+莎貝之聖+003'!J101</f>
        <v>0</v>
      </c>
      <c r="G1913" s="397">
        <f t="shared" si="356"/>
        <v>0</v>
      </c>
      <c r="H1913" s="397">
        <f t="shared" si="357"/>
        <v>0</v>
      </c>
      <c r="I1913" s="398"/>
      <c r="J1913" s="84"/>
    </row>
    <row r="1914" spans="1:10" ht="20.100000000000001" customHeight="1">
      <c r="A1914" s="84"/>
      <c r="B1914" s="399" t="str">
        <f>'15-哥德式+京喚羽+歌薇+EKS+FARZO+儷康絲+威娜'!A6</f>
        <v>E0520700</v>
      </c>
      <c r="C1914" s="475" t="str">
        <f>'15-哥德式+京喚羽+歌薇+EKS+FARZO+儷康絲+威娜'!B6</f>
        <v xml:space="preserve">哥德式 NEU 蒂聖絲 SL   洗髮精 500ml      染後細軟毛燥髮       </v>
      </c>
      <c r="D1914" s="399">
        <f>'15-哥德式+京喚羽+歌薇+EKS+FARZO+儷康絲+威娜'!C6</f>
        <v>890</v>
      </c>
      <c r="E1914" s="399">
        <f>'15-哥德式+京喚羽+歌薇+EKS+FARZO+儷康絲+威娜'!D6</f>
        <v>0</v>
      </c>
      <c r="F1914" s="399">
        <f>'15-哥德式+京喚羽+歌薇+EKS+FARZO+儷康絲+威娜'!E6</f>
        <v>0</v>
      </c>
      <c r="G1914" s="397">
        <f t="shared" ref="G1914" si="358">F1914*0.9</f>
        <v>0</v>
      </c>
      <c r="H1914" s="397">
        <f t="shared" ref="H1914" si="359">F1914*0.85</f>
        <v>0</v>
      </c>
      <c r="I1914" s="398"/>
      <c r="J1914" s="84"/>
    </row>
    <row r="1915" spans="1:10" ht="20.100000000000001" customHeight="1">
      <c r="A1915" s="84"/>
      <c r="B1915" s="399" t="str">
        <f>'15-哥德式+京喚羽+歌薇+EKS+FARZO+儷康絲+威娜'!A7</f>
        <v>E0520701</v>
      </c>
      <c r="C1915" s="475" t="str">
        <f>'15-哥德式+京喚羽+歌薇+EKS+FARZO+儷康絲+威娜'!B7</f>
        <v>哥德式 NEU 蒂聖絲 VL  洗髮精 500ml      染後乾燥無光澤髮</v>
      </c>
      <c r="D1915" s="399">
        <f>'15-哥德式+京喚羽+歌薇+EKS+FARZO+儷康絲+威娜'!C7</f>
        <v>890</v>
      </c>
      <c r="E1915" s="399">
        <f>'15-哥德式+京喚羽+歌薇+EKS+FARZO+儷康絲+威娜'!D7</f>
        <v>0</v>
      </c>
      <c r="F1915" s="399">
        <f>'15-哥德式+京喚羽+歌薇+EKS+FARZO+儷康絲+威娜'!E7</f>
        <v>0</v>
      </c>
      <c r="G1915" s="397">
        <f t="shared" ref="G1915:G1932" si="360">F1915*0.9</f>
        <v>0</v>
      </c>
      <c r="H1915" s="397">
        <f t="shared" ref="H1915:H1932" si="361">F1915*0.85</f>
        <v>0</v>
      </c>
      <c r="I1915" s="398"/>
      <c r="J1915" s="84"/>
    </row>
    <row r="1916" spans="1:10" ht="20.100000000000001" customHeight="1">
      <c r="A1916" s="84"/>
      <c r="B1916" s="399" t="str">
        <f>'15-哥德式+京喚羽+歌薇+EKS+FARZO+儷康絲+威娜'!A8</f>
        <v>E0520702</v>
      </c>
      <c r="C1916" s="475" t="str">
        <f>'15-哥德式+京喚羽+歌薇+EKS+FARZO+儷康絲+威娜'!B8</f>
        <v xml:space="preserve">哥德式 NEU 蒂聖絲 WL 洗髮精 500ml       染後乾硬受損髮   </v>
      </c>
      <c r="D1916" s="399">
        <f>'15-哥德式+京喚羽+歌薇+EKS+FARZO+儷康絲+威娜'!C8</f>
        <v>890</v>
      </c>
      <c r="E1916" s="399">
        <f>'15-哥德式+京喚羽+歌薇+EKS+FARZO+儷康絲+威娜'!D8</f>
        <v>0</v>
      </c>
      <c r="F1916" s="399">
        <f>'15-哥德式+京喚羽+歌薇+EKS+FARZO+儷康絲+威娜'!E8</f>
        <v>0</v>
      </c>
      <c r="G1916" s="397">
        <f t="shared" si="360"/>
        <v>0</v>
      </c>
      <c r="H1916" s="397">
        <f t="shared" si="361"/>
        <v>0</v>
      </c>
      <c r="I1916" s="398"/>
      <c r="J1916" s="84"/>
    </row>
    <row r="1917" spans="1:10" ht="20.100000000000001" customHeight="1">
      <c r="A1917" s="84"/>
      <c r="B1917" s="399" t="str">
        <f>'15-哥德式+京喚羽+歌薇+EKS+FARZO+儷康絲+威娜'!A9</f>
        <v>E0520703</v>
      </c>
      <c r="C1917" s="475" t="str">
        <f>'15-哥德式+京喚羽+歌薇+EKS+FARZO+儷康絲+威娜'!B9</f>
        <v xml:space="preserve">哥德式 NEU 蒂聖絲 SL   瞬間護髮素 500g        染後細軟毛燥髮   </v>
      </c>
      <c r="D1917" s="399">
        <f>'15-哥德式+京喚羽+歌薇+EKS+FARZO+儷康絲+威娜'!C9</f>
        <v>1120</v>
      </c>
      <c r="E1917" s="399">
        <f>'15-哥德式+京喚羽+歌薇+EKS+FARZO+儷康絲+威娜'!D9</f>
        <v>0</v>
      </c>
      <c r="F1917" s="399">
        <f>'15-哥德式+京喚羽+歌薇+EKS+FARZO+儷康絲+威娜'!E9</f>
        <v>0</v>
      </c>
      <c r="G1917" s="397">
        <f t="shared" si="360"/>
        <v>0</v>
      </c>
      <c r="H1917" s="397">
        <f t="shared" si="361"/>
        <v>0</v>
      </c>
      <c r="I1917" s="398"/>
      <c r="J1917" s="84"/>
    </row>
    <row r="1918" spans="1:10" ht="20.100000000000001" customHeight="1">
      <c r="A1918" s="84"/>
      <c r="B1918" s="399" t="str">
        <f>'15-哥德式+京喚羽+歌薇+EKS+FARZO+儷康絲+威娜'!A10</f>
        <v>E0520704</v>
      </c>
      <c r="C1918" s="475" t="str">
        <f>'15-哥德式+京喚羽+歌薇+EKS+FARZO+儷康絲+威娜'!B10</f>
        <v>哥德式 NEU 蒂聖絲 VL  瞬間護髮素 500g        染後乾燥無光澤髮</v>
      </c>
      <c r="D1918" s="399">
        <f>'15-哥德式+京喚羽+歌薇+EKS+FARZO+儷康絲+威娜'!C10</f>
        <v>1120</v>
      </c>
      <c r="E1918" s="399">
        <f>'15-哥德式+京喚羽+歌薇+EKS+FARZO+儷康絲+威娜'!D10</f>
        <v>0</v>
      </c>
      <c r="F1918" s="399">
        <f>'15-哥德式+京喚羽+歌薇+EKS+FARZO+儷康絲+威娜'!E10</f>
        <v>0</v>
      </c>
      <c r="G1918" s="397">
        <f t="shared" si="360"/>
        <v>0</v>
      </c>
      <c r="H1918" s="397">
        <f t="shared" si="361"/>
        <v>0</v>
      </c>
      <c r="I1918" s="398"/>
      <c r="J1918" s="84"/>
    </row>
    <row r="1919" spans="1:10" ht="20.100000000000001" customHeight="1">
      <c r="A1919" s="84"/>
      <c r="B1919" s="399" t="str">
        <f>'15-哥德式+京喚羽+歌薇+EKS+FARZO+儷康絲+威娜'!A11</f>
        <v>E0520705</v>
      </c>
      <c r="C1919" s="475" t="str">
        <f>'15-哥德式+京喚羽+歌薇+EKS+FARZO+儷康絲+威娜'!B11</f>
        <v xml:space="preserve">哥德式 NEU 蒂聖絲 WL 瞬間護髮素 500g         染後乾硬受損髮   </v>
      </c>
      <c r="D1919" s="399">
        <f>'15-哥德式+京喚羽+歌薇+EKS+FARZO+儷康絲+威娜'!C11</f>
        <v>1120</v>
      </c>
      <c r="E1919" s="399">
        <f>'15-哥德式+京喚羽+歌薇+EKS+FARZO+儷康絲+威娜'!D11</f>
        <v>0</v>
      </c>
      <c r="F1919" s="399">
        <f>'15-哥德式+京喚羽+歌薇+EKS+FARZO+儷康絲+威娜'!E11</f>
        <v>0</v>
      </c>
      <c r="G1919" s="397">
        <f t="shared" si="360"/>
        <v>0</v>
      </c>
      <c r="H1919" s="397">
        <f t="shared" si="361"/>
        <v>0</v>
      </c>
      <c r="I1919" s="398"/>
      <c r="J1919" s="84"/>
    </row>
    <row r="1920" spans="1:10" ht="20.100000000000001" customHeight="1">
      <c r="A1920" s="84"/>
      <c r="B1920" s="399" t="str">
        <f>'15-哥德式+京喚羽+歌薇+EKS+FARZO+儷康絲+威娜'!A12</f>
        <v xml:space="preserve">Jemile Fran 熱光感系列 - 專為染燙後受損髮無光澤設計   </v>
      </c>
      <c r="C1920" s="475">
        <f>'15-哥德式+京喚羽+歌薇+EKS+FARZO+儷康絲+威娜'!B12</f>
        <v>0</v>
      </c>
      <c r="D1920" s="399">
        <f>'15-哥德式+京喚羽+歌薇+EKS+FARZO+儷康絲+威娜'!C12</f>
        <v>0</v>
      </c>
      <c r="E1920" s="399">
        <f>'15-哥德式+京喚羽+歌薇+EKS+FARZO+儷康絲+威娜'!D12</f>
        <v>0</v>
      </c>
      <c r="F1920" s="399">
        <f>'15-哥德式+京喚羽+歌薇+EKS+FARZO+儷康絲+威娜'!E12</f>
        <v>0</v>
      </c>
      <c r="G1920" s="397">
        <f t="shared" si="360"/>
        <v>0</v>
      </c>
      <c r="H1920" s="397">
        <f t="shared" si="361"/>
        <v>0</v>
      </c>
      <c r="I1920" s="398"/>
      <c r="J1920" s="84"/>
    </row>
    <row r="1921" spans="1:10" ht="20.100000000000001" customHeight="1">
      <c r="A1921" s="84"/>
      <c r="B1921" s="399" t="str">
        <f>'15-哥德式+京喚羽+歌薇+EKS+FARZO+儷康絲+威娜'!A13</f>
        <v xml:space="preserve"> E0520200</v>
      </c>
      <c r="C1921" s="475" t="str">
        <f>'15-哥德式+京喚羽+歌薇+EKS+FARZO+儷康絲+威娜'!B13</f>
        <v>哥德式 Jemile Fran系列 熱光感洗髮精 J 粗硬髮 500g</v>
      </c>
      <c r="D1921" s="399">
        <f>'15-哥德式+京喚羽+歌薇+EKS+FARZO+儷康絲+威娜'!C13</f>
        <v>900</v>
      </c>
      <c r="E1921" s="399">
        <f>'15-哥德式+京喚羽+歌薇+EKS+FARZO+儷康絲+威娜'!D13</f>
        <v>0</v>
      </c>
      <c r="F1921" s="399">
        <f>'15-哥德式+京喚羽+歌薇+EKS+FARZO+儷康絲+威娜'!E13</f>
        <v>0</v>
      </c>
      <c r="G1921" s="397">
        <f t="shared" si="360"/>
        <v>0</v>
      </c>
      <c r="H1921" s="397">
        <f t="shared" si="361"/>
        <v>0</v>
      </c>
      <c r="I1921" s="398"/>
      <c r="J1921" s="84"/>
    </row>
    <row r="1922" spans="1:10" ht="20.100000000000001" customHeight="1">
      <c r="A1922" s="84"/>
      <c r="B1922" s="399" t="str">
        <f>'15-哥德式+京喚羽+歌薇+EKS+FARZO+儷康絲+威娜'!A14</f>
        <v xml:space="preserve"> E0520207</v>
      </c>
      <c r="C1922" s="475" t="str">
        <f>'15-哥德式+京喚羽+歌薇+EKS+FARZO+儷康絲+威娜'!B14</f>
        <v xml:space="preserve">哥德式 Jemile Fran系列 熱光感洗髮精 M 一般髮 500g  </v>
      </c>
      <c r="D1922" s="399">
        <f>'15-哥德式+京喚羽+歌薇+EKS+FARZO+儷康絲+威娜'!C14</f>
        <v>900</v>
      </c>
      <c r="E1922" s="399">
        <f>'15-哥德式+京喚羽+歌薇+EKS+FARZO+儷康絲+威娜'!D14</f>
        <v>0</v>
      </c>
      <c r="F1922" s="399">
        <f>'15-哥德式+京喚羽+歌薇+EKS+FARZO+儷康絲+威娜'!E14</f>
        <v>0</v>
      </c>
      <c r="G1922" s="397">
        <f t="shared" si="360"/>
        <v>0</v>
      </c>
      <c r="H1922" s="397">
        <f t="shared" si="361"/>
        <v>0</v>
      </c>
      <c r="I1922" s="398"/>
      <c r="J1922" s="84"/>
    </row>
    <row r="1923" spans="1:10" ht="20.100000000000001" customHeight="1">
      <c r="A1923" s="84"/>
      <c r="B1923" s="399" t="str">
        <f>'15-哥德式+京喚羽+歌薇+EKS+FARZO+儷康絲+威娜'!A15</f>
        <v xml:space="preserve"> E0520201</v>
      </c>
      <c r="C1923" s="475" t="str">
        <f>'15-哥德式+京喚羽+歌薇+EKS+FARZO+儷康絲+威娜'!B15</f>
        <v>哥德式 Jemile Fran系列 熱光感洗髮精 S 細軟髮 500g</v>
      </c>
      <c r="D1923" s="399">
        <f>'15-哥德式+京喚羽+歌薇+EKS+FARZO+儷康絲+威娜'!C15</f>
        <v>900</v>
      </c>
      <c r="E1923" s="399">
        <f>'15-哥德式+京喚羽+歌薇+EKS+FARZO+儷康絲+威娜'!D15</f>
        <v>0</v>
      </c>
      <c r="F1923" s="399">
        <f>'15-哥德式+京喚羽+歌薇+EKS+FARZO+儷康絲+威娜'!E15</f>
        <v>0</v>
      </c>
      <c r="G1923" s="397">
        <f t="shared" si="360"/>
        <v>0</v>
      </c>
      <c r="H1923" s="397">
        <f t="shared" si="361"/>
        <v>0</v>
      </c>
      <c r="I1923" s="398"/>
      <c r="J1923" s="84"/>
    </row>
    <row r="1924" spans="1:10" ht="20.100000000000001" customHeight="1">
      <c r="A1924" s="84"/>
      <c r="B1924" s="399" t="str">
        <f>'15-哥德式+京喚羽+歌薇+EKS+FARZO+儷康絲+威娜'!A16</f>
        <v xml:space="preserve"> E0520208</v>
      </c>
      <c r="C1924" s="475" t="str">
        <f>'15-哥德式+京喚羽+歌薇+EKS+FARZO+儷康絲+威娜'!B16</f>
        <v xml:space="preserve">哥德式 Jemile Fran系列 熱光感護髮素 J 粗硬髮 500g    </v>
      </c>
      <c r="D1924" s="399">
        <f>'15-哥德式+京喚羽+歌薇+EKS+FARZO+儷康絲+威娜'!C16</f>
        <v>1040</v>
      </c>
      <c r="E1924" s="399">
        <f>'15-哥德式+京喚羽+歌薇+EKS+FARZO+儷康絲+威娜'!D16</f>
        <v>0</v>
      </c>
      <c r="F1924" s="399">
        <f>'15-哥德式+京喚羽+歌薇+EKS+FARZO+儷康絲+威娜'!E16</f>
        <v>0</v>
      </c>
      <c r="G1924" s="397">
        <f t="shared" si="360"/>
        <v>0</v>
      </c>
      <c r="H1924" s="397">
        <f t="shared" si="361"/>
        <v>0</v>
      </c>
      <c r="I1924" s="398"/>
      <c r="J1924" s="84"/>
    </row>
    <row r="1925" spans="1:10" ht="20.100000000000001" customHeight="1">
      <c r="A1925" s="84"/>
      <c r="B1925" s="399" t="str">
        <f>'15-哥德式+京喚羽+歌薇+EKS+FARZO+儷康絲+威娜'!A17</f>
        <v xml:space="preserve"> E0520209</v>
      </c>
      <c r="C1925" s="475" t="str">
        <f>'15-哥德式+京喚羽+歌薇+EKS+FARZO+儷康絲+威娜'!B17</f>
        <v xml:space="preserve">哥德式 Jemile Fran系列 熱光感護髮素 M 一般髮 500g   </v>
      </c>
      <c r="D1925" s="399">
        <f>'15-哥德式+京喚羽+歌薇+EKS+FARZO+儷康絲+威娜'!C17</f>
        <v>1040</v>
      </c>
      <c r="E1925" s="399">
        <f>'15-哥德式+京喚羽+歌薇+EKS+FARZO+儷康絲+威娜'!D17</f>
        <v>0</v>
      </c>
      <c r="F1925" s="399">
        <f>'15-哥德式+京喚羽+歌薇+EKS+FARZO+儷康絲+威娜'!E17</f>
        <v>0</v>
      </c>
      <c r="G1925" s="397">
        <f t="shared" si="360"/>
        <v>0</v>
      </c>
      <c r="H1925" s="397">
        <f t="shared" si="361"/>
        <v>0</v>
      </c>
      <c r="I1925" s="398"/>
      <c r="J1925" s="84"/>
    </row>
    <row r="1926" spans="1:10" ht="20.100000000000001" customHeight="1">
      <c r="A1926" s="84"/>
      <c r="B1926" s="399" t="str">
        <f>'15-哥德式+京喚羽+歌薇+EKS+FARZO+儷康絲+威娜'!A18</f>
        <v xml:space="preserve"> E0520202</v>
      </c>
      <c r="C1926" s="475" t="str">
        <f>'15-哥德式+京喚羽+歌薇+EKS+FARZO+儷康絲+威娜'!B18</f>
        <v xml:space="preserve">哥德式 Jemile Fran系列 熱光感護髮素 S 細軟髮 500g  </v>
      </c>
      <c r="D1926" s="399">
        <f>'15-哥德式+京喚羽+歌薇+EKS+FARZO+儷康絲+威娜'!C18</f>
        <v>1040</v>
      </c>
      <c r="E1926" s="399">
        <f>'15-哥德式+京喚羽+歌薇+EKS+FARZO+儷康絲+威娜'!D18</f>
        <v>0</v>
      </c>
      <c r="F1926" s="399">
        <f>'15-哥德式+京喚羽+歌薇+EKS+FARZO+儷康絲+威娜'!E18</f>
        <v>0</v>
      </c>
      <c r="G1926" s="397">
        <f t="shared" si="360"/>
        <v>0</v>
      </c>
      <c r="H1926" s="397">
        <f t="shared" si="361"/>
        <v>0</v>
      </c>
      <c r="I1926" s="398"/>
      <c r="J1926" s="84"/>
    </row>
    <row r="1927" spans="1:10" ht="20.100000000000001" customHeight="1">
      <c r="A1927" s="84"/>
      <c r="B1927" s="399" t="str">
        <f>'15-哥德式+京喚羽+歌薇+EKS+FARZO+儷康絲+威娜'!A19</f>
        <v xml:space="preserve"> E0520220</v>
      </c>
      <c r="C1927" s="475" t="str">
        <f>'15-哥德式+京喚羽+歌薇+EKS+FARZO+儷康絲+威娜'!B19</f>
        <v xml:space="preserve">哥德式 Jemile Fran系列 蜜蜜乳 100g 奶油劑型/免沖洗護髮 </v>
      </c>
      <c r="D1927" s="399">
        <f>'15-哥德式+京喚羽+歌薇+EKS+FARZO+儷康絲+威娜'!C19</f>
        <v>540</v>
      </c>
      <c r="E1927" s="399">
        <f>'15-哥德式+京喚羽+歌薇+EKS+FARZO+儷康絲+威娜'!D19</f>
        <v>0</v>
      </c>
      <c r="F1927" s="399">
        <f>'15-哥德式+京喚羽+歌薇+EKS+FARZO+儷康絲+威娜'!E19</f>
        <v>0</v>
      </c>
      <c r="G1927" s="397">
        <f t="shared" si="360"/>
        <v>0</v>
      </c>
      <c r="H1927" s="397">
        <f t="shared" si="361"/>
        <v>0</v>
      </c>
      <c r="I1927" s="398"/>
      <c r="J1927" s="84"/>
    </row>
    <row r="1928" spans="1:10" ht="20.100000000000001" customHeight="1">
      <c r="A1928" s="84"/>
      <c r="B1928" s="399" t="str">
        <f>'15-哥德式+京喚羽+歌薇+EKS+FARZO+儷康絲+威娜'!A20</f>
        <v xml:space="preserve">新柔漾護髮系列 </v>
      </c>
      <c r="C1928" s="475">
        <f>'15-哥德式+京喚羽+歌薇+EKS+FARZO+儷康絲+威娜'!B20</f>
        <v>0</v>
      </c>
      <c r="D1928" s="399">
        <f>'15-哥德式+京喚羽+歌薇+EKS+FARZO+儷康絲+威娜'!C20</f>
        <v>0</v>
      </c>
      <c r="E1928" s="399">
        <f>'15-哥德式+京喚羽+歌薇+EKS+FARZO+儷康絲+威娜'!D20</f>
        <v>0</v>
      </c>
      <c r="F1928" s="399">
        <f>'15-哥德式+京喚羽+歌薇+EKS+FARZO+儷康絲+威娜'!E20</f>
        <v>0</v>
      </c>
      <c r="G1928" s="397">
        <f t="shared" si="360"/>
        <v>0</v>
      </c>
      <c r="H1928" s="397">
        <f t="shared" si="361"/>
        <v>0</v>
      </c>
      <c r="I1928" s="398"/>
      <c r="J1928" s="84"/>
    </row>
    <row r="1929" spans="1:10" ht="20.100000000000001" customHeight="1">
      <c r="A1929" s="84"/>
      <c r="B1929" s="399" t="str">
        <f>'15-哥德式+京喚羽+歌薇+EKS+FARZO+儷康絲+威娜'!A21</f>
        <v>E0520506</v>
      </c>
      <c r="C1929" s="475" t="str">
        <f>'15-哥德式+京喚羽+歌薇+EKS+FARZO+儷康絲+威娜'!B21</f>
        <v>哥德式新柔漾 SL 洗髮精 500ml/適細軟毛燥髮</v>
      </c>
      <c r="D1929" s="399">
        <f>'15-哥德式+京喚羽+歌薇+EKS+FARZO+儷康絲+威娜'!C21</f>
        <v>1040</v>
      </c>
      <c r="E1929" s="399">
        <f>'15-哥德式+京喚羽+歌薇+EKS+FARZO+儷康絲+威娜'!D21</f>
        <v>0</v>
      </c>
      <c r="F1929" s="399">
        <f>'15-哥德式+京喚羽+歌薇+EKS+FARZO+儷康絲+威娜'!E21</f>
        <v>0</v>
      </c>
      <c r="G1929" s="397">
        <f t="shared" si="360"/>
        <v>0</v>
      </c>
      <c r="H1929" s="397">
        <f t="shared" si="361"/>
        <v>0</v>
      </c>
      <c r="I1929" s="398"/>
      <c r="J1929" s="84"/>
    </row>
    <row r="1930" spans="1:10" ht="20.100000000000001" customHeight="1">
      <c r="A1930" s="84"/>
      <c r="B1930" s="399" t="str">
        <f>'15-哥德式+京喚羽+歌薇+EKS+FARZO+儷康絲+威娜'!A22</f>
        <v>E0520507</v>
      </c>
      <c r="C1930" s="475" t="str">
        <f>'15-哥德式+京喚羽+歌薇+EKS+FARZO+儷康絲+威娜'!B22</f>
        <v xml:space="preserve">哥德式新柔漾 VL 洗髮精 500ml/適粗硬自然捲 </v>
      </c>
      <c r="D1930" s="399">
        <f>'15-哥德式+京喚羽+歌薇+EKS+FARZO+儷康絲+威娜'!C22</f>
        <v>1040</v>
      </c>
      <c r="E1930" s="399">
        <f>'15-哥德式+京喚羽+歌薇+EKS+FARZO+儷康絲+威娜'!D22</f>
        <v>0</v>
      </c>
      <c r="F1930" s="399">
        <f>'15-哥德式+京喚羽+歌薇+EKS+FARZO+儷康絲+威娜'!E22</f>
        <v>0</v>
      </c>
      <c r="G1930" s="397">
        <f t="shared" si="360"/>
        <v>0</v>
      </c>
      <c r="H1930" s="397">
        <f t="shared" si="361"/>
        <v>0</v>
      </c>
      <c r="I1930" s="398"/>
      <c r="J1930" s="84"/>
    </row>
    <row r="1931" spans="1:10" ht="20.100000000000001" customHeight="1">
      <c r="A1931" s="84"/>
      <c r="B1931" s="399" t="str">
        <f>'15-哥德式+京喚羽+歌薇+EKS+FARZO+儷康絲+威娜'!A23</f>
        <v>E0520508</v>
      </c>
      <c r="C1931" s="475" t="str">
        <f>'15-哥德式+京喚羽+歌薇+EKS+FARZO+儷康絲+威娜'!B23</f>
        <v xml:space="preserve">哥德式新柔漾 WL 洗髮精 500ml/適一般乾燥髮 </v>
      </c>
      <c r="D1931" s="399">
        <f>'15-哥德式+京喚羽+歌薇+EKS+FARZO+儷康絲+威娜'!C23</f>
        <v>1040</v>
      </c>
      <c r="E1931" s="399">
        <f>'15-哥德式+京喚羽+歌薇+EKS+FARZO+儷康絲+威娜'!D23</f>
        <v>0</v>
      </c>
      <c r="F1931" s="399">
        <f>'15-哥德式+京喚羽+歌薇+EKS+FARZO+儷康絲+威娜'!E23</f>
        <v>0</v>
      </c>
      <c r="G1931" s="397">
        <f t="shared" si="360"/>
        <v>0</v>
      </c>
      <c r="H1931" s="397">
        <f t="shared" si="361"/>
        <v>0</v>
      </c>
      <c r="I1931" s="398"/>
      <c r="J1931" s="84"/>
    </row>
    <row r="1932" spans="1:10" ht="20.100000000000001" customHeight="1">
      <c r="A1932" s="84"/>
      <c r="B1932" s="399" t="str">
        <f>'15-哥德式+京喚羽+歌薇+EKS+FARZO+儷康絲+威娜'!A24</f>
        <v>E0520514</v>
      </c>
      <c r="C1932" s="475" t="str">
        <f>'15-哥德式+京喚羽+歌薇+EKS+FARZO+儷康絲+威娜'!B24</f>
        <v>哥德式新柔漾 SL 洗髮精 1800ml (補充包)/適細軟毛燥髮</v>
      </c>
      <c r="D1932" s="399">
        <f>'15-哥德式+京喚羽+歌薇+EKS+FARZO+儷康絲+威娜'!C24</f>
        <v>1950</v>
      </c>
      <c r="E1932" s="399">
        <f>'15-哥德式+京喚羽+歌薇+EKS+FARZO+儷康絲+威娜'!D24</f>
        <v>0</v>
      </c>
      <c r="F1932" s="399">
        <f>'15-哥德式+京喚羽+歌薇+EKS+FARZO+儷康絲+威娜'!E24</f>
        <v>0</v>
      </c>
      <c r="G1932" s="397">
        <f t="shared" si="360"/>
        <v>0</v>
      </c>
      <c r="H1932" s="397">
        <f t="shared" si="361"/>
        <v>0</v>
      </c>
      <c r="I1932" s="398"/>
      <c r="J1932" s="84"/>
    </row>
    <row r="1933" spans="1:10" ht="20.100000000000001" customHeight="1">
      <c r="A1933" s="84"/>
      <c r="B1933" s="399" t="str">
        <f>'15-哥德式+京喚羽+歌薇+EKS+FARZO+儷康絲+威娜'!A25</f>
        <v>E0520515</v>
      </c>
      <c r="C1933" s="475" t="str">
        <f>'15-哥德式+京喚羽+歌薇+EKS+FARZO+儷康絲+威娜'!B25</f>
        <v xml:space="preserve">哥德式新柔漾 VL 洗髮精 1800ml (補充包)/適粗硬自然捲 </v>
      </c>
      <c r="D1933" s="399">
        <f>'15-哥德式+京喚羽+歌薇+EKS+FARZO+儷康絲+威娜'!C25</f>
        <v>1950</v>
      </c>
      <c r="E1933" s="399">
        <f>'15-哥德式+京喚羽+歌薇+EKS+FARZO+儷康絲+威娜'!D25</f>
        <v>0</v>
      </c>
      <c r="F1933" s="399">
        <f>'15-哥德式+京喚羽+歌薇+EKS+FARZO+儷康絲+威娜'!E25</f>
        <v>0</v>
      </c>
      <c r="G1933" s="397">
        <f t="shared" ref="G1933:G1986" si="362">F1933*0.9</f>
        <v>0</v>
      </c>
      <c r="H1933" s="397">
        <f t="shared" ref="H1933:H1986" si="363">F1933*0.85</f>
        <v>0</v>
      </c>
      <c r="I1933" s="398"/>
      <c r="J1933" s="84"/>
    </row>
    <row r="1934" spans="1:10" ht="20.100000000000001" customHeight="1">
      <c r="A1934" s="84"/>
      <c r="B1934" s="399" t="str">
        <f>'15-哥德式+京喚羽+歌薇+EKS+FARZO+儷康絲+威娜'!A26</f>
        <v>E0520516</v>
      </c>
      <c r="C1934" s="475" t="str">
        <f>'15-哥德式+京喚羽+歌薇+EKS+FARZO+儷康絲+威娜'!B26</f>
        <v xml:space="preserve">哥德式新柔漾 WL 洗髮精 1800ml (補充包)/適一般乾燥髮 </v>
      </c>
      <c r="D1934" s="399">
        <f>'15-哥德式+京喚羽+歌薇+EKS+FARZO+儷康絲+威娜'!C26</f>
        <v>1950</v>
      </c>
      <c r="E1934" s="399">
        <f>'15-哥德式+京喚羽+歌薇+EKS+FARZO+儷康絲+威娜'!D26</f>
        <v>0</v>
      </c>
      <c r="F1934" s="399">
        <f>'15-哥德式+京喚羽+歌薇+EKS+FARZO+儷康絲+威娜'!E26</f>
        <v>0</v>
      </c>
      <c r="G1934" s="397">
        <f t="shared" si="362"/>
        <v>0</v>
      </c>
      <c r="H1934" s="397">
        <f t="shared" si="363"/>
        <v>0</v>
      </c>
      <c r="I1934" s="398"/>
      <c r="J1934" s="84"/>
    </row>
    <row r="1935" spans="1:10" ht="20.100000000000001" customHeight="1">
      <c r="A1935" s="84"/>
      <c r="B1935" s="399" t="str">
        <f>'15-哥德式+京喚羽+歌薇+EKS+FARZO+儷康絲+威娜'!A27</f>
        <v>E0520509</v>
      </c>
      <c r="C1935" s="475" t="str">
        <f>'15-哥德式+京喚羽+歌薇+EKS+FARZO+儷康絲+威娜'!B27</f>
        <v>哥德式新柔漾 SL 護髮素 500ml/適細軟毛燥髮</v>
      </c>
      <c r="D1935" s="399">
        <f>'15-哥德式+京喚羽+歌薇+EKS+FARZO+儷康絲+威娜'!C27</f>
        <v>1260</v>
      </c>
      <c r="E1935" s="399">
        <f>'15-哥德式+京喚羽+歌薇+EKS+FARZO+儷康絲+威娜'!D27</f>
        <v>0</v>
      </c>
      <c r="F1935" s="399">
        <f>'15-哥德式+京喚羽+歌薇+EKS+FARZO+儷康絲+威娜'!E27</f>
        <v>0</v>
      </c>
      <c r="G1935" s="397">
        <f t="shared" si="362"/>
        <v>0</v>
      </c>
      <c r="H1935" s="397">
        <f t="shared" si="363"/>
        <v>0</v>
      </c>
      <c r="I1935" s="398"/>
      <c r="J1935" s="84"/>
    </row>
    <row r="1936" spans="1:10" ht="20.100000000000001" customHeight="1">
      <c r="A1936" s="84"/>
      <c r="B1936" s="399" t="str">
        <f>'15-哥德式+京喚羽+歌薇+EKS+FARZO+儷康絲+威娜'!A28</f>
        <v>E0520510</v>
      </c>
      <c r="C1936" s="475" t="str">
        <f>'15-哥德式+京喚羽+歌薇+EKS+FARZO+儷康絲+威娜'!B28</f>
        <v xml:space="preserve">哥德式新柔漾 VL 護髮素 500ml/適粗硬自然捲 </v>
      </c>
      <c r="D1936" s="399">
        <f>'15-哥德式+京喚羽+歌薇+EKS+FARZO+儷康絲+威娜'!C28</f>
        <v>1260</v>
      </c>
      <c r="E1936" s="399">
        <f>'15-哥德式+京喚羽+歌薇+EKS+FARZO+儷康絲+威娜'!D28</f>
        <v>0</v>
      </c>
      <c r="F1936" s="399">
        <f>'15-哥德式+京喚羽+歌薇+EKS+FARZO+儷康絲+威娜'!E28</f>
        <v>0</v>
      </c>
      <c r="G1936" s="397">
        <f t="shared" si="362"/>
        <v>0</v>
      </c>
      <c r="H1936" s="397">
        <f t="shared" si="363"/>
        <v>0</v>
      </c>
      <c r="I1936" s="398"/>
      <c r="J1936" s="84"/>
    </row>
    <row r="1937" spans="1:10" ht="20.100000000000001" customHeight="1">
      <c r="A1937" s="84"/>
      <c r="B1937" s="399" t="str">
        <f>'15-哥德式+京喚羽+歌薇+EKS+FARZO+儷康絲+威娜'!A29</f>
        <v>E0520513</v>
      </c>
      <c r="C1937" s="475" t="str">
        <f>'15-哥德式+京喚羽+歌薇+EKS+FARZO+儷康絲+威娜'!B29</f>
        <v xml:space="preserve">哥德式新柔漾 WL 護髮素 500ml/適一般乾燥髮 </v>
      </c>
      <c r="D1937" s="399">
        <f>'15-哥德式+京喚羽+歌薇+EKS+FARZO+儷康絲+威娜'!C29</f>
        <v>1260</v>
      </c>
      <c r="E1937" s="399">
        <f>'15-哥德式+京喚羽+歌薇+EKS+FARZO+儷康絲+威娜'!D29</f>
        <v>0</v>
      </c>
      <c r="F1937" s="399">
        <f>'15-哥德式+京喚羽+歌薇+EKS+FARZO+儷康絲+威娜'!E29</f>
        <v>0</v>
      </c>
      <c r="G1937" s="397">
        <f t="shared" si="362"/>
        <v>0</v>
      </c>
      <c r="H1937" s="397">
        <f t="shared" si="363"/>
        <v>0</v>
      </c>
      <c r="I1937" s="398"/>
      <c r="J1937" s="84"/>
    </row>
    <row r="1938" spans="1:10" ht="20.100000000000001" customHeight="1">
      <c r="A1938" s="84"/>
      <c r="B1938" s="399" t="str">
        <f>'15-哥德式+京喚羽+歌薇+EKS+FARZO+儷康絲+威娜'!A30</f>
        <v>E0520517</v>
      </c>
      <c r="C1938" s="475" t="str">
        <f>'15-哥德式+京喚羽+歌薇+EKS+FARZO+儷康絲+威娜'!B30</f>
        <v>哥德式新柔漾 SL 護髮素 1800ml (補充包)/適細軟毛燥髮</v>
      </c>
      <c r="D1938" s="399">
        <f>'15-哥德式+京喚羽+歌薇+EKS+FARZO+儷康絲+威娜'!C30</f>
        <v>2200</v>
      </c>
      <c r="E1938" s="399">
        <f>'15-哥德式+京喚羽+歌薇+EKS+FARZO+儷康絲+威娜'!D30</f>
        <v>0</v>
      </c>
      <c r="F1938" s="399">
        <f>'15-哥德式+京喚羽+歌薇+EKS+FARZO+儷康絲+威娜'!E30</f>
        <v>0</v>
      </c>
      <c r="G1938" s="397">
        <f t="shared" si="362"/>
        <v>0</v>
      </c>
      <c r="H1938" s="397">
        <f t="shared" si="363"/>
        <v>0</v>
      </c>
      <c r="I1938" s="398"/>
      <c r="J1938" s="84"/>
    </row>
    <row r="1939" spans="1:10" ht="20.100000000000001" customHeight="1">
      <c r="A1939" s="84"/>
      <c r="B1939" s="399" t="str">
        <f>'15-哥德式+京喚羽+歌薇+EKS+FARZO+儷康絲+威娜'!A31</f>
        <v>E0520518</v>
      </c>
      <c r="C1939" s="475" t="str">
        <f>'15-哥德式+京喚羽+歌薇+EKS+FARZO+儷康絲+威娜'!B31</f>
        <v xml:space="preserve">哥德式新柔漾 VL 護髮素 1800ml (補充包)/適粗硬自然捲 </v>
      </c>
      <c r="D1939" s="399">
        <f>'15-哥德式+京喚羽+歌薇+EKS+FARZO+儷康絲+威娜'!C31</f>
        <v>2200</v>
      </c>
      <c r="E1939" s="399">
        <f>'15-哥德式+京喚羽+歌薇+EKS+FARZO+儷康絲+威娜'!D31</f>
        <v>0</v>
      </c>
      <c r="F1939" s="399">
        <f>'15-哥德式+京喚羽+歌薇+EKS+FARZO+儷康絲+威娜'!E31</f>
        <v>0</v>
      </c>
      <c r="G1939" s="397">
        <f t="shared" si="362"/>
        <v>0</v>
      </c>
      <c r="H1939" s="397">
        <f t="shared" si="363"/>
        <v>0</v>
      </c>
      <c r="I1939" s="398"/>
      <c r="J1939" s="84"/>
    </row>
    <row r="1940" spans="1:10" ht="20.100000000000001" customHeight="1">
      <c r="A1940" s="84"/>
      <c r="B1940" s="399" t="str">
        <f>'15-哥德式+京喚羽+歌薇+EKS+FARZO+儷康絲+威娜'!A32</f>
        <v>E0520519</v>
      </c>
      <c r="C1940" s="475" t="str">
        <f>'15-哥德式+京喚羽+歌薇+EKS+FARZO+儷康絲+威娜'!B32</f>
        <v xml:space="preserve">哥德式新柔漾 WL 護髮素 1800ml (補充包)/適一般乾燥髮 </v>
      </c>
      <c r="D1940" s="399">
        <f>'15-哥德式+京喚羽+歌薇+EKS+FARZO+儷康絲+威娜'!C32</f>
        <v>2200</v>
      </c>
      <c r="E1940" s="399">
        <f>'15-哥德式+京喚羽+歌薇+EKS+FARZO+儷康絲+威娜'!D32</f>
        <v>0</v>
      </c>
      <c r="F1940" s="399">
        <f>'15-哥德式+京喚羽+歌薇+EKS+FARZO+儷康絲+威娜'!E32</f>
        <v>0</v>
      </c>
      <c r="G1940" s="397">
        <f t="shared" si="362"/>
        <v>0</v>
      </c>
      <c r="H1940" s="397">
        <f t="shared" si="363"/>
        <v>0</v>
      </c>
      <c r="I1940" s="398"/>
      <c r="J1940" s="84"/>
    </row>
    <row r="1941" spans="1:10" ht="20.100000000000001" customHeight="1">
      <c r="A1941" s="84"/>
      <c r="B1941" s="399" t="str">
        <f>'15-哥德式+京喚羽+歌薇+EKS+FARZO+儷康絲+威娜'!A33</f>
        <v>E0520609</v>
      </c>
      <c r="C1941" s="475" t="str">
        <f>'15-哥德式+京喚羽+歌薇+EKS+FARZO+儷康絲+威娜'!B33</f>
        <v xml:space="preserve">哥德式新柔漾第一劑護髮 HY-1 (600g/包)    細軟毛燥髮       </v>
      </c>
      <c r="D1941" s="399">
        <f>'15-哥德式+京喚羽+歌薇+EKS+FARZO+儷康絲+威娜'!C33</f>
        <v>980</v>
      </c>
      <c r="E1941" s="399">
        <f>'15-哥德式+京喚羽+歌薇+EKS+FARZO+儷康絲+威娜'!D33</f>
        <v>0</v>
      </c>
      <c r="F1941" s="399">
        <f>'15-哥德式+京喚羽+歌薇+EKS+FARZO+儷康絲+威娜'!E33</f>
        <v>0</v>
      </c>
      <c r="G1941" s="397">
        <f t="shared" si="362"/>
        <v>0</v>
      </c>
      <c r="H1941" s="397">
        <f t="shared" si="363"/>
        <v>0</v>
      </c>
      <c r="I1941" s="398"/>
      <c r="J1941" s="84"/>
    </row>
    <row r="1942" spans="1:10" ht="20.100000000000001" customHeight="1">
      <c r="A1942" s="84"/>
      <c r="B1942" s="399" t="str">
        <f>'15-哥德式+京喚羽+歌薇+EKS+FARZO+儷康絲+威娜'!A34</f>
        <v>E0520610</v>
      </c>
      <c r="C1942" s="475" t="str">
        <f>'15-哥德式+京喚羽+歌薇+EKS+FARZO+儷康絲+威娜'!B34</f>
        <v xml:space="preserve">哥德式新柔漾第一劑護髮 HY-1x (600g/包)  粗硬自然捲   </v>
      </c>
      <c r="D1942" s="399">
        <f>'15-哥德式+京喚羽+歌薇+EKS+FARZO+儷康絲+威娜'!C34</f>
        <v>980</v>
      </c>
      <c r="E1942" s="399">
        <f>'15-哥德式+京喚羽+歌薇+EKS+FARZO+儷康絲+威娜'!D34</f>
        <v>0</v>
      </c>
      <c r="F1942" s="399">
        <f>'15-哥德式+京喚羽+歌薇+EKS+FARZO+儷康絲+威娜'!E34</f>
        <v>0</v>
      </c>
      <c r="G1942" s="397">
        <f t="shared" si="362"/>
        <v>0</v>
      </c>
      <c r="H1942" s="397">
        <f t="shared" si="363"/>
        <v>0</v>
      </c>
      <c r="I1942" s="398"/>
      <c r="J1942" s="84"/>
    </row>
    <row r="1943" spans="1:10" ht="20.100000000000001" customHeight="1">
      <c r="A1943" s="84"/>
      <c r="B1943" s="399" t="str">
        <f>'15-哥德式+京喚羽+歌薇+EKS+FARZO+儷康絲+威娜'!A35</f>
        <v>E0520611</v>
      </c>
      <c r="C1943" s="475" t="str">
        <f>'15-哥德式+京喚羽+歌薇+EKS+FARZO+儷康絲+威娜'!B35</f>
        <v xml:space="preserve">哥德式新柔漾第一劑護髮 HY-1+ (600g/包)  一般乾燥髮   </v>
      </c>
      <c r="D1943" s="399">
        <f>'15-哥德式+京喚羽+歌薇+EKS+FARZO+儷康絲+威娜'!C35</f>
        <v>980</v>
      </c>
      <c r="E1943" s="399">
        <f>'15-哥德式+京喚羽+歌薇+EKS+FARZO+儷康絲+威娜'!D35</f>
        <v>0</v>
      </c>
      <c r="F1943" s="399">
        <f>'15-哥德式+京喚羽+歌薇+EKS+FARZO+儷康絲+威娜'!E35</f>
        <v>0</v>
      </c>
      <c r="G1943" s="397">
        <f t="shared" si="362"/>
        <v>0</v>
      </c>
      <c r="H1943" s="397">
        <f t="shared" si="363"/>
        <v>0</v>
      </c>
      <c r="I1943" s="398"/>
      <c r="J1943" s="84"/>
    </row>
    <row r="1944" spans="1:10" ht="20.100000000000001" customHeight="1">
      <c r="A1944" s="84"/>
      <c r="B1944" s="399" t="str">
        <f>'15-哥德式+京喚羽+歌薇+EKS+FARZO+儷康絲+威娜'!A36</f>
        <v>E0520606</v>
      </c>
      <c r="C1944" s="475" t="str">
        <f>'15-哥德式+京喚羽+歌薇+EKS+FARZO+儷康絲+威娜'!B36</f>
        <v>哥德式新柔漾第三劑護髮 HY-3 (600g/包)   細軟毛燥髮</v>
      </c>
      <c r="D1944" s="399">
        <f>'15-哥德式+京喚羽+歌薇+EKS+FARZO+儷康絲+威娜'!C36</f>
        <v>980</v>
      </c>
      <c r="E1944" s="399">
        <f>'15-哥德式+京喚羽+歌薇+EKS+FARZO+儷康絲+威娜'!D36</f>
        <v>0</v>
      </c>
      <c r="F1944" s="399">
        <f>'15-哥德式+京喚羽+歌薇+EKS+FARZO+儷康絲+威娜'!E36</f>
        <v>0</v>
      </c>
      <c r="G1944" s="397">
        <f t="shared" si="362"/>
        <v>0</v>
      </c>
      <c r="H1944" s="397">
        <f t="shared" si="363"/>
        <v>0</v>
      </c>
      <c r="I1944" s="398"/>
      <c r="J1944" s="84"/>
    </row>
    <row r="1945" spans="1:10" ht="20.100000000000001" customHeight="1">
      <c r="A1945" s="84"/>
      <c r="B1945" s="399" t="str">
        <f>'15-哥德式+京喚羽+歌薇+EKS+FARZO+儷康絲+威娜'!A37</f>
        <v>E0520607</v>
      </c>
      <c r="C1945" s="475" t="str">
        <f>'15-哥德式+京喚羽+歌薇+EKS+FARZO+儷康絲+威娜'!B37</f>
        <v xml:space="preserve">哥德式新柔漾第三劑護髮 HY-3X (600g/包) 粗硬自然捲 </v>
      </c>
      <c r="D1945" s="399">
        <f>'15-哥德式+京喚羽+歌薇+EKS+FARZO+儷康絲+威娜'!C37</f>
        <v>980</v>
      </c>
      <c r="E1945" s="399">
        <f>'15-哥德式+京喚羽+歌薇+EKS+FARZO+儷康絲+威娜'!D37</f>
        <v>0</v>
      </c>
      <c r="F1945" s="399">
        <f>'15-哥德式+京喚羽+歌薇+EKS+FARZO+儷康絲+威娜'!E37</f>
        <v>0</v>
      </c>
      <c r="G1945" s="397">
        <f t="shared" si="362"/>
        <v>0</v>
      </c>
      <c r="H1945" s="397">
        <f t="shared" si="363"/>
        <v>0</v>
      </c>
      <c r="I1945" s="398"/>
      <c r="J1945" s="84"/>
    </row>
    <row r="1946" spans="1:10" ht="20.100000000000001" customHeight="1">
      <c r="A1946" s="84"/>
      <c r="B1946" s="399" t="str">
        <f>'15-哥德式+京喚羽+歌薇+EKS+FARZO+儷康絲+威娜'!A38</f>
        <v>E0520608</v>
      </c>
      <c r="C1946" s="475" t="str">
        <f>'15-哥德式+京喚羽+歌薇+EKS+FARZO+儷康絲+威娜'!B38</f>
        <v xml:space="preserve">哥德式新柔漾第三劑護髮 HY-3+ (600g/包) 一般乾燥髮 </v>
      </c>
      <c r="D1946" s="399">
        <f>'15-哥德式+京喚羽+歌薇+EKS+FARZO+儷康絲+威娜'!C38</f>
        <v>980</v>
      </c>
      <c r="E1946" s="399">
        <f>'15-哥德式+京喚羽+歌薇+EKS+FARZO+儷康絲+威娜'!D38</f>
        <v>0</v>
      </c>
      <c r="F1946" s="399">
        <f>'15-哥德式+京喚羽+歌薇+EKS+FARZO+儷康絲+威娜'!E38</f>
        <v>0</v>
      </c>
      <c r="G1946" s="397">
        <f t="shared" si="362"/>
        <v>0</v>
      </c>
      <c r="H1946" s="397">
        <f t="shared" si="363"/>
        <v>0</v>
      </c>
      <c r="I1946" s="398"/>
      <c r="J1946" s="84"/>
    </row>
    <row r="1947" spans="1:10" ht="20.100000000000001" customHeight="1">
      <c r="A1947" s="84"/>
      <c r="B1947" s="399" t="str">
        <f>'15-哥德式+京喚羽+歌薇+EKS+FARZO+儷康絲+威娜'!A39</f>
        <v>E0520604</v>
      </c>
      <c r="C1947" s="475" t="str">
        <f>'15-哥德式+京喚羽+歌薇+EKS+FARZO+儷康絲+威娜'!B39</f>
        <v>哥德式新柔漾第四劑護髮(試管) HY-4 (9g*4支/組)  適細軟毛燥髮</v>
      </c>
      <c r="D1947" s="399">
        <f>'15-哥德式+京喚羽+歌薇+EKS+FARZO+儷康絲+威娜'!C39</f>
        <v>180</v>
      </c>
      <c r="E1947" s="399">
        <f>'15-哥德式+京喚羽+歌薇+EKS+FARZO+儷康絲+威娜'!D39</f>
        <v>0</v>
      </c>
      <c r="F1947" s="399">
        <f>'15-哥德式+京喚羽+歌薇+EKS+FARZO+儷康絲+威娜'!E39</f>
        <v>0</v>
      </c>
      <c r="G1947" s="397">
        <f t="shared" si="362"/>
        <v>0</v>
      </c>
      <c r="H1947" s="397">
        <f t="shared" si="363"/>
        <v>0</v>
      </c>
      <c r="I1947" s="398"/>
      <c r="J1947" s="84"/>
    </row>
    <row r="1948" spans="1:10" ht="20.100000000000001" customHeight="1">
      <c r="A1948" s="84"/>
      <c r="B1948" s="399" t="str">
        <f>'15-哥德式+京喚羽+歌薇+EKS+FARZO+儷康絲+威娜'!A40</f>
        <v>E0520601</v>
      </c>
      <c r="C1948" s="475" t="str">
        <f>'15-哥德式+京喚羽+歌薇+EKS+FARZO+儷康絲+威娜'!B40</f>
        <v xml:space="preserve">哥德式新柔漾第四劑護髮(試管) HY-4X (9g*4支/組) 粗硬髮、自然捲              </v>
      </c>
      <c r="D1948" s="399">
        <f>'15-哥德式+京喚羽+歌薇+EKS+FARZO+儷康絲+威娜'!C40</f>
        <v>180</v>
      </c>
      <c r="E1948" s="399">
        <f>'15-哥德式+京喚羽+歌薇+EKS+FARZO+儷康絲+威娜'!D40</f>
        <v>0</v>
      </c>
      <c r="F1948" s="399">
        <f>'15-哥德式+京喚羽+歌薇+EKS+FARZO+儷康絲+威娜'!E40</f>
        <v>0</v>
      </c>
      <c r="G1948" s="397">
        <f t="shared" si="362"/>
        <v>0</v>
      </c>
      <c r="H1948" s="397">
        <f t="shared" si="363"/>
        <v>0</v>
      </c>
      <c r="I1948" s="398"/>
      <c r="J1948" s="84"/>
    </row>
    <row r="1949" spans="1:10" ht="20.100000000000001" customHeight="1">
      <c r="A1949" s="84"/>
      <c r="B1949" s="399" t="str">
        <f>'15-哥德式+京喚羽+歌薇+EKS+FARZO+儷康絲+威娜'!A41</f>
        <v>E0520605</v>
      </c>
      <c r="C1949" s="475" t="str">
        <f>'15-哥德式+京喚羽+歌薇+EKS+FARZO+儷康絲+威娜'!B41</f>
        <v xml:space="preserve">哥德式新柔漾第四劑護髮(試管) HY-4+ (9g*4支/組) 適一般乾燥髮  </v>
      </c>
      <c r="D1949" s="399">
        <f>'15-哥德式+京喚羽+歌薇+EKS+FARZO+儷康絲+威娜'!C41</f>
        <v>180</v>
      </c>
      <c r="E1949" s="399">
        <f>'15-哥德式+京喚羽+歌薇+EKS+FARZO+儷康絲+威娜'!D41</f>
        <v>0</v>
      </c>
      <c r="F1949" s="399">
        <f>'15-哥德式+京喚羽+歌薇+EKS+FARZO+儷康絲+威娜'!E41</f>
        <v>0</v>
      </c>
      <c r="G1949" s="397">
        <f t="shared" si="362"/>
        <v>0</v>
      </c>
      <c r="H1949" s="397">
        <f t="shared" si="363"/>
        <v>0</v>
      </c>
      <c r="I1949" s="398"/>
      <c r="J1949" s="84"/>
    </row>
    <row r="1950" spans="1:10" ht="20.100000000000001" customHeight="1">
      <c r="A1950" s="84"/>
      <c r="B1950" s="399" t="str">
        <f>'15-哥德式+京喚羽+歌薇+EKS+FARZO+儷康絲+威娜'!A42</f>
        <v xml:space="preserve">生命果油 &amp; 極潤修護系列 </v>
      </c>
      <c r="C1950" s="475">
        <f>'15-哥德式+京喚羽+歌薇+EKS+FARZO+儷康絲+威娜'!B42</f>
        <v>0</v>
      </c>
      <c r="D1950" s="399">
        <f>'15-哥德式+京喚羽+歌薇+EKS+FARZO+儷康絲+威娜'!C42</f>
        <v>0</v>
      </c>
      <c r="E1950" s="399">
        <f>'15-哥德式+京喚羽+歌薇+EKS+FARZO+儷康絲+威娜'!D42</f>
        <v>0</v>
      </c>
      <c r="F1950" s="399">
        <f>'15-哥德式+京喚羽+歌薇+EKS+FARZO+儷康絲+威娜'!E42</f>
        <v>0</v>
      </c>
      <c r="G1950" s="397">
        <f t="shared" si="362"/>
        <v>0</v>
      </c>
      <c r="H1950" s="397">
        <f t="shared" si="363"/>
        <v>0</v>
      </c>
      <c r="I1950" s="398"/>
      <c r="J1950" s="84"/>
    </row>
    <row r="1951" spans="1:10" ht="20.100000000000001" customHeight="1">
      <c r="A1951" s="84"/>
      <c r="B1951" s="399" t="str">
        <f>'15-哥德式+京喚羽+歌薇+EKS+FARZO+儷康絲+威娜'!A43</f>
        <v>適合每天的熱風吹整，保護毛髮免於熱老化，有效抑制乾燥與毛躁現象</v>
      </c>
      <c r="C1951" s="475">
        <f>'15-哥德式+京喚羽+歌薇+EKS+FARZO+儷康絲+威娜'!B43</f>
        <v>0</v>
      </c>
      <c r="D1951" s="399">
        <f>'15-哥德式+京喚羽+歌薇+EKS+FARZO+儷康絲+威娜'!C43</f>
        <v>0</v>
      </c>
      <c r="E1951" s="399">
        <f>'15-哥德式+京喚羽+歌薇+EKS+FARZO+儷康絲+威娜'!D43</f>
        <v>0</v>
      </c>
      <c r="F1951" s="399">
        <f>'15-哥德式+京喚羽+歌薇+EKS+FARZO+儷康絲+威娜'!E43</f>
        <v>0</v>
      </c>
      <c r="G1951" s="397">
        <f t="shared" si="362"/>
        <v>0</v>
      </c>
      <c r="H1951" s="397">
        <f t="shared" si="363"/>
        <v>0</v>
      </c>
      <c r="I1951" s="398"/>
      <c r="J1951" s="84"/>
    </row>
    <row r="1952" spans="1:10" ht="20.100000000000001" customHeight="1">
      <c r="A1952" s="84"/>
      <c r="B1952" s="399" t="str">
        <f>'15-哥德式+京喚羽+歌薇+EKS+FARZO+儷康絲+威娜'!A44</f>
        <v>E0520500</v>
      </c>
      <c r="C1952" s="475" t="str">
        <f>'15-哥德式+京喚羽+歌薇+EKS+FARZO+儷康絲+威娜'!B44</f>
        <v>哥德式 生命果油 GS 120ml       創造柔軟穿透的觸感</v>
      </c>
      <c r="D1952" s="399">
        <f>'15-哥德式+京喚羽+歌薇+EKS+FARZO+儷康絲+威娜'!C44</f>
        <v>680</v>
      </c>
      <c r="E1952" s="399">
        <f>'15-哥德式+京喚羽+歌薇+EKS+FARZO+儷康絲+威娜'!D44</f>
        <v>0</v>
      </c>
      <c r="F1952" s="399">
        <f>'15-哥德式+京喚羽+歌薇+EKS+FARZO+儷康絲+威娜'!E44</f>
        <v>0</v>
      </c>
      <c r="G1952" s="397">
        <f t="shared" si="362"/>
        <v>0</v>
      </c>
      <c r="H1952" s="397">
        <f t="shared" si="363"/>
        <v>0</v>
      </c>
      <c r="I1952" s="398"/>
      <c r="J1952" s="84"/>
    </row>
    <row r="1953" spans="1:10" ht="20.100000000000001" customHeight="1">
      <c r="A1953" s="84"/>
      <c r="B1953" s="399" t="str">
        <f>'15-哥德式+京喚羽+歌薇+EKS+FARZO+儷康絲+威娜'!A45</f>
        <v>E0520501</v>
      </c>
      <c r="C1953" s="475" t="str">
        <f>'15-哥德式+京喚羽+歌薇+EKS+FARZO+儷康絲+威娜'!B45</f>
        <v>哥德式 生命果乳 GE 120ml       高滋潤補水的扎實感</v>
      </c>
      <c r="D1953" s="399">
        <f>'15-哥德式+京喚羽+歌薇+EKS+FARZO+儷康絲+威娜'!C45</f>
        <v>680</v>
      </c>
      <c r="E1953" s="399">
        <f>'15-哥德式+京喚羽+歌薇+EKS+FARZO+儷康絲+威娜'!D45</f>
        <v>0</v>
      </c>
      <c r="F1953" s="399">
        <f>'15-哥德式+京喚羽+歌薇+EKS+FARZO+儷康絲+威娜'!E45</f>
        <v>0</v>
      </c>
      <c r="G1953" s="397">
        <f t="shared" si="362"/>
        <v>0</v>
      </c>
      <c r="H1953" s="397">
        <f t="shared" si="363"/>
        <v>0</v>
      </c>
      <c r="I1953" s="398"/>
      <c r="J1953" s="84"/>
    </row>
    <row r="1954" spans="1:10" ht="20.100000000000001" customHeight="1">
      <c r="A1954" s="84"/>
      <c r="B1954" s="399" t="str">
        <f>'15-哥德式+京喚羽+歌薇+EKS+FARZO+儷康絲+威娜'!A46</f>
        <v>E0520511</v>
      </c>
      <c r="C1954" s="475" t="str">
        <f>'15-哥德式+京喚羽+歌薇+EKS+FARZO+儷康絲+威娜'!B46</f>
        <v xml:space="preserve">哥德式 生命輕果油 LS (細軟髮) 120ml        </v>
      </c>
      <c r="D1954" s="399">
        <f>'15-哥德式+京喚羽+歌薇+EKS+FARZO+儷康絲+威娜'!C46</f>
        <v>620</v>
      </c>
      <c r="E1954" s="399">
        <f>'15-哥德式+京喚羽+歌薇+EKS+FARZO+儷康絲+威娜'!D46</f>
        <v>0</v>
      </c>
      <c r="F1954" s="399">
        <f>'15-哥德式+京喚羽+歌薇+EKS+FARZO+儷康絲+威娜'!E46</f>
        <v>0</v>
      </c>
      <c r="G1954" s="397">
        <f t="shared" si="362"/>
        <v>0</v>
      </c>
      <c r="H1954" s="397">
        <f t="shared" si="363"/>
        <v>0</v>
      </c>
      <c r="I1954" s="398"/>
      <c r="J1954" s="84"/>
    </row>
    <row r="1955" spans="1:10" ht="20.100000000000001" customHeight="1">
      <c r="A1955" s="84"/>
      <c r="B1955" s="399" t="str">
        <f>'15-哥德式+京喚羽+歌薇+EKS+FARZO+儷康絲+威娜'!A47</f>
        <v>E0520512</v>
      </c>
      <c r="C1955" s="475" t="str">
        <f>'15-哥德式+京喚羽+歌薇+EKS+FARZO+儷康絲+威娜'!B47</f>
        <v xml:space="preserve">哥德式 生命輕果油 MS(粗硬髮) 120ml        </v>
      </c>
      <c r="D1955" s="399">
        <f>'15-哥德式+京喚羽+歌薇+EKS+FARZO+儷康絲+威娜'!C47</f>
        <v>620</v>
      </c>
      <c r="E1955" s="399">
        <f>'15-哥德式+京喚羽+歌薇+EKS+FARZO+儷康絲+威娜'!D47</f>
        <v>0</v>
      </c>
      <c r="F1955" s="399">
        <f>'15-哥德式+京喚羽+歌薇+EKS+FARZO+儷康絲+威娜'!E47</f>
        <v>0</v>
      </c>
      <c r="G1955" s="397">
        <f t="shared" si="362"/>
        <v>0</v>
      </c>
      <c r="H1955" s="397">
        <f t="shared" si="363"/>
        <v>0</v>
      </c>
      <c r="I1955" s="398"/>
      <c r="J1955" s="84"/>
    </row>
    <row r="1956" spans="1:10" ht="20.100000000000001" customHeight="1">
      <c r="A1956" s="84"/>
      <c r="B1956" s="399" t="str">
        <f>'15-哥德式+京喚羽+歌薇+EKS+FARZO+儷康絲+威娜'!A48</f>
        <v>E0520503</v>
      </c>
      <c r="C1956" s="475" t="str">
        <f>'15-哥德式+京喚羽+歌薇+EKS+FARZO+儷康絲+威娜'!B48</f>
        <v>哥德式 極潤修護果油 120ml       漂染受損髮用</v>
      </c>
      <c r="D1956" s="399">
        <f>'15-哥德式+京喚羽+歌薇+EKS+FARZO+儷康絲+威娜'!C48</f>
        <v>700</v>
      </c>
      <c r="E1956" s="399">
        <f>'15-哥德式+京喚羽+歌薇+EKS+FARZO+儷康絲+威娜'!D48</f>
        <v>0</v>
      </c>
      <c r="F1956" s="399">
        <f>'15-哥德式+京喚羽+歌薇+EKS+FARZO+儷康絲+威娜'!E48</f>
        <v>0</v>
      </c>
      <c r="G1956" s="397">
        <f t="shared" si="362"/>
        <v>0</v>
      </c>
      <c r="H1956" s="397">
        <f t="shared" si="363"/>
        <v>0</v>
      </c>
      <c r="I1956" s="398"/>
      <c r="J1956" s="84"/>
    </row>
    <row r="1957" spans="1:10" ht="20.100000000000001" customHeight="1">
      <c r="A1957" s="84"/>
      <c r="B1957" s="399" t="str">
        <f>'15-哥德式+京喚羽+歌薇+EKS+FARZO+儷康絲+威娜'!A49</f>
        <v>E0520504</v>
      </c>
      <c r="C1957" s="475" t="str">
        <f>'15-哥德式+京喚羽+歌薇+EKS+FARZO+儷康絲+威娜'!B49</f>
        <v>哥德式 極潤修護果露 120ml       漂染受損髮用</v>
      </c>
      <c r="D1957" s="399">
        <f>'15-哥德式+京喚羽+歌薇+EKS+FARZO+儷康絲+威娜'!C49</f>
        <v>700</v>
      </c>
      <c r="E1957" s="399">
        <f>'15-哥德式+京喚羽+歌薇+EKS+FARZO+儷康絲+威娜'!D49</f>
        <v>0</v>
      </c>
      <c r="F1957" s="399">
        <f>'15-哥德式+京喚羽+歌薇+EKS+FARZO+儷康絲+威娜'!E49</f>
        <v>0</v>
      </c>
      <c r="G1957" s="397">
        <f t="shared" si="362"/>
        <v>0</v>
      </c>
      <c r="H1957" s="397">
        <f t="shared" si="363"/>
        <v>0</v>
      </c>
      <c r="I1957" s="398"/>
      <c r="J1957" s="84"/>
    </row>
    <row r="1958" spans="1:10" ht="20.100000000000001" customHeight="1">
      <c r="A1958" s="84"/>
      <c r="B1958" s="399" t="str">
        <f>'15-哥德式+京喚羽+歌薇+EKS+FARZO+儷康絲+威娜'!A50</f>
        <v>藍鑽Oil 青春露系列 (添加oil美容液)</v>
      </c>
      <c r="C1958" s="475">
        <f>'15-哥德式+京喚羽+歌薇+EKS+FARZO+儷康絲+威娜'!B50</f>
        <v>0</v>
      </c>
      <c r="D1958" s="399">
        <f>'15-哥德式+京喚羽+歌薇+EKS+FARZO+儷康絲+威娜'!C50</f>
        <v>0</v>
      </c>
      <c r="E1958" s="399">
        <f>'15-哥德式+京喚羽+歌薇+EKS+FARZO+儷康絲+威娜'!D50</f>
        <v>0</v>
      </c>
      <c r="F1958" s="399">
        <f>'15-哥德式+京喚羽+歌薇+EKS+FARZO+儷康絲+威娜'!E50</f>
        <v>0</v>
      </c>
      <c r="G1958" s="397">
        <f t="shared" si="362"/>
        <v>0</v>
      </c>
      <c r="H1958" s="397">
        <f t="shared" si="363"/>
        <v>0</v>
      </c>
      <c r="I1958" s="398"/>
      <c r="J1958" s="84"/>
    </row>
    <row r="1959" spans="1:10" ht="20.100000000000001" customHeight="1">
      <c r="A1959" s="84"/>
      <c r="B1959" s="399" t="str">
        <f>'15-哥德式+京喚羽+歌薇+EKS+FARZO+儷康絲+威娜'!A51</f>
        <v>E0520218</v>
      </c>
      <c r="C1959" s="475" t="str">
        <f>'15-哥德式+京喚羽+歌薇+EKS+FARZO+儷康絲+威娜'!B51</f>
        <v xml:space="preserve">哥德式 藍鑽Oil 洗髮精 M 500ml  粗硬受損髮用       </v>
      </c>
      <c r="D1959" s="399">
        <f>'15-哥德式+京喚羽+歌薇+EKS+FARZO+儷康絲+威娜'!C51</f>
        <v>1060</v>
      </c>
      <c r="E1959" s="399">
        <f>'15-哥德式+京喚羽+歌薇+EKS+FARZO+儷康絲+威娜'!D51</f>
        <v>0</v>
      </c>
      <c r="F1959" s="399">
        <f>'15-哥德式+京喚羽+歌薇+EKS+FARZO+儷康絲+威娜'!E51</f>
        <v>0</v>
      </c>
      <c r="G1959" s="397">
        <f t="shared" si="362"/>
        <v>0</v>
      </c>
      <c r="H1959" s="397">
        <f t="shared" si="363"/>
        <v>0</v>
      </c>
      <c r="I1959" s="398"/>
      <c r="J1959" s="84"/>
    </row>
    <row r="1960" spans="1:10" ht="20.100000000000001" customHeight="1">
      <c r="A1960" s="84"/>
      <c r="B1960" s="399" t="str">
        <f>'15-哥德式+京喚羽+歌薇+EKS+FARZO+儷康絲+威娜'!A52</f>
        <v>E0520219</v>
      </c>
      <c r="C1960" s="475" t="str">
        <f>'15-哥德式+京喚羽+歌薇+EKS+FARZO+儷康絲+威娜'!B52</f>
        <v xml:space="preserve">哥德式 藍鑽Oil 洗髮精 F 500ml   細軟扁塌髮用       </v>
      </c>
      <c r="D1960" s="399">
        <f>'15-哥德式+京喚羽+歌薇+EKS+FARZO+儷康絲+威娜'!C52</f>
        <v>1060</v>
      </c>
      <c r="E1960" s="399">
        <f>'15-哥德式+京喚羽+歌薇+EKS+FARZO+儷康絲+威娜'!D52</f>
        <v>0</v>
      </c>
      <c r="F1960" s="399">
        <f>'15-哥德式+京喚羽+歌薇+EKS+FARZO+儷康絲+威娜'!E52</f>
        <v>0</v>
      </c>
      <c r="G1960" s="397">
        <f t="shared" si="362"/>
        <v>0</v>
      </c>
      <c r="H1960" s="397">
        <f t="shared" si="363"/>
        <v>0</v>
      </c>
      <c r="I1960" s="398"/>
      <c r="J1960" s="84"/>
    </row>
    <row r="1961" spans="1:10" ht="20.100000000000001" customHeight="1">
      <c r="A1961" s="84"/>
      <c r="B1961" s="399" t="str">
        <f>'15-哥德式+京喚羽+歌薇+EKS+FARZO+儷康絲+威娜'!A53</f>
        <v>E0520206</v>
      </c>
      <c r="C1961" s="475" t="str">
        <f>'15-哥德式+京喚羽+歌薇+EKS+FARZO+儷康絲+威娜'!B53</f>
        <v xml:space="preserve">哥德式 藍鑽Oil 護髮素 M 500g    粗硬受損髮用         </v>
      </c>
      <c r="D1961" s="399">
        <f>'15-哥德式+京喚羽+歌薇+EKS+FARZO+儷康絲+威娜'!C53</f>
        <v>1190</v>
      </c>
      <c r="E1961" s="399">
        <f>'15-哥德式+京喚羽+歌薇+EKS+FARZO+儷康絲+威娜'!D53</f>
        <v>0</v>
      </c>
      <c r="F1961" s="399">
        <f>'15-哥德式+京喚羽+歌薇+EKS+FARZO+儷康絲+威娜'!E53</f>
        <v>0</v>
      </c>
      <c r="G1961" s="397">
        <f t="shared" si="362"/>
        <v>0</v>
      </c>
      <c r="H1961" s="397">
        <f t="shared" si="363"/>
        <v>0</v>
      </c>
      <c r="I1961" s="398"/>
      <c r="J1961" s="84"/>
    </row>
    <row r="1962" spans="1:10" ht="20.100000000000001" customHeight="1">
      <c r="A1962" s="84"/>
      <c r="B1962" s="399" t="str">
        <f>'15-哥德式+京喚羽+歌薇+EKS+FARZO+儷康絲+威娜'!A54</f>
        <v>E0520213</v>
      </c>
      <c r="C1962" s="475" t="str">
        <f>'15-哥德式+京喚羽+歌薇+EKS+FARZO+儷康絲+威娜'!B54</f>
        <v xml:space="preserve">哥德式 藍鑽Oil 護髮素 F 500g     細軟扁塌髮用       </v>
      </c>
      <c r="D1962" s="399">
        <f>'15-哥德式+京喚羽+歌薇+EKS+FARZO+儷康絲+威娜'!C54</f>
        <v>1190</v>
      </c>
      <c r="E1962" s="399">
        <f>'15-哥德式+京喚羽+歌薇+EKS+FARZO+儷康絲+威娜'!D54</f>
        <v>0</v>
      </c>
      <c r="F1962" s="399">
        <f>'15-哥德式+京喚羽+歌薇+EKS+FARZO+儷康絲+威娜'!E54</f>
        <v>0</v>
      </c>
      <c r="G1962" s="397">
        <f t="shared" si="362"/>
        <v>0</v>
      </c>
      <c r="H1962" s="397">
        <f t="shared" si="363"/>
        <v>0</v>
      </c>
      <c r="I1962" s="398"/>
      <c r="J1962" s="84"/>
    </row>
    <row r="1963" spans="1:10" ht="20.100000000000001" customHeight="1">
      <c r="A1963" s="84"/>
      <c r="B1963" s="399" t="str">
        <f>'15-哥德式+京喚羽+歌薇+EKS+FARZO+儷康絲+威娜'!A55</f>
        <v>E0520403</v>
      </c>
      <c r="C1963" s="475" t="str">
        <f>'15-哥德式+京喚羽+歌薇+EKS+FARZO+儷康絲+威娜'!B55</f>
        <v xml:space="preserve">哥德式 藍鑽Oil 青春露 M 120ml  粗硬受損髮用 </v>
      </c>
      <c r="D1963" s="399">
        <f>'15-哥德式+京喚羽+歌薇+EKS+FARZO+儷康絲+威娜'!C55</f>
        <v>760</v>
      </c>
      <c r="E1963" s="399">
        <f>'15-哥德式+京喚羽+歌薇+EKS+FARZO+儷康絲+威娜'!D55</f>
        <v>0</v>
      </c>
      <c r="F1963" s="399">
        <f>'15-哥德式+京喚羽+歌薇+EKS+FARZO+儷康絲+威娜'!E55</f>
        <v>0</v>
      </c>
      <c r="G1963" s="397">
        <f t="shared" si="362"/>
        <v>0</v>
      </c>
      <c r="H1963" s="397">
        <f t="shared" si="363"/>
        <v>0</v>
      </c>
      <c r="I1963" s="398"/>
      <c r="J1963" s="84"/>
    </row>
    <row r="1964" spans="1:10" ht="20.100000000000001" customHeight="1">
      <c r="A1964" s="84"/>
      <c r="B1964" s="399" t="str">
        <f>'15-哥德式+京喚羽+歌薇+EKS+FARZO+儷康絲+威娜'!A56</f>
        <v>E0520217</v>
      </c>
      <c r="C1964" s="475" t="str">
        <f>'15-哥德式+京喚羽+歌薇+EKS+FARZO+儷康絲+威娜'!B56</f>
        <v xml:space="preserve">哥德式 藍鑽Oil 青春露 F 120ml   細軟扁塌髮用    </v>
      </c>
      <c r="D1964" s="399">
        <f>'15-哥德式+京喚羽+歌薇+EKS+FARZO+儷康絲+威娜'!C56</f>
        <v>760</v>
      </c>
      <c r="E1964" s="399">
        <f>'15-哥德式+京喚羽+歌薇+EKS+FARZO+儷康絲+威娜'!D56</f>
        <v>0</v>
      </c>
      <c r="F1964" s="399">
        <f>'15-哥德式+京喚羽+歌薇+EKS+FARZO+儷康絲+威娜'!E56</f>
        <v>0</v>
      </c>
      <c r="G1964" s="397">
        <f t="shared" si="362"/>
        <v>0</v>
      </c>
      <c r="H1964" s="397">
        <f t="shared" si="363"/>
        <v>0</v>
      </c>
      <c r="I1964" s="398"/>
      <c r="J1964" s="84"/>
    </row>
    <row r="1965" spans="1:10" ht="20.100000000000001" customHeight="1">
      <c r="A1965" s="84"/>
      <c r="B1965" s="399" t="str">
        <f>'15-哥德式+京喚羽+歌薇+EKS+FARZO+儷康絲+威娜'!A57</f>
        <v>其他</v>
      </c>
      <c r="C1965" s="475">
        <f>'15-哥德式+京喚羽+歌薇+EKS+FARZO+儷康絲+威娜'!B57</f>
        <v>0</v>
      </c>
      <c r="D1965" s="399">
        <f>'15-哥德式+京喚羽+歌薇+EKS+FARZO+儷康絲+威娜'!C57</f>
        <v>0</v>
      </c>
      <c r="E1965" s="399">
        <f>'15-哥德式+京喚羽+歌薇+EKS+FARZO+儷康絲+威娜'!D57</f>
        <v>0</v>
      </c>
      <c r="F1965" s="399">
        <f>'15-哥德式+京喚羽+歌薇+EKS+FARZO+儷康絲+威娜'!E57</f>
        <v>0</v>
      </c>
      <c r="G1965" s="397">
        <f t="shared" si="362"/>
        <v>0</v>
      </c>
      <c r="H1965" s="397">
        <f t="shared" si="363"/>
        <v>0</v>
      </c>
      <c r="I1965" s="398"/>
      <c r="J1965" s="84"/>
    </row>
    <row r="1966" spans="1:10" ht="20.100000000000001" customHeight="1">
      <c r="A1966" s="84"/>
      <c r="B1966" s="399" t="str">
        <f>'15-哥德式+京喚羽+歌薇+EKS+FARZO+儷康絲+威娜'!A58</f>
        <v>E0520400</v>
      </c>
      <c r="C1966" s="475" t="str">
        <f>'15-哥德式+京喚羽+歌薇+EKS+FARZO+儷康絲+威娜'!B58</f>
        <v>哥德式 MILBON No.4 絲柔瞬間護髮(試管) 9g*4支/組- M 一般髮</v>
      </c>
      <c r="D1966" s="399">
        <f>'15-哥德式+京喚羽+歌薇+EKS+FARZO+儷康絲+威娜'!C58</f>
        <v>200</v>
      </c>
      <c r="E1966" s="399">
        <f>'15-哥德式+京喚羽+歌薇+EKS+FARZO+儷康絲+威娜'!D58</f>
        <v>0</v>
      </c>
      <c r="F1966" s="399">
        <f>'15-哥德式+京喚羽+歌薇+EKS+FARZO+儷康絲+威娜'!E58</f>
        <v>0</v>
      </c>
      <c r="G1966" s="397">
        <f t="shared" si="362"/>
        <v>0</v>
      </c>
      <c r="H1966" s="397">
        <f t="shared" si="363"/>
        <v>0</v>
      </c>
      <c r="I1966" s="398"/>
      <c r="J1966" s="84"/>
    </row>
    <row r="1967" spans="1:10" ht="20.100000000000001" customHeight="1">
      <c r="A1967" s="84"/>
      <c r="B1967" s="399" t="str">
        <f>'15-哥德式+京喚羽+歌薇+EKS+FARZO+儷康絲+威娜'!A59</f>
        <v>E0520401</v>
      </c>
      <c r="C1967" s="475" t="str">
        <f>'15-哥德式+京喚羽+歌薇+EKS+FARZO+儷康絲+威娜'!B59</f>
        <v xml:space="preserve">哥德式 MILBON No.4 絲柔瞬間護髮試管 9g*4支/組-F 細軟髮              </v>
      </c>
      <c r="D1967" s="399">
        <f>'15-哥德式+京喚羽+歌薇+EKS+FARZO+儷康絲+威娜'!C59</f>
        <v>200</v>
      </c>
      <c r="E1967" s="399">
        <f>'15-哥德式+京喚羽+歌薇+EKS+FARZO+儷康絲+威娜'!D59</f>
        <v>0</v>
      </c>
      <c r="F1967" s="399">
        <f>'15-哥德式+京喚羽+歌薇+EKS+FARZO+儷康絲+威娜'!E59</f>
        <v>0</v>
      </c>
      <c r="G1967" s="397">
        <f t="shared" si="362"/>
        <v>0</v>
      </c>
      <c r="H1967" s="397">
        <f t="shared" si="363"/>
        <v>0</v>
      </c>
      <c r="I1967" s="398"/>
      <c r="J1967" s="84"/>
    </row>
    <row r="1968" spans="1:10" ht="20.100000000000001" customHeight="1">
      <c r="A1968" s="84"/>
      <c r="B1968" s="399" t="str">
        <f>'15-哥德式+京喚羽+歌薇+EKS+FARZO+儷康絲+威娜'!A60</f>
        <v>E0520402</v>
      </c>
      <c r="C1968" s="475" t="str">
        <f>'15-哥德式+京喚羽+歌薇+EKS+FARZO+儷康絲+威娜'!B60</f>
        <v>哥德式 MILBON No.4 絲柔瞬間護髮試管  9g*4支/組-C 粗硬髮</v>
      </c>
      <c r="D1968" s="399">
        <f>'15-哥德式+京喚羽+歌薇+EKS+FARZO+儷康絲+威娜'!C60</f>
        <v>200</v>
      </c>
      <c r="E1968" s="399">
        <f>'15-哥德式+京喚羽+歌薇+EKS+FARZO+儷康絲+威娜'!D60</f>
        <v>0</v>
      </c>
      <c r="F1968" s="399">
        <f>'15-哥德式+京喚羽+歌薇+EKS+FARZO+儷康絲+威娜'!E60</f>
        <v>0</v>
      </c>
      <c r="G1968" s="397">
        <f t="shared" si="362"/>
        <v>0</v>
      </c>
      <c r="H1968" s="397">
        <f t="shared" si="363"/>
        <v>0</v>
      </c>
      <c r="I1968" s="398"/>
      <c r="J1968" s="84"/>
    </row>
    <row r="1969" spans="1:10" ht="20.100000000000001" customHeight="1">
      <c r="A1969" s="84"/>
      <c r="B1969" s="399" t="str">
        <f>'15-哥德式+京喚羽+歌薇+EKS+FARZO+儷康絲+威娜'!A61</f>
        <v>E0520505</v>
      </c>
      <c r="C1969" s="475" t="str">
        <f>'15-哥德式+京喚羽+歌薇+EKS+FARZO+儷康絲+威娜'!B61</f>
        <v>哥德式 碳酸洗髮精 320g/大   以頭皮按摩為主的清潔髮品</v>
      </c>
      <c r="D1969" s="399">
        <f>'15-哥德式+京喚羽+歌薇+EKS+FARZO+儷康絲+威娜'!C61</f>
        <v>940</v>
      </c>
      <c r="E1969" s="399">
        <f>'15-哥德式+京喚羽+歌薇+EKS+FARZO+儷康絲+威娜'!D61</f>
        <v>0</v>
      </c>
      <c r="F1969" s="399">
        <f>'15-哥德式+京喚羽+歌薇+EKS+FARZO+儷康絲+威娜'!E61</f>
        <v>0</v>
      </c>
      <c r="G1969" s="397">
        <f t="shared" si="362"/>
        <v>0</v>
      </c>
      <c r="H1969" s="397">
        <f t="shared" si="363"/>
        <v>0</v>
      </c>
      <c r="I1969" s="398"/>
      <c r="J1969" s="84"/>
    </row>
    <row r="1970" spans="1:10" ht="20.100000000000001" customHeight="1">
      <c r="A1970" s="84"/>
      <c r="B1970" s="399" t="str">
        <f>'15-哥德式+京喚羽+歌薇+EKS+FARZO+儷康絲+威娜'!A62</f>
        <v>E0520602</v>
      </c>
      <c r="C1970" s="475" t="str">
        <f>'15-哥德式+京喚羽+歌薇+EKS+FARZO+儷康絲+威娜'!B62</f>
        <v xml:space="preserve">哥德式 水髮膜 3號 110g  MILK 3   立體彈性+維持捲度    </v>
      </c>
      <c r="D1970" s="399">
        <f>'15-哥德式+京喚羽+歌薇+EKS+FARZO+儷康絲+威娜'!C62</f>
        <v>500</v>
      </c>
      <c r="E1970" s="399">
        <f>'15-哥德式+京喚羽+歌薇+EKS+FARZO+儷康絲+威娜'!D62</f>
        <v>0</v>
      </c>
      <c r="F1970" s="399">
        <f>'15-哥德式+京喚羽+歌薇+EKS+FARZO+儷康絲+威娜'!E62</f>
        <v>0</v>
      </c>
      <c r="G1970" s="397">
        <f t="shared" si="362"/>
        <v>0</v>
      </c>
      <c r="H1970" s="397">
        <f t="shared" si="363"/>
        <v>0</v>
      </c>
      <c r="I1970" s="398"/>
      <c r="J1970" s="84"/>
    </row>
    <row r="1971" spans="1:10" ht="20.100000000000001" customHeight="1">
      <c r="A1971" s="84"/>
      <c r="B1971" s="399" t="str">
        <f>'15-哥德式+京喚羽+歌薇+EKS+FARZO+儷康絲+威娜'!A63</f>
        <v>E0520212</v>
      </c>
      <c r="C1971" s="475" t="str">
        <f>'15-哥德式+京喚羽+歌薇+EKS+FARZO+儷康絲+威娜'!B63</f>
        <v>哥德式 WAX 舞動造型髮蠟-動感黑 80g  強弱立體</v>
      </c>
      <c r="D1971" s="399">
        <f>'15-哥德式+京喚羽+歌薇+EKS+FARZO+儷康絲+威娜'!C63</f>
        <v>490</v>
      </c>
      <c r="E1971" s="399">
        <f>'15-哥德式+京喚羽+歌薇+EKS+FARZO+儷康絲+威娜'!D63</f>
        <v>0</v>
      </c>
      <c r="F1971" s="399">
        <f>'15-哥德式+京喚羽+歌薇+EKS+FARZO+儷康絲+威娜'!E63</f>
        <v>0</v>
      </c>
      <c r="G1971" s="397">
        <f t="shared" si="362"/>
        <v>0</v>
      </c>
      <c r="H1971" s="397">
        <f t="shared" si="363"/>
        <v>0</v>
      </c>
      <c r="I1971" s="398"/>
      <c r="J1971" s="84"/>
    </row>
    <row r="1972" spans="1:10" ht="20.100000000000001" customHeight="1">
      <c r="A1972" s="84"/>
      <c r="B1972" s="399" t="str">
        <f>'15-哥德式+京喚羽+歌薇+EKS+FARZO+儷康絲+威娜'!A64</f>
        <v>E0520221</v>
      </c>
      <c r="C1972" s="475" t="str">
        <f>'15-哥德式+京喚羽+歌薇+EKS+FARZO+儷康絲+威娜'!B64</f>
        <v>哥德式 A2 空氣質感蠟 120g      輕柔空氣質感, 動感, 不塌陷</v>
      </c>
      <c r="D1972" s="399">
        <f>'15-哥德式+京喚羽+歌薇+EKS+FARZO+儷康絲+威娜'!C64</f>
        <v>460</v>
      </c>
      <c r="E1972" s="399">
        <f>'15-哥德式+京喚羽+歌薇+EKS+FARZO+儷康絲+威娜'!D64</f>
        <v>0</v>
      </c>
      <c r="F1972" s="399">
        <f>'15-哥德式+京喚羽+歌薇+EKS+FARZO+儷康絲+威娜'!E64</f>
        <v>0</v>
      </c>
      <c r="G1972" s="397">
        <f t="shared" si="362"/>
        <v>0</v>
      </c>
      <c r="H1972" s="397">
        <f t="shared" si="363"/>
        <v>0</v>
      </c>
      <c r="I1972" s="398"/>
      <c r="J1972" s="84"/>
    </row>
    <row r="1973" spans="1:10" ht="20.100000000000001" customHeight="1">
      <c r="A1973" s="84"/>
      <c r="B1973" s="399" t="str">
        <f>'15-哥德式+京喚羽+歌薇+EKS+FARZO+儷康絲+威娜'!A65</f>
        <v>E0520300</v>
      </c>
      <c r="C1973" s="475" t="str">
        <f>'15-哥德式+京喚羽+歌薇+EKS+FARZO+儷康絲+威娜'!B65</f>
        <v xml:space="preserve">哥德式 D1 透明髮膜 190g         適合明顯的捲度造型       </v>
      </c>
      <c r="D1973" s="399">
        <f>'15-哥德式+京喚羽+歌薇+EKS+FARZO+儷康絲+威娜'!C65</f>
        <v>520</v>
      </c>
      <c r="E1973" s="399">
        <f>'15-哥德式+京喚羽+歌薇+EKS+FARZO+儷康絲+威娜'!D65</f>
        <v>0</v>
      </c>
      <c r="F1973" s="399">
        <f>'15-哥德式+京喚羽+歌薇+EKS+FARZO+儷康絲+威娜'!E65</f>
        <v>0</v>
      </c>
      <c r="G1973" s="397">
        <f t="shared" si="362"/>
        <v>0</v>
      </c>
      <c r="H1973" s="397">
        <f t="shared" si="363"/>
        <v>0</v>
      </c>
      <c r="I1973" s="398"/>
      <c r="J1973" s="84"/>
    </row>
    <row r="1974" spans="1:10" ht="20.100000000000001" customHeight="1">
      <c r="A1974" s="84"/>
      <c r="B1974" s="399" t="str">
        <f>'15-哥德式+京喚羽+歌薇+EKS+FARZO+儷康絲+威娜'!A66</f>
        <v>E0520302</v>
      </c>
      <c r="C1974" s="475" t="str">
        <f>'15-哥德式+京喚羽+歌薇+EKS+FARZO+儷康絲+威娜'!B66</f>
        <v xml:space="preserve">哥德式 D6 炫光臘 100g         塑造線條的髮束感及持久度  </v>
      </c>
      <c r="D1974" s="399">
        <f>'15-哥德式+京喚羽+歌薇+EKS+FARZO+儷康絲+威娜'!C66</f>
        <v>490</v>
      </c>
      <c r="E1974" s="399">
        <f>'15-哥德式+京喚羽+歌薇+EKS+FARZO+儷康絲+威娜'!D66</f>
        <v>0</v>
      </c>
      <c r="F1974" s="399">
        <f>'15-哥德式+京喚羽+歌薇+EKS+FARZO+儷康絲+威娜'!E66</f>
        <v>0</v>
      </c>
      <c r="G1974" s="397">
        <f t="shared" si="362"/>
        <v>0</v>
      </c>
      <c r="H1974" s="397">
        <f t="shared" si="363"/>
        <v>0</v>
      </c>
      <c r="I1974" s="398"/>
      <c r="J1974" s="84"/>
    </row>
    <row r="1975" spans="1:10" ht="20.100000000000001" customHeight="1">
      <c r="A1975" s="84"/>
      <c r="B1975" s="399" t="str">
        <f>'15-哥德式+京喚羽+歌薇+EKS+FARZO+儷康絲+威娜'!A67</f>
        <v>E0520103</v>
      </c>
      <c r="C1975" s="475" t="str">
        <f>'15-哥德式+京喚羽+歌薇+EKS+FARZO+儷康絲+威娜'!B67</f>
        <v>哥德式 QC 營養清涼劑 250g       頭皮清爽, 舒緩壓力 </v>
      </c>
      <c r="D1975" s="399">
        <f>'15-哥德式+京喚羽+歌薇+EKS+FARZO+儷康絲+威娜'!C67</f>
        <v>520</v>
      </c>
      <c r="E1975" s="399">
        <f>'15-哥德式+京喚羽+歌薇+EKS+FARZO+儷康絲+威娜'!D67</f>
        <v>0</v>
      </c>
      <c r="F1975" s="399">
        <f>'15-哥德式+京喚羽+歌薇+EKS+FARZO+儷康絲+威娜'!E67</f>
        <v>0</v>
      </c>
      <c r="G1975" s="397">
        <f t="shared" si="362"/>
        <v>0</v>
      </c>
      <c r="H1975" s="397">
        <f t="shared" si="363"/>
        <v>0</v>
      </c>
      <c r="I1975" s="398"/>
      <c r="J1975" s="84"/>
    </row>
    <row r="1976" spans="1:10" ht="20.100000000000001" customHeight="1">
      <c r="A1976" s="84"/>
      <c r="B1976" s="399" t="str">
        <f>'15-哥德式+京喚羽+歌薇+EKS+FARZO+儷康絲+威娜'!A68</f>
        <v>E0520802</v>
      </c>
      <c r="C1976" s="475" t="str">
        <f>'15-哥德式+京喚羽+歌薇+EKS+FARZO+儷康絲+威娜'!B68</f>
        <v xml:space="preserve">哥德式 頭皮防護噴霧 170g           染燙前頭皮防護            </v>
      </c>
      <c r="D1976" s="399">
        <f>'15-哥德式+京喚羽+歌薇+EKS+FARZO+儷康絲+威娜'!C68</f>
        <v>460</v>
      </c>
      <c r="E1976" s="399">
        <f>'15-哥德式+京喚羽+歌薇+EKS+FARZO+儷康絲+威娜'!D68</f>
        <v>0</v>
      </c>
      <c r="F1976" s="399">
        <f>'15-哥德式+京喚羽+歌薇+EKS+FARZO+儷康絲+威娜'!E68</f>
        <v>0</v>
      </c>
      <c r="G1976" s="397">
        <f t="shared" si="362"/>
        <v>0</v>
      </c>
      <c r="H1976" s="397">
        <f t="shared" si="363"/>
        <v>0</v>
      </c>
      <c r="I1976" s="398"/>
      <c r="J1976" s="84"/>
    </row>
    <row r="1977" spans="1:10" ht="20.100000000000001" customHeight="1">
      <c r="A1977" s="84"/>
      <c r="B1977" s="399" t="str">
        <f>'15-哥德式+京喚羽+歌薇+EKS+FARZO+儷康絲+威娜'!A69</f>
        <v xml:space="preserve"> NIOXIN 儷康絲  (Made in Mexico) </v>
      </c>
      <c r="C1977" s="475">
        <f>'15-哥德式+京喚羽+歌薇+EKS+FARZO+儷康絲+威娜'!B69</f>
        <v>0</v>
      </c>
      <c r="D1977" s="399">
        <f>'15-哥德式+京喚羽+歌薇+EKS+FARZO+儷康絲+威娜'!C69</f>
        <v>0</v>
      </c>
      <c r="E1977" s="399">
        <f>'15-哥德式+京喚羽+歌薇+EKS+FARZO+儷康絲+威娜'!D69</f>
        <v>0</v>
      </c>
      <c r="F1977" s="399">
        <f>'15-哥德式+京喚羽+歌薇+EKS+FARZO+儷康絲+威娜'!E69</f>
        <v>0</v>
      </c>
      <c r="G1977" s="397">
        <f t="shared" si="362"/>
        <v>0</v>
      </c>
      <c r="H1977" s="397">
        <f t="shared" si="363"/>
        <v>0</v>
      </c>
      <c r="I1977" s="398"/>
      <c r="J1977" s="84"/>
    </row>
    <row r="1978" spans="1:10" ht="20.100000000000001" customHeight="1">
      <c r="A1978" s="84"/>
      <c r="B1978" s="399" t="str">
        <f>'15-哥德式+京喚羽+歌薇+EKS+FARZO+儷康絲+威娜'!A70</f>
        <v>大容量洗(潤)髮精均附通用壓頭,通用壓頭您可清洗後重覆使用;</v>
      </c>
      <c r="C1978" s="475">
        <f>'15-哥德式+京喚羽+歌薇+EKS+FARZO+儷康絲+威娜'!B70</f>
        <v>0</v>
      </c>
      <c r="D1978" s="399">
        <f>'15-哥德式+京喚羽+歌薇+EKS+FARZO+儷康絲+威娜'!C70</f>
        <v>0</v>
      </c>
      <c r="E1978" s="399">
        <f>'15-哥德式+京喚羽+歌薇+EKS+FARZO+儷康絲+威娜'!D70</f>
        <v>0</v>
      </c>
      <c r="F1978" s="399">
        <f>'15-哥德式+京喚羽+歌薇+EKS+FARZO+儷康絲+威娜'!E70</f>
        <v>0</v>
      </c>
      <c r="G1978" s="397">
        <f t="shared" si="362"/>
        <v>0</v>
      </c>
      <c r="H1978" s="397">
        <f t="shared" si="363"/>
        <v>0</v>
      </c>
      <c r="I1978" s="398"/>
      <c r="J1978" s="84"/>
    </row>
    <row r="1979" spans="1:10" ht="20.100000000000001" customHeight="1">
      <c r="A1979" s="84"/>
      <c r="B1979" s="399" t="str">
        <f>'15-哥德式+京喚羽+歌薇+EKS+FARZO+儷康絲+威娜'!A71</f>
        <v>不要壓頭者請您留言備註欄, 每支壓頭可扣款10元, 感謝您支持環保珍愛地球</v>
      </c>
      <c r="C1979" s="475">
        <f>'15-哥德式+京喚羽+歌薇+EKS+FARZO+儷康絲+威娜'!B71</f>
        <v>0</v>
      </c>
      <c r="D1979" s="399">
        <f>'15-哥德式+京喚羽+歌薇+EKS+FARZO+儷康絲+威娜'!C71</f>
        <v>0</v>
      </c>
      <c r="E1979" s="399">
        <f>'15-哥德式+京喚羽+歌薇+EKS+FARZO+儷康絲+威娜'!D71</f>
        <v>0</v>
      </c>
      <c r="F1979" s="399">
        <f>'15-哥德式+京喚羽+歌薇+EKS+FARZO+儷康絲+威娜'!E71</f>
        <v>0</v>
      </c>
      <c r="G1979" s="397">
        <f t="shared" si="362"/>
        <v>0</v>
      </c>
      <c r="H1979" s="397">
        <f t="shared" si="363"/>
        <v>0</v>
      </c>
      <c r="I1979" s="398"/>
      <c r="J1979" s="84"/>
    </row>
    <row r="1980" spans="1:10" ht="20.100000000000001" customHeight="1">
      <c r="A1980" s="84"/>
      <c r="B1980" s="399" t="str">
        <f>'15-哥德式+京喚羽+歌薇+EKS+FARZO+儷康絲+威娜'!A72</f>
        <v>A0550000</v>
      </c>
      <c r="C1980" s="475" t="str">
        <f>'15-哥德式+京喚羽+歌薇+EKS+FARZO+儷康絲+威娜'!B72</f>
        <v xml:space="preserve">儷康絲 NIOXIN #1 賦活頭皮潔淨露 1000ml       </v>
      </c>
      <c r="D1980" s="399">
        <f>'15-哥德式+京喚羽+歌薇+EKS+FARZO+儷康絲+威娜'!C72</f>
        <v>860</v>
      </c>
      <c r="E1980" s="399">
        <f>'15-哥德式+京喚羽+歌薇+EKS+FARZO+儷康絲+威娜'!D72</f>
        <v>0</v>
      </c>
      <c r="F1980" s="399">
        <f>'15-哥德式+京喚羽+歌薇+EKS+FARZO+儷康絲+威娜'!E72</f>
        <v>0</v>
      </c>
      <c r="G1980" s="397">
        <f t="shared" si="362"/>
        <v>0</v>
      </c>
      <c r="H1980" s="397">
        <f t="shared" si="363"/>
        <v>0</v>
      </c>
      <c r="I1980" s="398"/>
      <c r="J1980" s="84"/>
    </row>
    <row r="1981" spans="1:10" ht="20.100000000000001" customHeight="1">
      <c r="A1981" s="84"/>
      <c r="B1981" s="399" t="str">
        <f>'15-哥德式+京喚羽+歌薇+EKS+FARZO+儷康絲+威娜'!A73</f>
        <v>A0550001</v>
      </c>
      <c r="C1981" s="475" t="str">
        <f>'15-哥德式+京喚羽+歌薇+EKS+FARZO+儷康絲+威娜'!B73</f>
        <v xml:space="preserve">儷康絲 NIOXIN #2 賦活頭皮潔淨露 1000ml       </v>
      </c>
      <c r="D1981" s="399">
        <f>'15-哥德式+京喚羽+歌薇+EKS+FARZO+儷康絲+威娜'!C73</f>
        <v>860</v>
      </c>
      <c r="E1981" s="399">
        <f>'15-哥德式+京喚羽+歌薇+EKS+FARZO+儷康絲+威娜'!D73</f>
        <v>0</v>
      </c>
      <c r="F1981" s="399">
        <f>'15-哥德式+京喚羽+歌薇+EKS+FARZO+儷康絲+威娜'!E73</f>
        <v>0</v>
      </c>
      <c r="G1981" s="397">
        <f t="shared" si="362"/>
        <v>0</v>
      </c>
      <c r="H1981" s="397">
        <f t="shared" si="363"/>
        <v>0</v>
      </c>
      <c r="I1981" s="398"/>
      <c r="J1981" s="84"/>
    </row>
    <row r="1982" spans="1:10" ht="20.100000000000001" customHeight="1">
      <c r="A1982" s="84"/>
      <c r="B1982" s="399" t="str">
        <f>'15-哥德式+京喚羽+歌薇+EKS+FARZO+儷康絲+威娜'!A74</f>
        <v>A0550002</v>
      </c>
      <c r="C1982" s="475" t="str">
        <f>'15-哥德式+京喚羽+歌薇+EKS+FARZO+儷康絲+威娜'!B74</f>
        <v xml:space="preserve">儷康絲 NIOXIN #3 賦活頭皮潔淨露 1000ml       </v>
      </c>
      <c r="D1982" s="399">
        <f>'15-哥德式+京喚羽+歌薇+EKS+FARZO+儷康絲+威娜'!C74</f>
        <v>860</v>
      </c>
      <c r="E1982" s="399">
        <f>'15-哥德式+京喚羽+歌薇+EKS+FARZO+儷康絲+威娜'!D74</f>
        <v>0</v>
      </c>
      <c r="F1982" s="399">
        <f>'15-哥德式+京喚羽+歌薇+EKS+FARZO+儷康絲+威娜'!E74</f>
        <v>0</v>
      </c>
      <c r="G1982" s="397">
        <f t="shared" si="362"/>
        <v>0</v>
      </c>
      <c r="H1982" s="397">
        <f t="shared" si="363"/>
        <v>0</v>
      </c>
      <c r="I1982" s="398"/>
      <c r="J1982" s="84"/>
    </row>
    <row r="1983" spans="1:10" ht="20.100000000000001" customHeight="1">
      <c r="A1983" s="84"/>
      <c r="B1983" s="399" t="str">
        <f>'15-哥德式+京喚羽+歌薇+EKS+FARZO+儷康絲+威娜'!A75</f>
        <v>A0550003</v>
      </c>
      <c r="C1983" s="475" t="str">
        <f>'15-哥德式+京喚羽+歌薇+EKS+FARZO+儷康絲+威娜'!B75</f>
        <v xml:space="preserve">儷康絲 NIOXIN #4 賦活頭皮潔淨露 1000ml     </v>
      </c>
      <c r="D1983" s="399">
        <f>'15-哥德式+京喚羽+歌薇+EKS+FARZO+儷康絲+威娜'!C75</f>
        <v>860</v>
      </c>
      <c r="E1983" s="399">
        <f>'15-哥德式+京喚羽+歌薇+EKS+FARZO+儷康絲+威娜'!D75</f>
        <v>0</v>
      </c>
      <c r="F1983" s="399">
        <f>'15-哥德式+京喚羽+歌薇+EKS+FARZO+儷康絲+威娜'!E75</f>
        <v>0</v>
      </c>
      <c r="G1983" s="397">
        <f t="shared" si="362"/>
        <v>0</v>
      </c>
      <c r="H1983" s="397">
        <f t="shared" si="363"/>
        <v>0</v>
      </c>
      <c r="I1983" s="398"/>
      <c r="J1983" s="84"/>
    </row>
    <row r="1984" spans="1:10" ht="20.100000000000001" customHeight="1">
      <c r="A1984" s="84"/>
      <c r="B1984" s="399" t="str">
        <f>'15-哥德式+京喚羽+歌薇+EKS+FARZO+儷康絲+威娜'!A76</f>
        <v>A0550004</v>
      </c>
      <c r="C1984" s="475" t="str">
        <f>'15-哥德式+京喚羽+歌薇+EKS+FARZO+儷康絲+威娜'!B76</f>
        <v xml:space="preserve">儷康絲 NIOXIN #5 賦活頭皮潔淨露 1000ml       </v>
      </c>
      <c r="D1984" s="399">
        <f>'15-哥德式+京喚羽+歌薇+EKS+FARZO+儷康絲+威娜'!C76</f>
        <v>860</v>
      </c>
      <c r="E1984" s="399">
        <f>'15-哥德式+京喚羽+歌薇+EKS+FARZO+儷康絲+威娜'!D76</f>
        <v>0</v>
      </c>
      <c r="F1984" s="399">
        <f>'15-哥德式+京喚羽+歌薇+EKS+FARZO+儷康絲+威娜'!E76</f>
        <v>0</v>
      </c>
      <c r="G1984" s="397">
        <f t="shared" si="362"/>
        <v>0</v>
      </c>
      <c r="H1984" s="397">
        <f t="shared" si="363"/>
        <v>0</v>
      </c>
      <c r="I1984" s="398"/>
      <c r="J1984" s="84"/>
    </row>
    <row r="1985" spans="1:10" ht="20.100000000000001" customHeight="1">
      <c r="A1985" s="84"/>
      <c r="B1985" s="399" t="str">
        <f>'15-哥德式+京喚羽+歌薇+EKS+FARZO+儷康絲+威娜'!A77</f>
        <v>A0550005</v>
      </c>
      <c r="C1985" s="475" t="str">
        <f>'15-哥德式+京喚羽+歌薇+EKS+FARZO+儷康絲+威娜'!B77</f>
        <v xml:space="preserve">儷康絲 NIOXIN #6 賦活頭皮潔淨露 1000ml      </v>
      </c>
      <c r="D1985" s="399">
        <f>'15-哥德式+京喚羽+歌薇+EKS+FARZO+儷康絲+威娜'!C77</f>
        <v>860</v>
      </c>
      <c r="E1985" s="399">
        <f>'15-哥德式+京喚羽+歌薇+EKS+FARZO+儷康絲+威娜'!D77</f>
        <v>0</v>
      </c>
      <c r="F1985" s="399">
        <f>'15-哥德式+京喚羽+歌薇+EKS+FARZO+儷康絲+威娜'!E77</f>
        <v>0</v>
      </c>
      <c r="G1985" s="397">
        <f t="shared" si="362"/>
        <v>0</v>
      </c>
      <c r="H1985" s="397">
        <f t="shared" si="363"/>
        <v>0</v>
      </c>
      <c r="I1985" s="398"/>
      <c r="J1985" s="84"/>
    </row>
    <row r="1986" spans="1:10" ht="20.100000000000001" customHeight="1">
      <c r="A1986" s="84"/>
      <c r="B1986" s="399">
        <f>'15-哥德式+京喚羽+歌薇+EKS+FARZO+儷康絲+威娜'!A78</f>
        <v>0</v>
      </c>
      <c r="C1986" s="475" t="str">
        <f>'15-哥德式+京喚羽+歌薇+EKS+FARZO+儷康絲+威娜'!B78</f>
        <v>以下為NIOXIN #1~#6洗髮品之比較圖表</v>
      </c>
      <c r="D1986" s="399">
        <f>'15-哥德式+京喚羽+歌薇+EKS+FARZO+儷康絲+威娜'!C78</f>
        <v>0</v>
      </c>
      <c r="E1986" s="399">
        <f>'15-哥德式+京喚羽+歌薇+EKS+FARZO+儷康絲+威娜'!D78</f>
        <v>0</v>
      </c>
      <c r="F1986" s="399">
        <f>'15-哥德式+京喚羽+歌薇+EKS+FARZO+儷康絲+威娜'!E78</f>
        <v>0</v>
      </c>
      <c r="G1986" s="397">
        <f t="shared" si="362"/>
        <v>0</v>
      </c>
      <c r="H1986" s="397">
        <f t="shared" si="363"/>
        <v>0</v>
      </c>
      <c r="I1986" s="398"/>
      <c r="J1986" s="84"/>
    </row>
    <row r="1987" spans="1:10" ht="20.100000000000001" customHeight="1">
      <c r="A1987" s="84"/>
      <c r="B1987" s="399" t="str">
        <f>'15-哥德式+京喚羽+歌薇+EKS+FARZO+儷康絲+威娜'!F5</f>
        <v>G0020005</v>
      </c>
      <c r="C1987" s="475" t="str">
        <f>'15-哥德式+京喚羽+歌薇+EKS+FARZO+儷康絲+威娜'!G5</f>
        <v>Goldwell 歌薇水感重建劑 18ml/支(整盒拆售) 均勻抹在濕髮上-免沖洗護髮</v>
      </c>
      <c r="D1987" s="399">
        <f>'15-哥德式+京喚羽+歌薇+EKS+FARZO+儷康絲+威娜'!H5</f>
        <v>120</v>
      </c>
      <c r="E1987" s="399">
        <f>'15-哥德式+京喚羽+歌薇+EKS+FARZO+儷康絲+威娜'!I5</f>
        <v>0</v>
      </c>
      <c r="F1987" s="399">
        <f>'15-哥德式+京喚羽+歌薇+EKS+FARZO+儷康絲+威娜'!J5</f>
        <v>0</v>
      </c>
      <c r="G1987" s="397">
        <f t="shared" ref="G1987" si="364">F1987*0.9</f>
        <v>0</v>
      </c>
      <c r="H1987" s="397">
        <f t="shared" ref="H1987" si="365">F1987*0.85</f>
        <v>0</v>
      </c>
      <c r="I1987" s="398"/>
      <c r="J1987" s="84"/>
    </row>
    <row r="1988" spans="1:10" ht="20.100000000000001" customHeight="1">
      <c r="A1988" s="84"/>
      <c r="B1988" s="399" t="str">
        <f>'15-哥德式+京喚羽+歌薇+EKS+FARZO+儷康絲+威娜'!F6</f>
        <v>G0020009</v>
      </c>
      <c r="C1988" s="475" t="str">
        <f>'15-哥德式+京喚羽+歌薇+EKS+FARZO+儷康絲+威娜'!G6</f>
        <v xml:space="preserve">Goldwell 歌薇水感洗髮精 1000ml/按壓瓶                </v>
      </c>
      <c r="D1988" s="399">
        <f>'15-哥德式+京喚羽+歌薇+EKS+FARZO+儷康絲+威娜'!H6</f>
        <v>790</v>
      </c>
      <c r="E1988" s="399">
        <f>'15-哥德式+京喚羽+歌薇+EKS+FARZO+儷康絲+威娜'!I6</f>
        <v>0</v>
      </c>
      <c r="F1988" s="399">
        <f>'15-哥德式+京喚羽+歌薇+EKS+FARZO+儷康絲+威娜'!J6</f>
        <v>0</v>
      </c>
      <c r="G1988" s="397">
        <f t="shared" ref="G1988:G2001" si="366">F1988*0.9</f>
        <v>0</v>
      </c>
      <c r="H1988" s="397">
        <f t="shared" ref="H1988:H2001" si="367">F1988*0.85</f>
        <v>0</v>
      </c>
      <c r="I1988" s="398"/>
      <c r="J1988" s="84"/>
    </row>
    <row r="1989" spans="1:10" ht="20.100000000000001" customHeight="1">
      <c r="A1989" s="84"/>
      <c r="B1989" s="399" t="str">
        <f>'15-哥德式+京喚羽+歌薇+EKS+FARZO+儷康絲+威娜'!F7</f>
        <v>G0020038</v>
      </c>
      <c r="C1989" s="475" t="str">
        <f>'15-哥德式+京喚羽+歌薇+EKS+FARZO+儷康絲+威娜'!G7</f>
        <v xml:space="preserve">Goldwell 歌薇水感極水髮膜 1000ml/按壓瓶   (潤髮/護髮素)           </v>
      </c>
      <c r="D1989" s="399">
        <f>'15-哥德式+京喚羽+歌薇+EKS+FARZO+儷康絲+威娜'!H7</f>
        <v>1050</v>
      </c>
      <c r="E1989" s="399">
        <f>'15-哥德式+京喚羽+歌薇+EKS+FARZO+儷康絲+威娜'!I7</f>
        <v>0</v>
      </c>
      <c r="F1989" s="399">
        <f>'15-哥德式+京喚羽+歌薇+EKS+FARZO+儷康絲+威娜'!J7</f>
        <v>0</v>
      </c>
      <c r="G1989" s="397">
        <f t="shared" si="366"/>
        <v>0</v>
      </c>
      <c r="H1989" s="397">
        <f t="shared" si="367"/>
        <v>0</v>
      </c>
      <c r="I1989" s="398"/>
      <c r="J1989" s="84"/>
    </row>
    <row r="1990" spans="1:10" ht="20.100000000000001" customHeight="1">
      <c r="A1990" s="84"/>
      <c r="B1990" s="399" t="str">
        <f>'15-哥德式+京喚羽+歌薇+EKS+FARZO+儷康絲+威娜'!F8</f>
        <v>G0020013</v>
      </c>
      <c r="C1990" s="475" t="str">
        <f>'15-哥德式+京喚羽+歌薇+EKS+FARZO+儷康絲+威娜'!G8</f>
        <v xml:space="preserve">Goldwell 歌薇水感60秒髮膜 200ml                                 </v>
      </c>
      <c r="D1990" s="399">
        <f>'15-哥德式+京喚羽+歌薇+EKS+FARZO+儷康絲+威娜'!H8</f>
        <v>500</v>
      </c>
      <c r="E1990" s="399">
        <f>'15-哥德式+京喚羽+歌薇+EKS+FARZO+儷康絲+威娜'!I8</f>
        <v>0</v>
      </c>
      <c r="F1990" s="399">
        <f>'15-哥德式+京喚羽+歌薇+EKS+FARZO+儷康絲+威娜'!J8</f>
        <v>0</v>
      </c>
      <c r="G1990" s="397">
        <f t="shared" si="366"/>
        <v>0</v>
      </c>
      <c r="H1990" s="397">
        <f t="shared" si="367"/>
        <v>0</v>
      </c>
      <c r="I1990" s="398"/>
      <c r="J1990" s="84"/>
    </row>
    <row r="1991" spans="1:10" ht="20.100000000000001" customHeight="1">
      <c r="A1991" s="84"/>
      <c r="B1991" s="399" t="str">
        <f>'15-哥德式+京喚羽+歌薇+EKS+FARZO+儷康絲+威娜'!F9</f>
        <v>G0020036</v>
      </c>
      <c r="C1991" s="475" t="str">
        <f>'15-哥德式+京喚羽+歌薇+EKS+FARZO+儷康絲+威娜'!G9</f>
        <v xml:space="preserve">Goldwell 歌薇水感60秒髮膜 500ml/按壓瓶                      </v>
      </c>
      <c r="D1991" s="399">
        <f>'15-哥德式+京喚羽+歌薇+EKS+FARZO+儷康絲+威娜'!H9</f>
        <v>1050</v>
      </c>
      <c r="E1991" s="399">
        <f>'15-哥德式+京喚羽+歌薇+EKS+FARZO+儷康絲+威娜'!I9</f>
        <v>0</v>
      </c>
      <c r="F1991" s="399">
        <f>'15-哥德式+京喚羽+歌薇+EKS+FARZO+儷康絲+威娜'!J9</f>
        <v>0</v>
      </c>
      <c r="G1991" s="397">
        <f t="shared" si="366"/>
        <v>0</v>
      </c>
      <c r="H1991" s="397">
        <f t="shared" si="367"/>
        <v>0</v>
      </c>
      <c r="I1991" s="398"/>
      <c r="J1991" s="84"/>
    </row>
    <row r="1992" spans="1:10" ht="20.100000000000001" customHeight="1">
      <c r="A1992" s="84"/>
      <c r="B1992" s="399" t="str">
        <f>'15-哥德式+京喚羽+歌薇+EKS+FARZO+儷康絲+威娜'!F10</f>
        <v>G0020043</v>
      </c>
      <c r="C1992" s="475" t="str">
        <f>'15-哥德式+京喚羽+歌薇+EKS+FARZO+儷康絲+威娜'!G10</f>
        <v xml:space="preserve">Goldwell 歌薇水感鑽石露 150ml   免沖洗精華/對抗熱傷害           </v>
      </c>
      <c r="D1992" s="399">
        <f>'15-哥德式+京喚羽+歌薇+EKS+FARZO+儷康絲+威娜'!H10</f>
        <v>420</v>
      </c>
      <c r="E1992" s="399">
        <f>'15-哥德式+京喚羽+歌薇+EKS+FARZO+儷康絲+威娜'!I10</f>
        <v>0</v>
      </c>
      <c r="F1992" s="399">
        <f>'15-哥德式+京喚羽+歌薇+EKS+FARZO+儷康絲+威娜'!J10</f>
        <v>0</v>
      </c>
      <c r="G1992" s="397">
        <f t="shared" si="366"/>
        <v>0</v>
      </c>
      <c r="H1992" s="397">
        <f t="shared" si="367"/>
        <v>0</v>
      </c>
      <c r="I1992" s="398"/>
      <c r="J1992" s="84"/>
    </row>
    <row r="1993" spans="1:10" ht="20.100000000000001" customHeight="1">
      <c r="A1993" s="84"/>
      <c r="B1993" s="399" t="str">
        <f>'15-哥德式+京喚羽+歌薇+EKS+FARZO+儷康絲+威娜'!F11</f>
        <v>光感 系列 - 適染後髮, 粗硬髮</v>
      </c>
      <c r="C1993" s="475">
        <f>'15-哥德式+京喚羽+歌薇+EKS+FARZO+儷康絲+威娜'!G11</f>
        <v>0</v>
      </c>
      <c r="D1993" s="399">
        <f>'15-哥德式+京喚羽+歌薇+EKS+FARZO+儷康絲+威娜'!H11</f>
        <v>0</v>
      </c>
      <c r="E1993" s="399">
        <f>'15-哥德式+京喚羽+歌薇+EKS+FARZO+儷康絲+威娜'!I11</f>
        <v>0</v>
      </c>
      <c r="F1993" s="399">
        <f>'15-哥德式+京喚羽+歌薇+EKS+FARZO+儷康絲+威娜'!J11</f>
        <v>0</v>
      </c>
      <c r="G1993" s="397">
        <f t="shared" si="366"/>
        <v>0</v>
      </c>
      <c r="H1993" s="397">
        <f t="shared" si="367"/>
        <v>0</v>
      </c>
      <c r="I1993" s="398"/>
      <c r="J1993" s="84"/>
    </row>
    <row r="1994" spans="1:10" ht="20.100000000000001" customHeight="1">
      <c r="A1994" s="84"/>
      <c r="B1994" s="399" t="str">
        <f>'15-哥德式+京喚羽+歌薇+EKS+FARZO+儷康絲+威娜'!F12</f>
        <v>G0020006</v>
      </c>
      <c r="C1994" s="475" t="str">
        <f>'15-哥德式+京喚羽+歌薇+EKS+FARZO+儷康絲+威娜'!G12</f>
        <v xml:space="preserve">Goldwell 歌薇光感重建劑 18ml/支(整盒拆售) 均勻抹在濕髮上-免沖洗護髮 </v>
      </c>
      <c r="D1994" s="399">
        <f>'15-哥德式+京喚羽+歌薇+EKS+FARZO+儷康絲+威娜'!H12</f>
        <v>120</v>
      </c>
      <c r="E1994" s="399">
        <f>'15-哥德式+京喚羽+歌薇+EKS+FARZO+儷康絲+威娜'!I12</f>
        <v>0</v>
      </c>
      <c r="F1994" s="399">
        <f>'15-哥德式+京喚羽+歌薇+EKS+FARZO+儷康絲+威娜'!J12</f>
        <v>0</v>
      </c>
      <c r="G1994" s="397">
        <f t="shared" si="366"/>
        <v>0</v>
      </c>
      <c r="H1994" s="397">
        <f t="shared" si="367"/>
        <v>0</v>
      </c>
      <c r="I1994" s="398"/>
      <c r="J1994" s="84"/>
    </row>
    <row r="1995" spans="1:10" ht="20.100000000000001" customHeight="1">
      <c r="A1995" s="84"/>
      <c r="B1995" s="399" t="str">
        <f>'15-哥德式+京喚羽+歌薇+EKS+FARZO+儷康絲+威娜'!F13</f>
        <v>G0020016</v>
      </c>
      <c r="C1995" s="475" t="str">
        <f>'15-哥德式+京喚羽+歌薇+EKS+FARZO+儷康絲+威娜'!G13</f>
        <v xml:space="preserve">Goldwell 歌薇光感洗髮精 1000ml/按壓瓶   </v>
      </c>
      <c r="D1995" s="399">
        <f>'15-哥德式+京喚羽+歌薇+EKS+FARZO+儷康絲+威娜'!H13</f>
        <v>790</v>
      </c>
      <c r="E1995" s="399">
        <f>'15-哥德式+京喚羽+歌薇+EKS+FARZO+儷康絲+威娜'!I13</f>
        <v>0</v>
      </c>
      <c r="F1995" s="399">
        <f>'15-哥德式+京喚羽+歌薇+EKS+FARZO+儷康絲+威娜'!J13</f>
        <v>0</v>
      </c>
      <c r="G1995" s="397">
        <f t="shared" si="366"/>
        <v>0</v>
      </c>
      <c r="H1995" s="397">
        <f t="shared" si="367"/>
        <v>0</v>
      </c>
      <c r="I1995" s="398"/>
      <c r="J1995" s="84"/>
    </row>
    <row r="1996" spans="1:10" ht="20.100000000000001" customHeight="1">
      <c r="A1996" s="84"/>
      <c r="B1996" s="399" t="str">
        <f>'15-哥德式+京喚羽+歌薇+EKS+FARZO+儷康絲+威娜'!F14</f>
        <v>G0020041</v>
      </c>
      <c r="C1996" s="475" t="str">
        <f>'15-哥德式+京喚羽+歌薇+EKS+FARZO+儷康絲+威娜'!G14</f>
        <v>Goldwell 歌薇光感瞬間髮膜 1000ml/按壓瓶  (潤髮/護髮素)</v>
      </c>
      <c r="D1996" s="399">
        <f>'15-哥德式+京喚羽+歌薇+EKS+FARZO+儷康絲+威娜'!H14</f>
        <v>1050</v>
      </c>
      <c r="E1996" s="399">
        <f>'15-哥德式+京喚羽+歌薇+EKS+FARZO+儷康絲+威娜'!I14</f>
        <v>0</v>
      </c>
      <c r="F1996" s="399">
        <f>'15-哥德式+京喚羽+歌薇+EKS+FARZO+儷康絲+威娜'!J14</f>
        <v>0</v>
      </c>
      <c r="G1996" s="397">
        <f t="shared" si="366"/>
        <v>0</v>
      </c>
      <c r="H1996" s="397">
        <f t="shared" si="367"/>
        <v>0</v>
      </c>
      <c r="I1996" s="398"/>
      <c r="J1996" s="84"/>
    </row>
    <row r="1997" spans="1:10" ht="20.100000000000001" customHeight="1">
      <c r="A1997" s="84"/>
      <c r="B1997" s="399" t="str">
        <f>'15-哥德式+京喚羽+歌薇+EKS+FARZO+儷康絲+威娜'!F15</f>
        <v>G0020012</v>
      </c>
      <c r="C1997" s="475" t="str">
        <f>'15-哥德式+京喚羽+歌薇+EKS+FARZO+儷康絲+威娜'!G15</f>
        <v xml:space="preserve">Goldwell 歌薇光感60秒髮膜 200ml                      </v>
      </c>
      <c r="D1997" s="399">
        <f>'15-哥德式+京喚羽+歌薇+EKS+FARZO+儷康絲+威娜'!H15</f>
        <v>500</v>
      </c>
      <c r="E1997" s="399">
        <f>'15-哥德式+京喚羽+歌薇+EKS+FARZO+儷康絲+威娜'!I15</f>
        <v>0</v>
      </c>
      <c r="F1997" s="399">
        <f>'15-哥德式+京喚羽+歌薇+EKS+FARZO+儷康絲+威娜'!J15</f>
        <v>0</v>
      </c>
      <c r="G1997" s="397">
        <f t="shared" si="366"/>
        <v>0</v>
      </c>
      <c r="H1997" s="397">
        <f t="shared" si="367"/>
        <v>0</v>
      </c>
      <c r="I1997" s="398"/>
      <c r="J1997" s="84"/>
    </row>
    <row r="1998" spans="1:10" ht="20.100000000000001" customHeight="1">
      <c r="A1998" s="84"/>
      <c r="B1998" s="399" t="str">
        <f>'15-哥德式+京喚羽+歌薇+EKS+FARZO+儷康絲+威娜'!F16</f>
        <v>G0020039</v>
      </c>
      <c r="C1998" s="475" t="str">
        <f>'15-哥德式+京喚羽+歌薇+EKS+FARZO+儷康絲+威娜'!G16</f>
        <v xml:space="preserve">Goldwell 歌薇光感60秒髮膜 500ml/按壓瓶              </v>
      </c>
      <c r="D1998" s="399">
        <f>'15-哥德式+京喚羽+歌薇+EKS+FARZO+儷康絲+威娜'!H16</f>
        <v>1050</v>
      </c>
      <c r="E1998" s="399">
        <f>'15-哥德式+京喚羽+歌薇+EKS+FARZO+儷康絲+威娜'!I16</f>
        <v>0</v>
      </c>
      <c r="F1998" s="399">
        <f>'15-哥德式+京喚羽+歌薇+EKS+FARZO+儷康絲+威娜'!J16</f>
        <v>0</v>
      </c>
      <c r="G1998" s="397">
        <f t="shared" si="366"/>
        <v>0</v>
      </c>
      <c r="H1998" s="397">
        <f t="shared" si="367"/>
        <v>0</v>
      </c>
      <c r="I1998" s="398"/>
      <c r="J1998" s="84"/>
    </row>
    <row r="1999" spans="1:10" ht="20.100000000000001" customHeight="1">
      <c r="A1999" s="84"/>
      <c r="B1999" s="399" t="str">
        <f>'15-哥德式+京喚羽+歌薇+EKS+FARZO+儷康絲+威娜'!F17</f>
        <v>G0020010</v>
      </c>
      <c r="C1999" s="475" t="str">
        <f>'15-哥德式+京喚羽+歌薇+EKS+FARZO+儷康絲+威娜'!G17</f>
        <v>Goldwell 歌薇光感豐潤洗髮精 1000ml/按壓瓶      (滋潤型)</v>
      </c>
      <c r="D1999" s="399">
        <f>'15-哥德式+京喚羽+歌薇+EKS+FARZO+儷康絲+威娜'!H17</f>
        <v>790</v>
      </c>
      <c r="E1999" s="399">
        <f>'15-哥德式+京喚羽+歌薇+EKS+FARZO+儷康絲+威娜'!I17</f>
        <v>0</v>
      </c>
      <c r="F1999" s="399">
        <f>'15-哥德式+京喚羽+歌薇+EKS+FARZO+儷康絲+威娜'!J17</f>
        <v>0</v>
      </c>
      <c r="G1999" s="397">
        <f t="shared" si="366"/>
        <v>0</v>
      </c>
      <c r="H1999" s="397">
        <f t="shared" si="367"/>
        <v>0</v>
      </c>
      <c r="I1999" s="398"/>
      <c r="J1999" s="84"/>
    </row>
    <row r="2000" spans="1:10" ht="20.100000000000001" customHeight="1">
      <c r="A2000" s="84"/>
      <c r="B2000" s="399" t="str">
        <f>'15-哥德式+京喚羽+歌薇+EKS+FARZO+儷康絲+威娜'!F18</f>
        <v>G0020003</v>
      </c>
      <c r="C2000" s="475" t="str">
        <f>'15-哥德式+京喚羽+歌薇+EKS+FARZO+儷康絲+威娜'!G18</f>
        <v>Goldwell 歌薇光感豐潤瞬間髮膜 1000ml/按壓瓶  (滋潤型)  (潤髮/護髮素)</v>
      </c>
      <c r="D2000" s="399">
        <f>'15-哥德式+京喚羽+歌薇+EKS+FARZO+儷康絲+威娜'!H18</f>
        <v>1050</v>
      </c>
      <c r="E2000" s="399">
        <f>'15-哥德式+京喚羽+歌薇+EKS+FARZO+儷康絲+威娜'!I18</f>
        <v>0</v>
      </c>
      <c r="F2000" s="399">
        <f>'15-哥德式+京喚羽+歌薇+EKS+FARZO+儷康絲+威娜'!J18</f>
        <v>0</v>
      </c>
      <c r="G2000" s="397">
        <f t="shared" si="366"/>
        <v>0</v>
      </c>
      <c r="H2000" s="397">
        <f t="shared" si="367"/>
        <v>0</v>
      </c>
      <c r="I2000" s="398"/>
      <c r="J2000" s="84"/>
    </row>
    <row r="2001" spans="1:10" ht="20.100000000000001" customHeight="1">
      <c r="A2001" s="84"/>
      <c r="B2001" s="399" t="str">
        <f>'15-哥德式+京喚羽+歌薇+EKS+FARZO+儷康絲+威娜'!F19</f>
        <v>G0020040</v>
      </c>
      <c r="C2001" s="475" t="str">
        <f>'15-哥德式+京喚羽+歌薇+EKS+FARZO+儷康絲+威娜'!G19</f>
        <v>Goldwell 歌薇光感豐潤60秒髮膜 200ml                 (滋潤型)</v>
      </c>
      <c r="D2001" s="399">
        <f>'15-哥德式+京喚羽+歌薇+EKS+FARZO+儷康絲+威娜'!H19</f>
        <v>500</v>
      </c>
      <c r="E2001" s="399">
        <f>'15-哥德式+京喚羽+歌薇+EKS+FARZO+儷康絲+威娜'!I19</f>
        <v>0</v>
      </c>
      <c r="F2001" s="399">
        <f>'15-哥德式+京喚羽+歌薇+EKS+FARZO+儷康絲+威娜'!J19</f>
        <v>0</v>
      </c>
      <c r="G2001" s="397">
        <f t="shared" si="366"/>
        <v>0</v>
      </c>
      <c r="H2001" s="397">
        <f t="shared" si="367"/>
        <v>0</v>
      </c>
      <c r="I2001" s="398"/>
      <c r="J2001" s="84"/>
    </row>
    <row r="2002" spans="1:10" ht="20.100000000000001" customHeight="1">
      <c r="A2002" s="84"/>
      <c r="B2002" s="399" t="str">
        <f>'15-哥德式+京喚羽+歌薇+EKS+FARZO+儷康絲+威娜'!F20</f>
        <v>G0020032</v>
      </c>
      <c r="C2002" s="475" t="str">
        <f>'15-哥德式+京喚羽+歌薇+EKS+FARZO+儷康絲+威娜'!G20</f>
        <v>Goldwell 歌薇光感豐潤60秒髮膜 500ml/按壓瓶    (滋潤型)</v>
      </c>
      <c r="D2002" s="399">
        <f>'15-哥德式+京喚羽+歌薇+EKS+FARZO+儷康絲+威娜'!H20</f>
        <v>1050</v>
      </c>
      <c r="E2002" s="399">
        <f>'15-哥德式+京喚羽+歌薇+EKS+FARZO+儷康絲+威娜'!I20</f>
        <v>0</v>
      </c>
      <c r="F2002" s="399">
        <f>'15-哥德式+京喚羽+歌薇+EKS+FARZO+儷康絲+威娜'!J20</f>
        <v>0</v>
      </c>
      <c r="G2002" s="397">
        <f t="shared" ref="G2002:G2065" si="368">F2002*0.9</f>
        <v>0</v>
      </c>
      <c r="H2002" s="397">
        <f t="shared" ref="H2002:H2065" si="369">F2002*0.85</f>
        <v>0</v>
      </c>
      <c r="I2002" s="398"/>
      <c r="J2002" s="84"/>
    </row>
    <row r="2003" spans="1:10" ht="20.100000000000001" customHeight="1">
      <c r="A2003" s="84"/>
      <c r="B2003" s="399" t="str">
        <f>'15-哥德式+京喚羽+歌薇+EKS+FARZO+儷康絲+威娜'!F21</f>
        <v>光纖 系列 - 適高度受損髮, 漂淺色髮</v>
      </c>
      <c r="C2003" s="475">
        <f>'15-哥德式+京喚羽+歌薇+EKS+FARZO+儷康絲+威娜'!G21</f>
        <v>0</v>
      </c>
      <c r="D2003" s="399">
        <f>'15-哥德式+京喚羽+歌薇+EKS+FARZO+儷康絲+威娜'!H21</f>
        <v>0</v>
      </c>
      <c r="E2003" s="399">
        <f>'15-哥德式+京喚羽+歌薇+EKS+FARZO+儷康絲+威娜'!I21</f>
        <v>0</v>
      </c>
      <c r="F2003" s="399">
        <f>'15-哥德式+京喚羽+歌薇+EKS+FARZO+儷康絲+威娜'!J21</f>
        <v>0</v>
      </c>
      <c r="G2003" s="397">
        <f t="shared" si="368"/>
        <v>0</v>
      </c>
      <c r="H2003" s="397">
        <f t="shared" si="369"/>
        <v>0</v>
      </c>
      <c r="I2003" s="398"/>
      <c r="J2003" s="84"/>
    </row>
    <row r="2004" spans="1:10" ht="20.100000000000001" customHeight="1">
      <c r="A2004" s="84"/>
      <c r="B2004" s="399" t="str">
        <f>'15-哥德式+京喚羽+歌薇+EKS+FARZO+儷康絲+威娜'!F22</f>
        <v>G0020004</v>
      </c>
      <c r="C2004" s="475" t="str">
        <f>'15-哥德式+京喚羽+歌薇+EKS+FARZO+儷康絲+威娜'!G22</f>
        <v>Goldwell 歌薇光纖重建劑 18ml/支(整盒拆售)  均勻抹在濕髮上-免沖洗護髮</v>
      </c>
      <c r="D2004" s="399">
        <f>'15-哥德式+京喚羽+歌薇+EKS+FARZO+儷康絲+威娜'!H22</f>
        <v>120</v>
      </c>
      <c r="E2004" s="399">
        <f>'15-哥德式+京喚羽+歌薇+EKS+FARZO+儷康絲+威娜'!I22</f>
        <v>0</v>
      </c>
      <c r="F2004" s="399">
        <f>'15-哥德式+京喚羽+歌薇+EKS+FARZO+儷康絲+威娜'!J22</f>
        <v>0</v>
      </c>
      <c r="G2004" s="397">
        <f t="shared" si="368"/>
        <v>0</v>
      </c>
      <c r="H2004" s="397">
        <f t="shared" si="369"/>
        <v>0</v>
      </c>
      <c r="I2004" s="398"/>
      <c r="J2004" s="84"/>
    </row>
    <row r="2005" spans="1:10" ht="20.100000000000001" customHeight="1">
      <c r="A2005" s="84"/>
      <c r="B2005" s="399" t="str">
        <f>'15-哥德式+京喚羽+歌薇+EKS+FARZO+儷康絲+威娜'!F23</f>
        <v>G0020017</v>
      </c>
      <c r="C2005" s="475" t="str">
        <f>'15-哥德式+京喚羽+歌薇+EKS+FARZO+儷康絲+威娜'!G23</f>
        <v xml:space="preserve">Goldwell 歌薇光纖洗髮精 1000ml/按壓瓶         </v>
      </c>
      <c r="D2005" s="399">
        <f>'15-哥德式+京喚羽+歌薇+EKS+FARZO+儷康絲+威娜'!H23</f>
        <v>790</v>
      </c>
      <c r="E2005" s="399">
        <f>'15-哥德式+京喚羽+歌薇+EKS+FARZO+儷康絲+威娜'!I23</f>
        <v>0</v>
      </c>
      <c r="F2005" s="399">
        <f>'15-哥德式+京喚羽+歌薇+EKS+FARZO+儷康絲+威娜'!J23</f>
        <v>0</v>
      </c>
      <c r="G2005" s="397">
        <f t="shared" si="368"/>
        <v>0</v>
      </c>
      <c r="H2005" s="397">
        <f t="shared" si="369"/>
        <v>0</v>
      </c>
      <c r="I2005" s="398"/>
      <c r="J2005" s="84"/>
    </row>
    <row r="2006" spans="1:10" ht="20.100000000000001" customHeight="1">
      <c r="A2006" s="84"/>
      <c r="B2006" s="399" t="str">
        <f>'15-哥德式+京喚羽+歌薇+EKS+FARZO+儷康絲+威娜'!F24</f>
        <v>G0020027</v>
      </c>
      <c r="C2006" s="475" t="str">
        <f>'15-哥德式+京喚羽+歌薇+EKS+FARZO+儷康絲+威娜'!G24</f>
        <v>Goldwell 歌薇光纖瞬間髮膜 1000ml/按壓瓶    (潤髮/護髮素)</v>
      </c>
      <c r="D2006" s="399">
        <f>'15-哥德式+京喚羽+歌薇+EKS+FARZO+儷康絲+威娜'!H24</f>
        <v>1050</v>
      </c>
      <c r="E2006" s="399">
        <f>'15-哥德式+京喚羽+歌薇+EKS+FARZO+儷康絲+威娜'!I24</f>
        <v>0</v>
      </c>
      <c r="F2006" s="399">
        <f>'15-哥德式+京喚羽+歌薇+EKS+FARZO+儷康絲+威娜'!J24</f>
        <v>0</v>
      </c>
      <c r="G2006" s="397">
        <f t="shared" si="368"/>
        <v>0</v>
      </c>
      <c r="H2006" s="397">
        <f t="shared" si="369"/>
        <v>0</v>
      </c>
      <c r="I2006" s="398"/>
      <c r="J2006" s="84"/>
    </row>
    <row r="2007" spans="1:10" ht="20.100000000000001" customHeight="1">
      <c r="A2007" s="84"/>
      <c r="B2007" s="399" t="str">
        <f>'15-哥德式+京喚羽+歌薇+EKS+FARZO+儷康絲+威娜'!F25</f>
        <v>G0020035</v>
      </c>
      <c r="C2007" s="475" t="str">
        <f>'15-哥德式+京喚羽+歌薇+EKS+FARZO+儷康絲+威娜'!G25</f>
        <v xml:space="preserve">Goldwell 歌薇光纖60秒髮膜 200ml         </v>
      </c>
      <c r="D2007" s="399">
        <f>'15-哥德式+京喚羽+歌薇+EKS+FARZO+儷康絲+威娜'!H25</f>
        <v>500</v>
      </c>
      <c r="E2007" s="399">
        <f>'15-哥德式+京喚羽+歌薇+EKS+FARZO+儷康絲+威娜'!I25</f>
        <v>0</v>
      </c>
      <c r="F2007" s="399">
        <f>'15-哥德式+京喚羽+歌薇+EKS+FARZO+儷康絲+威娜'!J25</f>
        <v>0</v>
      </c>
      <c r="G2007" s="397">
        <f t="shared" si="368"/>
        <v>0</v>
      </c>
      <c r="H2007" s="397">
        <f t="shared" si="369"/>
        <v>0</v>
      </c>
      <c r="I2007" s="398"/>
      <c r="J2007" s="84"/>
    </row>
    <row r="2008" spans="1:10" ht="20.100000000000001" customHeight="1">
      <c r="A2008" s="84"/>
      <c r="B2008" s="399" t="str">
        <f>'15-哥德式+京喚羽+歌薇+EKS+FARZO+儷康絲+威娜'!F26</f>
        <v>G0020034</v>
      </c>
      <c r="C2008" s="475" t="str">
        <f>'15-哥德式+京喚羽+歌薇+EKS+FARZO+儷康絲+威娜'!G26</f>
        <v xml:space="preserve">Goldwell 歌薇光纖60秒髮膜 500ml/按壓瓶         </v>
      </c>
      <c r="D2008" s="399">
        <f>'15-哥德式+京喚羽+歌薇+EKS+FARZO+儷康絲+威娜'!H26</f>
        <v>1050</v>
      </c>
      <c r="E2008" s="399">
        <f>'15-哥德式+京喚羽+歌薇+EKS+FARZO+儷康絲+威娜'!I26</f>
        <v>0</v>
      </c>
      <c r="F2008" s="399">
        <f>'15-哥德式+京喚羽+歌薇+EKS+FARZO+儷康絲+威娜'!J26</f>
        <v>0</v>
      </c>
      <c r="G2008" s="397">
        <f t="shared" si="368"/>
        <v>0</v>
      </c>
      <c r="H2008" s="397">
        <f t="shared" si="369"/>
        <v>0</v>
      </c>
      <c r="I2008" s="398"/>
      <c r="J2008" s="84"/>
    </row>
    <row r="2009" spans="1:10" ht="20.100000000000001" customHeight="1">
      <c r="A2009" s="84"/>
      <c r="B2009" s="399" t="str">
        <f>'15-哥德式+京喚羽+歌薇+EKS+FARZO+儷康絲+威娜'!F27</f>
        <v>絲馭光 系列 - 馴服毛燥髮,柔順髮絲 (適毛燥髮,自然捲)</v>
      </c>
      <c r="C2009" s="475">
        <f>'15-哥德式+京喚羽+歌薇+EKS+FARZO+儷康絲+威娜'!G27</f>
        <v>0</v>
      </c>
      <c r="D2009" s="399">
        <f>'15-哥德式+京喚羽+歌薇+EKS+FARZO+儷康絲+威娜'!H27</f>
        <v>0</v>
      </c>
      <c r="E2009" s="399">
        <f>'15-哥德式+京喚羽+歌薇+EKS+FARZO+儷康絲+威娜'!I27</f>
        <v>0</v>
      </c>
      <c r="F2009" s="399">
        <f>'15-哥德式+京喚羽+歌薇+EKS+FARZO+儷康絲+威娜'!J27</f>
        <v>0</v>
      </c>
      <c r="G2009" s="397">
        <f t="shared" si="368"/>
        <v>0</v>
      </c>
      <c r="H2009" s="397">
        <f t="shared" si="369"/>
        <v>0</v>
      </c>
      <c r="I2009" s="398"/>
      <c r="J2009" s="84"/>
    </row>
    <row r="2010" spans="1:10" ht="20.100000000000001" customHeight="1">
      <c r="A2010" s="84"/>
      <c r="B2010" s="399" t="str">
        <f>'15-哥德式+京喚羽+歌薇+EKS+FARZO+儷康絲+威娜'!F28</f>
        <v>G0020000</v>
      </c>
      <c r="C2010" s="475" t="str">
        <f>'15-哥德式+京喚羽+歌薇+EKS+FARZO+儷康絲+威娜'!G28</f>
        <v xml:space="preserve">Goldwell 歌薇絲馭光 質控鎖護髮萃 22ml(整盒拆售) 免沖洗護髮 </v>
      </c>
      <c r="D2010" s="399">
        <f>'15-哥德式+京喚羽+歌薇+EKS+FARZO+儷康絲+威娜'!H28</f>
        <v>190</v>
      </c>
      <c r="E2010" s="399">
        <f>'15-哥德式+京喚羽+歌薇+EKS+FARZO+儷康絲+威娜'!I28</f>
        <v>0</v>
      </c>
      <c r="F2010" s="399">
        <f>'15-哥德式+京喚羽+歌薇+EKS+FARZO+儷康絲+威娜'!J28</f>
        <v>0</v>
      </c>
      <c r="G2010" s="397">
        <f t="shared" si="368"/>
        <v>0</v>
      </c>
      <c r="H2010" s="397">
        <f t="shared" si="369"/>
        <v>0</v>
      </c>
      <c r="I2010" s="398"/>
      <c r="J2010" s="84"/>
    </row>
    <row r="2011" spans="1:10" ht="20.100000000000001" customHeight="1">
      <c r="A2011" s="84"/>
      <c r="B2011" s="399" t="str">
        <f>'15-哥德式+京喚羽+歌薇+EKS+FARZO+儷康絲+威娜'!F29</f>
        <v>G0020023</v>
      </c>
      <c r="C2011" s="475" t="str">
        <f>'15-哥德式+京喚羽+歌薇+EKS+FARZO+儷康絲+威娜'!G29</f>
        <v>Goldwell 歌薇絲馭光 質控髮蜜 75ml                            免沖洗護髮油</v>
      </c>
      <c r="D2011" s="399">
        <f>'15-哥德式+京喚羽+歌薇+EKS+FARZO+儷康絲+威娜'!H29</f>
        <v>720</v>
      </c>
      <c r="E2011" s="399">
        <f>'15-哥德式+京喚羽+歌薇+EKS+FARZO+儷康絲+威娜'!I29</f>
        <v>0</v>
      </c>
      <c r="F2011" s="399">
        <f>'15-哥德式+京喚羽+歌薇+EKS+FARZO+儷康絲+威娜'!J29</f>
        <v>0</v>
      </c>
      <c r="G2011" s="397">
        <f t="shared" si="368"/>
        <v>0</v>
      </c>
      <c r="H2011" s="397">
        <f t="shared" si="369"/>
        <v>0</v>
      </c>
      <c r="I2011" s="398"/>
      <c r="J2011" s="84"/>
    </row>
    <row r="2012" spans="1:10" ht="20.100000000000001" customHeight="1">
      <c r="A2012" s="84"/>
      <c r="B2012" s="399" t="str">
        <f>'15-哥德式+京喚羽+歌薇+EKS+FARZO+儷康絲+威娜'!F30</f>
        <v>G0020024</v>
      </c>
      <c r="C2012" s="475" t="str">
        <f>'15-哥德式+京喚羽+歌薇+EKS+FARZO+儷康絲+威娜'!G30</f>
        <v>Goldwell 歌薇絲馭光 質順髮露 75ml 免沖洗/適粗硬+自然捲</v>
      </c>
      <c r="D2012" s="399">
        <f>'15-哥德式+京喚羽+歌薇+EKS+FARZO+儷康絲+威娜'!H30</f>
        <v>650</v>
      </c>
      <c r="E2012" s="399">
        <f>'15-哥德式+京喚羽+歌薇+EKS+FARZO+儷康絲+威娜'!I30</f>
        <v>0</v>
      </c>
      <c r="F2012" s="399">
        <f>'15-哥德式+京喚羽+歌薇+EKS+FARZO+儷康絲+威娜'!J30</f>
        <v>0</v>
      </c>
      <c r="G2012" s="397">
        <f t="shared" si="368"/>
        <v>0</v>
      </c>
      <c r="H2012" s="397">
        <f t="shared" si="369"/>
        <v>0</v>
      </c>
      <c r="I2012" s="398"/>
      <c r="J2012" s="84"/>
    </row>
    <row r="2013" spans="1:10" ht="20.100000000000001" customHeight="1">
      <c r="A2013" s="84"/>
      <c r="B2013" s="399" t="str">
        <f>'15-哥德式+京喚羽+歌薇+EKS+FARZO+儷康絲+威娜'!F31</f>
        <v>G0020020</v>
      </c>
      <c r="C2013" s="475" t="str">
        <f>'15-哥德式+京喚羽+歌薇+EKS+FARZO+儷康絲+威娜'!G31</f>
        <v xml:space="preserve">Goldwell 歌薇絲馭光 質順髮浴 1000ml/按壓瓶 (洗髮)   </v>
      </c>
      <c r="D2013" s="399">
        <f>'15-哥德式+京喚羽+歌薇+EKS+FARZO+儷康絲+威娜'!H31</f>
        <v>1300</v>
      </c>
      <c r="E2013" s="399">
        <f>'15-哥德式+京喚羽+歌薇+EKS+FARZO+儷康絲+威娜'!I31</f>
        <v>0</v>
      </c>
      <c r="F2013" s="399">
        <f>'15-哥德式+京喚羽+歌薇+EKS+FARZO+儷康絲+威娜'!J31</f>
        <v>0</v>
      </c>
      <c r="G2013" s="397">
        <f t="shared" si="368"/>
        <v>0</v>
      </c>
      <c r="H2013" s="397">
        <f t="shared" si="369"/>
        <v>0</v>
      </c>
      <c r="I2013" s="398"/>
      <c r="J2013" s="84"/>
    </row>
    <row r="2014" spans="1:10" ht="20.100000000000001" customHeight="1">
      <c r="A2014" s="84"/>
      <c r="B2014" s="399" t="str">
        <f>'15-哥德式+京喚羽+歌薇+EKS+FARZO+儷康絲+威娜'!F32</f>
        <v>G0020037</v>
      </c>
      <c r="C2014" s="475" t="str">
        <f>'15-哥德式+京喚羽+歌薇+EKS+FARZO+儷康絲+威娜'!G32</f>
        <v xml:space="preserve">Goldwell 歌薇絲馭光 質順髮護 200ml                (護髮)  </v>
      </c>
      <c r="D2014" s="399">
        <f>'15-哥德式+京喚羽+歌薇+EKS+FARZO+儷康絲+威娜'!H32</f>
        <v>590</v>
      </c>
      <c r="E2014" s="399">
        <f>'15-哥德式+京喚羽+歌薇+EKS+FARZO+儷康絲+威娜'!I32</f>
        <v>0</v>
      </c>
      <c r="F2014" s="399">
        <f>'15-哥德式+京喚羽+歌薇+EKS+FARZO+儷康絲+威娜'!J32</f>
        <v>0</v>
      </c>
      <c r="G2014" s="397">
        <f t="shared" si="368"/>
        <v>0</v>
      </c>
      <c r="H2014" s="397">
        <f t="shared" si="369"/>
        <v>0</v>
      </c>
      <c r="I2014" s="398"/>
      <c r="J2014" s="84"/>
    </row>
    <row r="2015" spans="1:10" ht="20.100000000000001" customHeight="1">
      <c r="A2015" s="84"/>
      <c r="B2015" s="399" t="str">
        <f>'15-哥德式+京喚羽+歌薇+EKS+FARZO+儷康絲+威娜'!F33</f>
        <v>G0020021</v>
      </c>
      <c r="C2015" s="475" t="str">
        <f>'15-哥德式+京喚羽+歌薇+EKS+FARZO+儷康絲+威娜'!G33</f>
        <v xml:space="preserve">Goldwell 歌薇絲馭光 質順髮護 1000ml/按壓瓶  (護髮)  </v>
      </c>
      <c r="D2015" s="399">
        <f>'15-哥德式+京喚羽+歌薇+EKS+FARZO+儷康絲+威娜'!H33</f>
        <v>1360</v>
      </c>
      <c r="E2015" s="399">
        <f>'15-哥德式+京喚羽+歌薇+EKS+FARZO+儷康絲+威娜'!I33</f>
        <v>0</v>
      </c>
      <c r="F2015" s="399">
        <f>'15-哥德式+京喚羽+歌薇+EKS+FARZO+儷康絲+威娜'!J33</f>
        <v>0</v>
      </c>
      <c r="G2015" s="397">
        <f t="shared" si="368"/>
        <v>0</v>
      </c>
      <c r="H2015" s="397">
        <f t="shared" si="369"/>
        <v>0</v>
      </c>
      <c r="I2015" s="398"/>
      <c r="J2015" s="84"/>
    </row>
    <row r="2016" spans="1:10" ht="20.100000000000001" customHeight="1">
      <c r="A2016" s="84"/>
      <c r="B2016" s="399" t="str">
        <f>'15-哥德式+京喚羽+歌薇+EKS+FARZO+儷康絲+威娜'!F34</f>
        <v>G0020033</v>
      </c>
      <c r="C2016" s="475" t="str">
        <f>'15-哥德式+京喚羽+歌薇+EKS+FARZO+儷康絲+威娜'!G34</f>
        <v>Goldwell 歌薇絲馭光 深層質控髮膜 200ml                (深層護髮)</v>
      </c>
      <c r="D2016" s="399">
        <f>'15-哥德式+京喚羽+歌薇+EKS+FARZO+儷康絲+威娜'!H34</f>
        <v>880</v>
      </c>
      <c r="E2016" s="399">
        <f>'15-哥德式+京喚羽+歌薇+EKS+FARZO+儷康絲+威娜'!I34</f>
        <v>0</v>
      </c>
      <c r="F2016" s="399">
        <f>'15-哥德式+京喚羽+歌薇+EKS+FARZO+儷康絲+威娜'!J34</f>
        <v>0</v>
      </c>
      <c r="G2016" s="397">
        <f t="shared" si="368"/>
        <v>0</v>
      </c>
      <c r="H2016" s="397">
        <f t="shared" si="369"/>
        <v>0</v>
      </c>
      <c r="I2016" s="398"/>
      <c r="J2016" s="84"/>
    </row>
    <row r="2017" spans="1:10" ht="20.100000000000001" customHeight="1">
      <c r="A2017" s="84"/>
      <c r="B2017" s="399" t="str">
        <f>'15-哥德式+京喚羽+歌薇+EKS+FARZO+儷康絲+威娜'!F35</f>
        <v>G0020022</v>
      </c>
      <c r="C2017" s="475" t="str">
        <f>'15-哥德式+京喚羽+歌薇+EKS+FARZO+儷康絲+威娜'!G35</f>
        <v>Goldwell 歌薇絲馭光 深層質控髮膜 500ml/按壓瓶   (深層護髮)</v>
      </c>
      <c r="D2017" s="399">
        <f>'15-哥德式+京喚羽+歌薇+EKS+FARZO+儷康絲+威娜'!H35</f>
        <v>1780</v>
      </c>
      <c r="E2017" s="399">
        <f>'15-哥德式+京喚羽+歌薇+EKS+FARZO+儷康絲+威娜'!I35</f>
        <v>0</v>
      </c>
      <c r="F2017" s="399">
        <f>'15-哥德式+京喚羽+歌薇+EKS+FARZO+儷康絲+威娜'!J35</f>
        <v>0</v>
      </c>
      <c r="G2017" s="397">
        <f t="shared" si="368"/>
        <v>0</v>
      </c>
      <c r="H2017" s="397">
        <f t="shared" si="369"/>
        <v>0</v>
      </c>
      <c r="I2017" s="398"/>
      <c r="J2017" s="84"/>
    </row>
    <row r="2018" spans="1:10" ht="20.100000000000001" customHeight="1">
      <c r="A2018" s="84"/>
      <c r="B2018" s="399" t="str">
        <f>'15-哥德式+京喚羽+歌薇+EKS+FARZO+儷康絲+威娜'!F36</f>
        <v>戀色光 系列 - 適染後鎖色, 柔軟滋潤</v>
      </c>
      <c r="C2018" s="475">
        <f>'15-哥德式+京喚羽+歌薇+EKS+FARZO+儷康絲+威娜'!G36</f>
        <v>0</v>
      </c>
      <c r="D2018" s="399">
        <f>'15-哥德式+京喚羽+歌薇+EKS+FARZO+儷康絲+威娜'!H36</f>
        <v>0</v>
      </c>
      <c r="E2018" s="399">
        <f>'15-哥德式+京喚羽+歌薇+EKS+FARZO+儷康絲+威娜'!I36</f>
        <v>0</v>
      </c>
      <c r="F2018" s="399">
        <f>'15-哥德式+京喚羽+歌薇+EKS+FARZO+儷康絲+威娜'!J36</f>
        <v>0</v>
      </c>
      <c r="G2018" s="397">
        <f t="shared" si="368"/>
        <v>0</v>
      </c>
      <c r="H2018" s="397">
        <f t="shared" si="369"/>
        <v>0</v>
      </c>
      <c r="I2018" s="398"/>
      <c r="J2018" s="84"/>
    </row>
    <row r="2019" spans="1:10" ht="20.100000000000001" customHeight="1">
      <c r="A2019" s="84"/>
      <c r="B2019" s="399" t="str">
        <f>'15-哥德式+京喚羽+歌薇+EKS+FARZO+儷康絲+威娜'!F37</f>
        <v>G0020042</v>
      </c>
      <c r="C2019" s="475" t="str">
        <f>'15-哥德式+京喚羽+歌薇+EKS+FARZO+儷康絲+威娜'!G37</f>
        <v>Goldwell 歌薇戀色光 光導鎖護精萃 22ml 免沖洗/適染後鎖色, 柔軟滋潤</v>
      </c>
      <c r="D2019" s="399">
        <f>'15-哥德式+京喚羽+歌薇+EKS+FARZO+儷康絲+威娜'!H37</f>
        <v>200</v>
      </c>
      <c r="E2019" s="399">
        <f>'15-哥德式+京喚羽+歌薇+EKS+FARZO+儷康絲+威娜'!I37</f>
        <v>0</v>
      </c>
      <c r="F2019" s="399">
        <f>'15-哥德式+京喚羽+歌薇+EKS+FARZO+儷康絲+威娜'!J37</f>
        <v>0</v>
      </c>
      <c r="G2019" s="397">
        <f t="shared" si="368"/>
        <v>0</v>
      </c>
      <c r="H2019" s="397">
        <f t="shared" si="369"/>
        <v>0</v>
      </c>
      <c r="I2019" s="398"/>
      <c r="J2019" s="84"/>
    </row>
    <row r="2020" spans="1:10" ht="20.100000000000001" customHeight="1">
      <c r="A2020" s="84"/>
      <c r="B2020" s="399" t="str">
        <f>'15-哥德式+京喚羽+歌薇+EKS+FARZO+儷康絲+威娜'!F38</f>
        <v>G0020044</v>
      </c>
      <c r="C2020" s="475" t="str">
        <f>'15-哥德式+京喚羽+歌薇+EKS+FARZO+儷康絲+威娜'!G38</f>
        <v>Goldwell 歌薇戀色光 凝光髮浴 1000ml/按壓瓶(洗髮) 適染後鎖色, 柔軟滋潤</v>
      </c>
      <c r="D2020" s="399">
        <f>'15-哥德式+京喚羽+歌薇+EKS+FARZO+儷康絲+威娜'!H38</f>
        <v>1300</v>
      </c>
      <c r="E2020" s="399">
        <f>'15-哥德式+京喚羽+歌薇+EKS+FARZO+儷康絲+威娜'!I38</f>
        <v>0</v>
      </c>
      <c r="F2020" s="399">
        <f>'15-哥德式+京喚羽+歌薇+EKS+FARZO+儷康絲+威娜'!J38</f>
        <v>0</v>
      </c>
      <c r="G2020" s="397">
        <f t="shared" si="368"/>
        <v>0</v>
      </c>
      <c r="H2020" s="397">
        <f t="shared" si="369"/>
        <v>0</v>
      </c>
      <c r="I2020" s="398"/>
      <c r="J2020" s="84"/>
    </row>
    <row r="2021" spans="1:10" ht="20.100000000000001" customHeight="1">
      <c r="A2021" s="84"/>
      <c r="B2021" s="399" t="str">
        <f>'15-哥德式+京喚羽+歌薇+EKS+FARZO+儷康絲+威娜'!F39</f>
        <v>G0020045</v>
      </c>
      <c r="C2021" s="475" t="str">
        <f>'15-哥德式+京喚羽+歌薇+EKS+FARZO+儷康絲+威娜'!G39</f>
        <v>Goldwell 歌薇戀色光 凝光髮護 1000ml/按壓瓶(潤髮) 適染後鎖色, 柔軟滋潤</v>
      </c>
      <c r="D2021" s="399">
        <f>'15-哥德式+京喚羽+歌薇+EKS+FARZO+儷康絲+威娜'!H39</f>
        <v>1560</v>
      </c>
      <c r="E2021" s="399">
        <f>'15-哥德式+京喚羽+歌薇+EKS+FARZO+儷康絲+威娜'!I39</f>
        <v>0</v>
      </c>
      <c r="F2021" s="399">
        <f>'15-哥德式+京喚羽+歌薇+EKS+FARZO+儷康絲+威娜'!J39</f>
        <v>0</v>
      </c>
      <c r="G2021" s="397">
        <f t="shared" si="368"/>
        <v>0</v>
      </c>
      <c r="H2021" s="397">
        <f t="shared" si="369"/>
        <v>0</v>
      </c>
      <c r="I2021" s="398"/>
      <c r="J2021" s="84"/>
    </row>
    <row r="2022" spans="1:10" ht="20.100000000000001" customHeight="1">
      <c r="A2022" s="84"/>
      <c r="B2022" s="399" t="str">
        <f>'15-哥德式+京喚羽+歌薇+EKS+FARZO+儷康絲+威娜'!F40</f>
        <v>水誘光 系列 - 受損髮恢復健康光澤</v>
      </c>
      <c r="C2022" s="475">
        <f>'15-哥德式+京喚羽+歌薇+EKS+FARZO+儷康絲+威娜'!G40</f>
        <v>0</v>
      </c>
      <c r="D2022" s="399">
        <f>'15-哥德式+京喚羽+歌薇+EKS+FARZO+儷康絲+威娜'!H40</f>
        <v>0</v>
      </c>
      <c r="E2022" s="399">
        <f>'15-哥德式+京喚羽+歌薇+EKS+FARZO+儷康絲+威娜'!I40</f>
        <v>0</v>
      </c>
      <c r="F2022" s="399">
        <f>'15-哥德式+京喚羽+歌薇+EKS+FARZO+儷康絲+威娜'!J40</f>
        <v>0</v>
      </c>
      <c r="G2022" s="397">
        <f t="shared" si="368"/>
        <v>0</v>
      </c>
      <c r="H2022" s="397">
        <f t="shared" si="369"/>
        <v>0</v>
      </c>
      <c r="I2022" s="398"/>
      <c r="J2022" s="84"/>
    </row>
    <row r="2023" spans="1:10" ht="20.100000000000001" customHeight="1">
      <c r="A2023" s="84"/>
      <c r="B2023" s="399" t="str">
        <f>'15-哥德式+京喚羽+歌薇+EKS+FARZO+儷康絲+威娜'!F41</f>
        <v>G0020046</v>
      </c>
      <c r="C2023" s="475" t="str">
        <f>'15-哥德式+京喚羽+歌薇+EKS+FARZO+儷康絲+威娜'!G41</f>
        <v>Goldwell 歌薇水誘光 晶漾髮浴 1000ml/按壓瓶(洗髮) 適受損無光澤髮</v>
      </c>
      <c r="D2023" s="399">
        <f>'15-哥德式+京喚羽+歌薇+EKS+FARZO+儷康絲+威娜'!H41</f>
        <v>1300</v>
      </c>
      <c r="E2023" s="399">
        <f>'15-哥德式+京喚羽+歌薇+EKS+FARZO+儷康絲+威娜'!I41</f>
        <v>0</v>
      </c>
      <c r="F2023" s="399">
        <f>'15-哥德式+京喚羽+歌薇+EKS+FARZO+儷康絲+威娜'!J41</f>
        <v>0</v>
      </c>
      <c r="G2023" s="397">
        <f t="shared" si="368"/>
        <v>0</v>
      </c>
      <c r="H2023" s="397">
        <f t="shared" si="369"/>
        <v>0</v>
      </c>
      <c r="I2023" s="398"/>
      <c r="J2023" s="84"/>
    </row>
    <row r="2024" spans="1:10" ht="20.100000000000001" customHeight="1">
      <c r="A2024" s="84"/>
      <c r="B2024" s="399" t="str">
        <f>'15-哥德式+京喚羽+歌薇+EKS+FARZO+儷康絲+威娜'!F42</f>
        <v>G0020047</v>
      </c>
      <c r="C2024" s="475" t="str">
        <f>'15-哥德式+京喚羽+歌薇+EKS+FARZO+儷康絲+威娜'!G42</f>
        <v>Goldwell 歌薇水誘光 晶漾髮護 1000ml/按壓瓶(潤髮) 適受損無光澤髮</v>
      </c>
      <c r="D2024" s="399">
        <f>'15-哥德式+京喚羽+歌薇+EKS+FARZO+儷康絲+威娜'!H42</f>
        <v>1560</v>
      </c>
      <c r="E2024" s="399">
        <f>'15-哥德式+京喚羽+歌薇+EKS+FARZO+儷康絲+威娜'!I42</f>
        <v>0</v>
      </c>
      <c r="F2024" s="399">
        <f>'15-哥德式+京喚羽+歌薇+EKS+FARZO+儷康絲+威娜'!J42</f>
        <v>0</v>
      </c>
      <c r="G2024" s="397">
        <f t="shared" si="368"/>
        <v>0</v>
      </c>
      <c r="H2024" s="397">
        <f t="shared" si="369"/>
        <v>0</v>
      </c>
      <c r="I2024" s="398"/>
      <c r="J2024" s="84"/>
    </row>
    <row r="2025" spans="1:10" ht="20.100000000000001" customHeight="1">
      <c r="A2025" s="84"/>
      <c r="B2025" s="399" t="str">
        <f>'15-哥德式+京喚羽+歌薇+EKS+FARZO+儷康絲+威娜'!F43</f>
        <v>其他洗髮</v>
      </c>
      <c r="C2025" s="475">
        <f>'15-哥德式+京喚羽+歌薇+EKS+FARZO+儷康絲+威娜'!G43</f>
        <v>0</v>
      </c>
      <c r="D2025" s="399">
        <f>'15-哥德式+京喚羽+歌薇+EKS+FARZO+儷康絲+威娜'!H43</f>
        <v>0</v>
      </c>
      <c r="E2025" s="399">
        <f>'15-哥德式+京喚羽+歌薇+EKS+FARZO+儷康絲+威娜'!I43</f>
        <v>0</v>
      </c>
      <c r="F2025" s="399">
        <f>'15-哥德式+京喚羽+歌薇+EKS+FARZO+儷康絲+威娜'!J43</f>
        <v>0</v>
      </c>
      <c r="G2025" s="397">
        <f t="shared" si="368"/>
        <v>0</v>
      </c>
      <c r="H2025" s="397">
        <f t="shared" si="369"/>
        <v>0</v>
      </c>
      <c r="I2025" s="398"/>
      <c r="J2025" s="84"/>
    </row>
    <row r="2026" spans="1:10" ht="20.100000000000001" customHeight="1">
      <c r="A2026" s="84"/>
      <c r="B2026" s="399" t="str">
        <f>'15-哥德式+京喚羽+歌薇+EKS+FARZO+儷康絲+威娜'!F44</f>
        <v>G0020030</v>
      </c>
      <c r="C2026" s="475" t="str">
        <f>'15-哥德式+京喚羽+歌薇+EKS+FARZO+儷康絲+威娜'!G44</f>
        <v>Goldwell 歌薇量感洗髮精 1000ml/按壓瓶  適細軟扁塌髮, 創造蓬鬆感</v>
      </c>
      <c r="D2026" s="399">
        <f>'15-哥德式+京喚羽+歌薇+EKS+FARZO+儷康絲+威娜'!H44</f>
        <v>790</v>
      </c>
      <c r="E2026" s="399">
        <f>'15-哥德式+京喚羽+歌薇+EKS+FARZO+儷康絲+威娜'!I44</f>
        <v>0</v>
      </c>
      <c r="F2026" s="399">
        <f>'15-哥德式+京喚羽+歌薇+EKS+FARZO+儷康絲+威娜'!J44</f>
        <v>0</v>
      </c>
      <c r="G2026" s="397">
        <f t="shared" si="368"/>
        <v>0</v>
      </c>
      <c r="H2026" s="397">
        <f t="shared" si="369"/>
        <v>0</v>
      </c>
      <c r="I2026" s="398"/>
      <c r="J2026" s="84"/>
    </row>
    <row r="2027" spans="1:10" ht="20.100000000000001" customHeight="1">
      <c r="A2027" s="84"/>
      <c r="B2027" s="399" t="str">
        <f>'15-哥德式+京喚羽+歌薇+EKS+FARZO+儷康絲+威娜'!F45</f>
        <v>G0020014</v>
      </c>
      <c r="C2027" s="475" t="str">
        <f>'15-哥德式+京喚羽+歌薇+EKS+FARZO+儷康絲+威娜'!G45</f>
        <v>Goldwell 歌薇輕感深層洗髮精 1000ml/按壓瓶  適中偏油髮,易出油頭皮</v>
      </c>
      <c r="D2027" s="399">
        <f>'15-哥德式+京喚羽+歌薇+EKS+FARZO+儷康絲+威娜'!H45</f>
        <v>790</v>
      </c>
      <c r="E2027" s="399">
        <f>'15-哥德式+京喚羽+歌薇+EKS+FARZO+儷康絲+威娜'!I45</f>
        <v>0</v>
      </c>
      <c r="F2027" s="399">
        <f>'15-哥德式+京喚羽+歌薇+EKS+FARZO+儷康絲+威娜'!J45</f>
        <v>0</v>
      </c>
      <c r="G2027" s="397">
        <f t="shared" si="368"/>
        <v>0</v>
      </c>
      <c r="H2027" s="397">
        <f t="shared" si="369"/>
        <v>0</v>
      </c>
      <c r="I2027" s="398"/>
      <c r="J2027" s="84"/>
    </row>
    <row r="2028" spans="1:10" ht="20.100000000000001" customHeight="1">
      <c r="A2028" s="84"/>
      <c r="B2028" s="399" t="str">
        <f>'15-哥德式+京喚羽+歌薇+EKS+FARZO+儷康絲+威娜'!F46</f>
        <v>其他</v>
      </c>
      <c r="C2028" s="475">
        <f>'15-哥德式+京喚羽+歌薇+EKS+FARZO+儷康絲+威娜'!G46</f>
        <v>0</v>
      </c>
      <c r="D2028" s="399">
        <f>'15-哥德式+京喚羽+歌薇+EKS+FARZO+儷康絲+威娜'!H46</f>
        <v>0</v>
      </c>
      <c r="E2028" s="399">
        <f>'15-哥德式+京喚羽+歌薇+EKS+FARZO+儷康絲+威娜'!I46</f>
        <v>0</v>
      </c>
      <c r="F2028" s="399">
        <f>'15-哥德式+京喚羽+歌薇+EKS+FARZO+儷康絲+威娜'!J46</f>
        <v>0</v>
      </c>
      <c r="G2028" s="397">
        <f t="shared" si="368"/>
        <v>0</v>
      </c>
      <c r="H2028" s="397">
        <f t="shared" si="369"/>
        <v>0</v>
      </c>
      <c r="I2028" s="398"/>
      <c r="J2028" s="84"/>
    </row>
    <row r="2029" spans="1:10" ht="20.100000000000001" customHeight="1">
      <c r="A2029" s="84"/>
      <c r="B2029" s="399" t="str">
        <f>'15-哥德式+京喚羽+歌薇+EKS+FARZO+儷康絲+威娜'!F47</f>
        <v>G0020001</v>
      </c>
      <c r="C2029" s="475" t="str">
        <f>'15-哥德式+京喚羽+歌薇+EKS+FARZO+儷康絲+威娜'!G47</f>
        <v>Goldwell 歌薇 ELIXIR 精粹金油 摩洛哥堅果油 100ml   免沖洗護髮油</v>
      </c>
      <c r="D2029" s="399">
        <f>'15-哥德式+京喚羽+歌薇+EKS+FARZO+儷康絲+威娜'!H47</f>
        <v>940</v>
      </c>
      <c r="E2029" s="399">
        <f>'15-哥德式+京喚羽+歌薇+EKS+FARZO+儷康絲+威娜'!I47</f>
        <v>0</v>
      </c>
      <c r="F2029" s="399">
        <f>'15-哥德式+京喚羽+歌薇+EKS+FARZO+儷康絲+威娜'!J47</f>
        <v>0</v>
      </c>
      <c r="G2029" s="397">
        <f t="shared" si="368"/>
        <v>0</v>
      </c>
      <c r="H2029" s="397">
        <f t="shared" si="369"/>
        <v>0</v>
      </c>
      <c r="I2029" s="398"/>
      <c r="J2029" s="84"/>
    </row>
    <row r="2030" spans="1:10" ht="20.100000000000001" customHeight="1">
      <c r="A2030" s="84"/>
      <c r="B2030" s="399" t="str">
        <f>'15-哥德式+京喚羽+歌薇+EKS+FARZO+儷康絲+威娜'!F48</f>
        <v>G0020011</v>
      </c>
      <c r="C2030" s="475" t="str">
        <f>'15-哥德式+京喚羽+歌薇+EKS+FARZO+儷康絲+威娜'!G48</f>
        <v xml:space="preserve">Goldwell 歌薇藍色珊瑚礁 150ml   立體/彈力/豐盈/光澤                 </v>
      </c>
      <c r="D2030" s="399">
        <f>'15-哥德式+京喚羽+歌薇+EKS+FARZO+儷康絲+威娜'!H48</f>
        <v>320</v>
      </c>
      <c r="E2030" s="399">
        <f>'15-哥德式+京喚羽+歌薇+EKS+FARZO+儷康絲+威娜'!I48</f>
        <v>0</v>
      </c>
      <c r="F2030" s="399">
        <f>'15-哥德式+京喚羽+歌薇+EKS+FARZO+儷康絲+威娜'!J48</f>
        <v>0</v>
      </c>
      <c r="G2030" s="397">
        <f t="shared" si="368"/>
        <v>0</v>
      </c>
      <c r="H2030" s="397">
        <f t="shared" si="369"/>
        <v>0</v>
      </c>
      <c r="I2030" s="398"/>
      <c r="J2030" s="84"/>
    </row>
    <row r="2031" spans="1:10" ht="20.100000000000001" customHeight="1">
      <c r="A2031" s="84"/>
      <c r="B2031" s="399" t="str">
        <f>'15-哥德式+京喚羽+歌薇+EKS+FARZO+儷康絲+威娜'!F49</f>
        <v>G0020019</v>
      </c>
      <c r="C2031" s="475" t="str">
        <f>'15-哥德式+京喚羽+歌薇+EKS+FARZO+儷康絲+威娜'!G49</f>
        <v>Goldwell 歌薇 3號豐盈慕絲 300ml      豐盈髮感; 烘捲/打底適用</v>
      </c>
      <c r="D2031" s="399">
        <f>'15-哥德式+京喚羽+歌薇+EKS+FARZO+儷康絲+威娜'!H49</f>
        <v>400</v>
      </c>
      <c r="E2031" s="399">
        <f>'15-哥德式+京喚羽+歌薇+EKS+FARZO+儷康絲+威娜'!I49</f>
        <v>0</v>
      </c>
      <c r="F2031" s="399">
        <f>'15-哥德式+京喚羽+歌薇+EKS+FARZO+儷康絲+威娜'!J49</f>
        <v>0</v>
      </c>
      <c r="G2031" s="397">
        <f t="shared" si="368"/>
        <v>0</v>
      </c>
      <c r="H2031" s="397">
        <f t="shared" si="369"/>
        <v>0</v>
      </c>
      <c r="I2031" s="398"/>
      <c r="J2031" s="84"/>
    </row>
    <row r="2032" spans="1:10" ht="20.100000000000001" customHeight="1">
      <c r="A2032" s="84"/>
      <c r="B2032" s="399" t="str">
        <f>'15-哥德式+京喚羽+歌薇+EKS+FARZO+儷康絲+威娜'!F50</f>
        <v>G0020008</v>
      </c>
      <c r="C2032" s="475" t="str">
        <f>'15-哥德式+京喚羽+歌薇+EKS+FARZO+儷康絲+威娜'!G50</f>
        <v xml:space="preserve">Goldwell 歌薇 4號塑型慕絲 300ml            粗硬髮強大的支撐與長效塑型 </v>
      </c>
      <c r="D2032" s="399">
        <f>'15-哥德式+京喚羽+歌薇+EKS+FARZO+儷康絲+威娜'!H50</f>
        <v>400</v>
      </c>
      <c r="E2032" s="399">
        <f>'15-哥德式+京喚羽+歌薇+EKS+FARZO+儷康絲+威娜'!I50</f>
        <v>0</v>
      </c>
      <c r="F2032" s="399">
        <f>'15-哥德式+京喚羽+歌薇+EKS+FARZO+儷康絲+威娜'!J50</f>
        <v>0</v>
      </c>
      <c r="G2032" s="397">
        <f t="shared" si="368"/>
        <v>0</v>
      </c>
      <c r="H2032" s="397">
        <f t="shared" si="369"/>
        <v>0</v>
      </c>
      <c r="I2032" s="398"/>
      <c r="J2032" s="84"/>
    </row>
    <row r="2033" spans="1:10" ht="20.100000000000001" customHeight="1">
      <c r="A2033" s="84"/>
      <c r="B2033" s="399" t="str">
        <f>'15-哥德式+京喚羽+歌薇+EKS+FARZO+儷康絲+威娜'!F51</f>
        <v>日本 TOKIO IE 京喚羽 - 台灣代理商公司貨</v>
      </c>
      <c r="C2033" s="475">
        <f>'15-哥德式+京喚羽+歌薇+EKS+FARZO+儷康絲+威娜'!G51</f>
        <v>0</v>
      </c>
      <c r="D2033" s="399">
        <f>'15-哥德式+京喚羽+歌薇+EKS+FARZO+儷康絲+威娜'!H51</f>
        <v>0</v>
      </c>
      <c r="E2033" s="399">
        <f>'15-哥德式+京喚羽+歌薇+EKS+FARZO+儷康絲+威娜'!I51</f>
        <v>0</v>
      </c>
      <c r="F2033" s="399">
        <f>'15-哥德式+京喚羽+歌薇+EKS+FARZO+儷康絲+威娜'!J51</f>
        <v>0</v>
      </c>
      <c r="G2033" s="397">
        <f t="shared" si="368"/>
        <v>0</v>
      </c>
      <c r="H2033" s="397">
        <f t="shared" si="369"/>
        <v>0</v>
      </c>
      <c r="I2033" s="398"/>
      <c r="J2033" s="84"/>
    </row>
    <row r="2034" spans="1:10" ht="20.100000000000001" customHeight="1">
      <c r="A2034" s="84"/>
      <c r="B2034" s="399" t="str">
        <f>'15-哥德式+京喚羽+歌薇+EKS+FARZO+儷康絲+威娜'!F52</f>
        <v>E0021300</v>
      </c>
      <c r="C2034" s="475" t="str">
        <f>'15-哥德式+京喚羽+歌薇+EKS+FARZO+儷康絲+威娜'!G52</f>
        <v>京喚羽 TOKIO IE 喚羽淨露 200ml (洗髮精) 一般髮、受損髮</v>
      </c>
      <c r="D2034" s="399">
        <f>'15-哥德式+京喚羽+歌薇+EKS+FARZO+儷康絲+威娜'!H52</f>
        <v>1180</v>
      </c>
      <c r="E2034" s="399">
        <f>'15-哥德式+京喚羽+歌薇+EKS+FARZO+儷康絲+威娜'!I52</f>
        <v>0</v>
      </c>
      <c r="F2034" s="399">
        <f>'15-哥德式+京喚羽+歌薇+EKS+FARZO+儷康絲+威娜'!J52</f>
        <v>0</v>
      </c>
      <c r="G2034" s="397">
        <f t="shared" si="368"/>
        <v>0</v>
      </c>
      <c r="H2034" s="397">
        <f t="shared" si="369"/>
        <v>0</v>
      </c>
      <c r="I2034" s="398"/>
      <c r="J2034" s="84"/>
    </row>
    <row r="2035" spans="1:10" ht="20.100000000000001" customHeight="1">
      <c r="A2035" s="84"/>
      <c r="B2035" s="399" t="str">
        <f>'15-哥德式+京喚羽+歌薇+EKS+FARZO+儷康絲+威娜'!F53</f>
        <v>E0021301</v>
      </c>
      <c r="C2035" s="475" t="str">
        <f>'15-哥德式+京喚羽+歌薇+EKS+FARZO+儷康絲+威娜'!G53</f>
        <v>京喚羽 TOKIO IE 喚羽淨露 500ml (洗髮精) 一般髮、受損髮</v>
      </c>
      <c r="D2035" s="399">
        <f>'15-哥德式+京喚羽+歌薇+EKS+FARZO+儷康絲+威娜'!H53</f>
        <v>2050</v>
      </c>
      <c r="E2035" s="399">
        <f>'15-哥德式+京喚羽+歌薇+EKS+FARZO+儷康絲+威娜'!I53</f>
        <v>0</v>
      </c>
      <c r="F2035" s="399">
        <f>'15-哥德式+京喚羽+歌薇+EKS+FARZO+儷康絲+威娜'!J53</f>
        <v>0</v>
      </c>
      <c r="G2035" s="397">
        <f t="shared" si="368"/>
        <v>0</v>
      </c>
      <c r="H2035" s="397">
        <f t="shared" si="369"/>
        <v>0</v>
      </c>
      <c r="I2035" s="398"/>
      <c r="J2035" s="84"/>
    </row>
    <row r="2036" spans="1:10" ht="20.100000000000001" customHeight="1">
      <c r="A2036" s="84"/>
      <c r="B2036" s="399" t="str">
        <f>'15-哥德式+京喚羽+歌薇+EKS+FARZO+儷康絲+威娜'!F54</f>
        <v>E0021302</v>
      </c>
      <c r="C2036" s="475" t="str">
        <f>'15-哥德式+京喚羽+歌薇+EKS+FARZO+儷康絲+威娜'!G54</f>
        <v>京喚羽 TOKIO IE 喚羽凝脂 200g   (護髮素) 一般髮、受損髮</v>
      </c>
      <c r="D2036" s="399">
        <f>'15-哥德式+京喚羽+歌薇+EKS+FARZO+儷康絲+威娜'!H54</f>
        <v>1260</v>
      </c>
      <c r="E2036" s="399">
        <f>'15-哥德式+京喚羽+歌薇+EKS+FARZO+儷康絲+威娜'!I54</f>
        <v>0</v>
      </c>
      <c r="F2036" s="399">
        <f>'15-哥德式+京喚羽+歌薇+EKS+FARZO+儷康絲+威娜'!J54</f>
        <v>0</v>
      </c>
      <c r="G2036" s="397">
        <f t="shared" si="368"/>
        <v>0</v>
      </c>
      <c r="H2036" s="397">
        <f t="shared" si="369"/>
        <v>0</v>
      </c>
      <c r="I2036" s="398"/>
      <c r="J2036" s="84"/>
    </row>
    <row r="2037" spans="1:10" ht="20.100000000000001" customHeight="1">
      <c r="A2037" s="84"/>
      <c r="B2037" s="399" t="str">
        <f>'15-哥德式+京喚羽+歌薇+EKS+FARZO+儷康絲+威娜'!F55</f>
        <v>E0021303</v>
      </c>
      <c r="C2037" s="475" t="str">
        <f>'15-哥德式+京喚羽+歌薇+EKS+FARZO+儷康絲+威娜'!G55</f>
        <v>京喚羽 TOKIO IE 喚羽凝脂 500g   (護髮素) 一般髮、受損髮</v>
      </c>
      <c r="D2037" s="399">
        <f>'15-哥德式+京喚羽+歌薇+EKS+FARZO+儷康絲+威娜'!H55</f>
        <v>2150</v>
      </c>
      <c r="E2037" s="399">
        <f>'15-哥德式+京喚羽+歌薇+EKS+FARZO+儷康絲+威娜'!I55</f>
        <v>0</v>
      </c>
      <c r="F2037" s="399">
        <f>'15-哥德式+京喚羽+歌薇+EKS+FARZO+儷康絲+威娜'!J55</f>
        <v>0</v>
      </c>
      <c r="G2037" s="397">
        <f t="shared" si="368"/>
        <v>0</v>
      </c>
      <c r="H2037" s="397">
        <f t="shared" si="369"/>
        <v>0</v>
      </c>
      <c r="I2037" s="398"/>
      <c r="J2037" s="84"/>
    </row>
    <row r="2038" spans="1:10" ht="20.100000000000001" customHeight="1">
      <c r="A2038" s="84"/>
      <c r="B2038" s="399" t="str">
        <f>'15-哥德式+京喚羽+歌薇+EKS+FARZO+儷康絲+威娜'!F56</f>
        <v>E0021304</v>
      </c>
      <c r="C2038" s="475" t="str">
        <f>'15-哥德式+京喚羽+歌薇+EKS+FARZO+儷康絲+威娜'!G56</f>
        <v>京喚羽 TOKIO IE 輕喚羽淨露 200ml (洗髮精) 細軟髮、扁塌髮</v>
      </c>
      <c r="D2038" s="399">
        <f>'15-哥德式+京喚羽+歌薇+EKS+FARZO+儷康絲+威娜'!H56</f>
        <v>1360</v>
      </c>
      <c r="E2038" s="399">
        <f>'15-哥德式+京喚羽+歌薇+EKS+FARZO+儷康絲+威娜'!I56</f>
        <v>0</v>
      </c>
      <c r="F2038" s="399">
        <f>'15-哥德式+京喚羽+歌薇+EKS+FARZO+儷康絲+威娜'!J56</f>
        <v>0</v>
      </c>
      <c r="G2038" s="397">
        <f t="shared" si="368"/>
        <v>0</v>
      </c>
      <c r="H2038" s="397">
        <f t="shared" si="369"/>
        <v>0</v>
      </c>
      <c r="I2038" s="398"/>
      <c r="J2038" s="84"/>
    </row>
    <row r="2039" spans="1:10" ht="20.100000000000001" customHeight="1">
      <c r="A2039" s="84"/>
      <c r="B2039" s="399" t="str">
        <f>'15-哥德式+京喚羽+歌薇+EKS+FARZO+儷康絲+威娜'!F57</f>
        <v>E0021305</v>
      </c>
      <c r="C2039" s="475" t="str">
        <f>'15-哥德式+京喚羽+歌薇+EKS+FARZO+儷康絲+威娜'!G57</f>
        <v>京喚羽 TOKIO IE 輕喚羽淨露 500ml (洗髮精) 細軟髮、扁塌髮</v>
      </c>
      <c r="D2039" s="399">
        <f>'15-哥德式+京喚羽+歌薇+EKS+FARZO+儷康絲+威娜'!H57</f>
        <v>2450</v>
      </c>
      <c r="E2039" s="399">
        <f>'15-哥德式+京喚羽+歌薇+EKS+FARZO+儷康絲+威娜'!I57</f>
        <v>0</v>
      </c>
      <c r="F2039" s="399">
        <f>'15-哥德式+京喚羽+歌薇+EKS+FARZO+儷康絲+威娜'!J57</f>
        <v>0</v>
      </c>
      <c r="G2039" s="397">
        <f t="shared" si="368"/>
        <v>0</v>
      </c>
      <c r="H2039" s="397">
        <f t="shared" si="369"/>
        <v>0</v>
      </c>
      <c r="I2039" s="398"/>
      <c r="J2039" s="84"/>
    </row>
    <row r="2040" spans="1:10" ht="20.100000000000001" customHeight="1">
      <c r="A2040" s="84"/>
      <c r="B2040" s="399" t="str">
        <f>'15-哥德式+京喚羽+歌薇+EKS+FARZO+儷康絲+威娜'!F58</f>
        <v>E0021306</v>
      </c>
      <c r="C2040" s="475" t="str">
        <f>'15-哥德式+京喚羽+歌薇+EKS+FARZO+儷康絲+威娜'!G58</f>
        <v>京喚羽 TOKIO IE 輕喚羽凝脂 200g   (護髮素) 細軟髮、扁塌髮</v>
      </c>
      <c r="D2040" s="399">
        <f>'15-哥德式+京喚羽+歌薇+EKS+FARZO+儷康絲+威娜'!H58</f>
        <v>1360</v>
      </c>
      <c r="E2040" s="399">
        <f>'15-哥德式+京喚羽+歌薇+EKS+FARZO+儷康絲+威娜'!I58</f>
        <v>0</v>
      </c>
      <c r="F2040" s="399">
        <f>'15-哥德式+京喚羽+歌薇+EKS+FARZO+儷康絲+威娜'!J58</f>
        <v>0</v>
      </c>
      <c r="G2040" s="397">
        <f t="shared" si="368"/>
        <v>0</v>
      </c>
      <c r="H2040" s="397">
        <f t="shared" si="369"/>
        <v>0</v>
      </c>
      <c r="I2040" s="398"/>
      <c r="J2040" s="84"/>
    </row>
    <row r="2041" spans="1:10" ht="20.100000000000001" customHeight="1">
      <c r="A2041" s="84"/>
      <c r="B2041" s="399" t="str">
        <f>'15-哥德式+京喚羽+歌薇+EKS+FARZO+儷康絲+威娜'!F59</f>
        <v>E0021307</v>
      </c>
      <c r="C2041" s="475" t="str">
        <f>'15-哥德式+京喚羽+歌薇+EKS+FARZO+儷康絲+威娜'!G59</f>
        <v>京喚羽 TOKIO IE 輕喚羽凝脂 500g   (護髮素) 細軟髮、扁塌髮</v>
      </c>
      <c r="D2041" s="399">
        <f>'15-哥德式+京喚羽+歌薇+EKS+FARZO+儷康絲+威娜'!H59</f>
        <v>2450</v>
      </c>
      <c r="E2041" s="399">
        <f>'15-哥德式+京喚羽+歌薇+EKS+FARZO+儷康絲+威娜'!I59</f>
        <v>0</v>
      </c>
      <c r="F2041" s="399">
        <f>'15-哥德式+京喚羽+歌薇+EKS+FARZO+儷康絲+威娜'!J59</f>
        <v>0</v>
      </c>
      <c r="G2041" s="397">
        <f t="shared" si="368"/>
        <v>0</v>
      </c>
      <c r="H2041" s="397">
        <f t="shared" si="369"/>
        <v>0</v>
      </c>
      <c r="I2041" s="398"/>
      <c r="J2041" s="84"/>
    </row>
    <row r="2042" spans="1:10" ht="20.100000000000001" customHeight="1">
      <c r="A2042" s="84"/>
      <c r="B2042" s="399" t="str">
        <f>'15-哥德式+京喚羽+歌薇+EKS+FARZO+儷康絲+威娜'!F60</f>
        <v>E0021308</v>
      </c>
      <c r="C2042" s="475" t="str">
        <f>'15-哥德式+京喚羽+歌薇+EKS+FARZO+儷康絲+威娜'!G60</f>
        <v>京喚羽 TOKIO IE 金喚羽淨露 200ml (洗髮精) 嚴重受損髮、漂後髮</v>
      </c>
      <c r="D2042" s="399">
        <f>'15-哥德式+京喚羽+歌薇+EKS+FARZO+儷康絲+威娜'!H60</f>
        <v>1460</v>
      </c>
      <c r="E2042" s="399">
        <f>'15-哥德式+京喚羽+歌薇+EKS+FARZO+儷康絲+威娜'!I60</f>
        <v>0</v>
      </c>
      <c r="F2042" s="399">
        <f>'15-哥德式+京喚羽+歌薇+EKS+FARZO+儷康絲+威娜'!J60</f>
        <v>0</v>
      </c>
      <c r="G2042" s="397">
        <f t="shared" si="368"/>
        <v>0</v>
      </c>
      <c r="H2042" s="397">
        <f t="shared" si="369"/>
        <v>0</v>
      </c>
      <c r="I2042" s="398"/>
      <c r="J2042" s="84"/>
    </row>
    <row r="2043" spans="1:10" ht="20.100000000000001" customHeight="1">
      <c r="A2043" s="84"/>
      <c r="B2043" s="399" t="str">
        <f>'15-哥德式+京喚羽+歌薇+EKS+FARZO+儷康絲+威娜'!F61</f>
        <v>E0021310</v>
      </c>
      <c r="C2043" s="475" t="str">
        <f>'15-哥德式+京喚羽+歌薇+EKS+FARZO+儷康絲+威娜'!G61</f>
        <v>京喚羽 TOKIO IE 金喚羽淨露 500ml (洗髮精) 嚴重受損髮、漂後髮</v>
      </c>
      <c r="D2043" s="399">
        <f>'15-哥德式+京喚羽+歌薇+EKS+FARZO+儷康絲+威娜'!H61</f>
        <v>2650</v>
      </c>
      <c r="E2043" s="399">
        <f>'15-哥德式+京喚羽+歌薇+EKS+FARZO+儷康絲+威娜'!I61</f>
        <v>0</v>
      </c>
      <c r="F2043" s="399">
        <f>'15-哥德式+京喚羽+歌薇+EKS+FARZO+儷康絲+威娜'!J61</f>
        <v>0</v>
      </c>
      <c r="G2043" s="397">
        <f t="shared" si="368"/>
        <v>0</v>
      </c>
      <c r="H2043" s="397">
        <f t="shared" si="369"/>
        <v>0</v>
      </c>
      <c r="I2043" s="398"/>
      <c r="J2043" s="84"/>
    </row>
    <row r="2044" spans="1:10" ht="20.100000000000001" customHeight="1">
      <c r="A2044" s="84"/>
      <c r="B2044" s="399" t="str">
        <f>'15-哥德式+京喚羽+歌薇+EKS+FARZO+儷康絲+威娜'!F62</f>
        <v>E0021311</v>
      </c>
      <c r="C2044" s="475" t="str">
        <f>'15-哥德式+京喚羽+歌薇+EKS+FARZO+儷康絲+威娜'!G62</f>
        <v>京喚羽 TOKIO IE 金喚羽凝脂 200g   (護髮素) 嚴重受損髮、漂後髮</v>
      </c>
      <c r="D2044" s="399">
        <f>'15-哥德式+京喚羽+歌薇+EKS+FARZO+儷康絲+威娜'!H62</f>
        <v>1460</v>
      </c>
      <c r="E2044" s="399">
        <f>'15-哥德式+京喚羽+歌薇+EKS+FARZO+儷康絲+威娜'!I62</f>
        <v>0</v>
      </c>
      <c r="F2044" s="399">
        <f>'15-哥德式+京喚羽+歌薇+EKS+FARZO+儷康絲+威娜'!J62</f>
        <v>0</v>
      </c>
      <c r="G2044" s="397">
        <f t="shared" si="368"/>
        <v>0</v>
      </c>
      <c r="H2044" s="397">
        <f t="shared" si="369"/>
        <v>0</v>
      </c>
      <c r="I2044" s="398"/>
      <c r="J2044" s="84"/>
    </row>
    <row r="2045" spans="1:10" ht="20.100000000000001" customHeight="1">
      <c r="A2045" s="84"/>
      <c r="B2045" s="399" t="str">
        <f>'15-哥德式+京喚羽+歌薇+EKS+FARZO+儷康絲+威娜'!F63</f>
        <v>E0021312</v>
      </c>
      <c r="C2045" s="475" t="str">
        <f>'15-哥德式+京喚羽+歌薇+EKS+FARZO+儷康絲+威娜'!G63</f>
        <v>京喚羽 TOKIO IE 金喚羽凝脂 500g   (護髮素) 嚴重受損髮、漂後髮</v>
      </c>
      <c r="D2045" s="399">
        <f>'15-哥德式+京喚羽+歌薇+EKS+FARZO+儷康絲+威娜'!H63</f>
        <v>2650</v>
      </c>
      <c r="E2045" s="399">
        <f>'15-哥德式+京喚羽+歌薇+EKS+FARZO+儷康絲+威娜'!I63</f>
        <v>0</v>
      </c>
      <c r="F2045" s="399">
        <f>'15-哥德式+京喚羽+歌薇+EKS+FARZO+儷康絲+威娜'!J63</f>
        <v>0</v>
      </c>
      <c r="G2045" s="397">
        <f t="shared" si="368"/>
        <v>0</v>
      </c>
      <c r="H2045" s="397">
        <f t="shared" si="369"/>
        <v>0</v>
      </c>
      <c r="I2045" s="398"/>
      <c r="J2045" s="84"/>
    </row>
    <row r="2046" spans="1:10" ht="20.100000000000001" customHeight="1">
      <c r="A2046" s="84"/>
      <c r="B2046" s="399" t="str">
        <f>'15-哥德式+京喚羽+歌薇+EKS+FARZO+儷康絲+威娜'!F64</f>
        <v>E0021313</v>
      </c>
      <c r="C2046" s="475" t="str">
        <f>'15-哥德式+京喚羽+歌薇+EKS+FARZO+儷康絲+威娜'!G64</f>
        <v>京喚羽 TOKIO IE 喚羽精華 100ml   (免沖洗護髮) 清爽保濕,抗毛燥</v>
      </c>
      <c r="D2046" s="399">
        <f>'15-哥德式+京喚羽+歌薇+EKS+FARZO+儷康絲+威娜'!H64</f>
        <v>1460</v>
      </c>
      <c r="E2046" s="399">
        <f>'15-哥德式+京喚羽+歌薇+EKS+FARZO+儷康絲+威娜'!I64</f>
        <v>0</v>
      </c>
      <c r="F2046" s="399">
        <f>'15-哥德式+京喚羽+歌薇+EKS+FARZO+儷康絲+威娜'!J64</f>
        <v>0</v>
      </c>
      <c r="G2046" s="397">
        <f t="shared" si="368"/>
        <v>0</v>
      </c>
      <c r="H2046" s="397">
        <f t="shared" si="369"/>
        <v>0</v>
      </c>
      <c r="I2046" s="398"/>
      <c r="J2046" s="84"/>
    </row>
    <row r="2047" spans="1:10" ht="20.100000000000001" customHeight="1">
      <c r="A2047" s="84"/>
      <c r="B2047" s="399" t="str">
        <f>'15-哥德式+京喚羽+歌薇+EKS+FARZO+儷康絲+威娜'!F65</f>
        <v>E0021314</v>
      </c>
      <c r="C2047" s="475" t="str">
        <f>'15-哥德式+京喚羽+歌薇+EKS+FARZO+儷康絲+威娜'!G65</f>
        <v>京喚羽 TOKIO IE 金喚羽京澤 100ml (噴霧型免沖洗護髮) 所有髮質</v>
      </c>
      <c r="D2047" s="399">
        <f>'15-哥德式+京喚羽+歌薇+EKS+FARZO+儷康絲+威娜'!H65</f>
        <v>1760</v>
      </c>
      <c r="E2047" s="399">
        <f>'15-哥德式+京喚羽+歌薇+EKS+FARZO+儷康絲+威娜'!I65</f>
        <v>0</v>
      </c>
      <c r="F2047" s="399">
        <f>'15-哥德式+京喚羽+歌薇+EKS+FARZO+儷康絲+威娜'!J65</f>
        <v>0</v>
      </c>
      <c r="G2047" s="397">
        <f t="shared" si="368"/>
        <v>0</v>
      </c>
      <c r="H2047" s="397">
        <f t="shared" si="369"/>
        <v>0</v>
      </c>
      <c r="I2047" s="398"/>
      <c r="J2047" s="84"/>
    </row>
    <row r="2048" spans="1:10" ht="20.100000000000001" customHeight="1">
      <c r="A2048" s="84"/>
      <c r="B2048" s="399" t="str">
        <f>'15-哥德式+京喚羽+歌薇+EKS+FARZO+儷康絲+威娜'!F66</f>
        <v>EKS 韻特 - 義大利製</v>
      </c>
      <c r="C2048" s="475">
        <f>'15-哥德式+京喚羽+歌薇+EKS+FARZO+儷康絲+威娜'!G66</f>
        <v>0</v>
      </c>
      <c r="D2048" s="399">
        <f>'15-哥德式+京喚羽+歌薇+EKS+FARZO+儷康絲+威娜'!H66</f>
        <v>0</v>
      </c>
      <c r="E2048" s="399">
        <f>'15-哥德式+京喚羽+歌薇+EKS+FARZO+儷康絲+威娜'!I66</f>
        <v>0</v>
      </c>
      <c r="F2048" s="399">
        <f>'15-哥德式+京喚羽+歌薇+EKS+FARZO+儷康絲+威娜'!J66</f>
        <v>0</v>
      </c>
      <c r="G2048" s="397">
        <f t="shared" si="368"/>
        <v>0</v>
      </c>
      <c r="H2048" s="397">
        <f t="shared" si="369"/>
        <v>0</v>
      </c>
      <c r="I2048" s="398"/>
      <c r="J2048" s="84"/>
    </row>
    <row r="2049" spans="1:10" ht="20.100000000000001" customHeight="1">
      <c r="A2049" s="84"/>
      <c r="B2049" s="399" t="str">
        <f>'15-哥德式+京喚羽+歌薇+EKS+FARZO+儷康絲+威娜'!F67</f>
        <v>I0020000</v>
      </c>
      <c r="C2049" s="475" t="str">
        <f>'15-哥德式+京喚羽+歌薇+EKS+FARZO+儷康絲+威娜'!G67</f>
        <v xml:space="preserve">義大利 EKS 韻特控油平衡洗髮精 900ml/大   適油髮  </v>
      </c>
      <c r="D2049" s="399">
        <f>'15-哥德式+京喚羽+歌薇+EKS+FARZO+儷康絲+威娜'!H67</f>
        <v>850</v>
      </c>
      <c r="E2049" s="399">
        <f>'15-哥德式+京喚羽+歌薇+EKS+FARZO+儷康絲+威娜'!I67</f>
        <v>0</v>
      </c>
      <c r="F2049" s="399">
        <f>'15-哥德式+京喚羽+歌薇+EKS+FARZO+儷康絲+威娜'!J67</f>
        <v>0</v>
      </c>
      <c r="G2049" s="397">
        <f t="shared" si="368"/>
        <v>0</v>
      </c>
      <c r="H2049" s="397">
        <f t="shared" si="369"/>
        <v>0</v>
      </c>
      <c r="I2049" s="398"/>
      <c r="J2049" s="84"/>
    </row>
    <row r="2050" spans="1:10" ht="20.100000000000001" customHeight="1">
      <c r="A2050" s="84"/>
      <c r="B2050" s="399" t="str">
        <f>'15-哥德式+京喚羽+歌薇+EKS+FARZO+儷康絲+威娜'!F68</f>
        <v>I0020001</v>
      </c>
      <c r="C2050" s="475" t="str">
        <f>'15-哥德式+京喚羽+歌薇+EKS+FARZO+儷康絲+威娜'!G68</f>
        <v xml:space="preserve">義大利 EKS 韻特去屑淨化洗髮精 900ml/大   適頭皮屑 </v>
      </c>
      <c r="D2050" s="399">
        <f>'15-哥德式+京喚羽+歌薇+EKS+FARZO+儷康絲+威娜'!H68</f>
        <v>850</v>
      </c>
      <c r="E2050" s="399">
        <f>'15-哥德式+京喚羽+歌薇+EKS+FARZO+儷康絲+威娜'!I68</f>
        <v>0</v>
      </c>
      <c r="F2050" s="399">
        <f>'15-哥德式+京喚羽+歌薇+EKS+FARZO+儷康絲+威娜'!J68</f>
        <v>0</v>
      </c>
      <c r="G2050" s="397">
        <f t="shared" si="368"/>
        <v>0</v>
      </c>
      <c r="H2050" s="397">
        <f t="shared" si="369"/>
        <v>0</v>
      </c>
      <c r="I2050" s="398"/>
      <c r="J2050" s="84"/>
    </row>
    <row r="2051" spans="1:10" ht="20.100000000000001" customHeight="1">
      <c r="A2051" s="84"/>
      <c r="B2051" s="399" t="str">
        <f>'15-哥德式+京喚羽+歌薇+EKS+FARZO+儷康絲+威娜'!F69</f>
        <v>I0020002</v>
      </c>
      <c r="C2051" s="475" t="str">
        <f>'15-哥德式+京喚羽+歌薇+EKS+FARZO+儷康絲+威娜'!G69</f>
        <v xml:space="preserve">義大利 EKS 韻特保濕滋養洗髮精 900ml/大   適乾燥髮   </v>
      </c>
      <c r="D2051" s="399">
        <f>'15-哥德式+京喚羽+歌薇+EKS+FARZO+儷康絲+威娜'!H69</f>
        <v>850</v>
      </c>
      <c r="E2051" s="399">
        <f>'15-哥德式+京喚羽+歌薇+EKS+FARZO+儷康絲+威娜'!I69</f>
        <v>0</v>
      </c>
      <c r="F2051" s="399">
        <f>'15-哥德式+京喚羽+歌薇+EKS+FARZO+儷康絲+威娜'!J69</f>
        <v>0</v>
      </c>
      <c r="G2051" s="397">
        <f t="shared" si="368"/>
        <v>0</v>
      </c>
      <c r="H2051" s="397">
        <f t="shared" si="369"/>
        <v>0</v>
      </c>
      <c r="I2051" s="398"/>
      <c r="J2051" s="84"/>
    </row>
    <row r="2052" spans="1:10" ht="20.100000000000001" customHeight="1">
      <c r="A2052" s="84"/>
      <c r="B2052" s="399" t="str">
        <f>'15-哥德式+京喚羽+歌薇+EKS+FARZO+儷康絲+威娜'!F70</f>
        <v>I0020003</v>
      </c>
      <c r="C2052" s="475" t="str">
        <f>'15-哥德式+京喚羽+歌薇+EKS+FARZO+儷康絲+威娜'!G70</f>
        <v xml:space="preserve">義大利 EKS 韻特舒壓抗敏洗髮精 900ml/大   適敏感性頭皮  </v>
      </c>
      <c r="D2052" s="399">
        <f>'15-哥德式+京喚羽+歌薇+EKS+FARZO+儷康絲+威娜'!H70</f>
        <v>850</v>
      </c>
      <c r="E2052" s="399">
        <f>'15-哥德式+京喚羽+歌薇+EKS+FARZO+儷康絲+威娜'!I70</f>
        <v>0</v>
      </c>
      <c r="F2052" s="399">
        <f>'15-哥德式+京喚羽+歌薇+EKS+FARZO+儷康絲+威娜'!J70</f>
        <v>0</v>
      </c>
      <c r="G2052" s="397">
        <f t="shared" si="368"/>
        <v>0</v>
      </c>
      <c r="H2052" s="397">
        <f t="shared" si="369"/>
        <v>0</v>
      </c>
      <c r="I2052" s="398"/>
      <c r="J2052" s="84"/>
    </row>
    <row r="2053" spans="1:10" ht="20.100000000000001" customHeight="1">
      <c r="A2053" s="84"/>
      <c r="B2053" s="399" t="str">
        <f>'15-哥德式+京喚羽+歌薇+EKS+FARZO+儷康絲+威娜'!F71</f>
        <v>I0020004</v>
      </c>
      <c r="C2053" s="475" t="str">
        <f>'15-哥德式+京喚羽+歌薇+EKS+FARZO+儷康絲+威娜'!G71</f>
        <v xml:space="preserve">義大利 EKS 韻特抗掉賦活洗髮精 900ml/大   適易落髮       </v>
      </c>
      <c r="D2053" s="399">
        <f>'15-哥德式+京喚羽+歌薇+EKS+FARZO+儷康絲+威娜'!H71</f>
        <v>930</v>
      </c>
      <c r="E2053" s="399">
        <f>'15-哥德式+京喚羽+歌薇+EKS+FARZO+儷康絲+威娜'!I71</f>
        <v>0</v>
      </c>
      <c r="F2053" s="399">
        <f>'15-哥德式+京喚羽+歌薇+EKS+FARZO+儷康絲+威娜'!J71</f>
        <v>0</v>
      </c>
      <c r="G2053" s="397">
        <f t="shared" si="368"/>
        <v>0</v>
      </c>
      <c r="H2053" s="397">
        <f t="shared" si="369"/>
        <v>0</v>
      </c>
      <c r="I2053" s="398"/>
      <c r="J2053" s="84"/>
    </row>
    <row r="2054" spans="1:10" ht="20.100000000000001" customHeight="1">
      <c r="A2054" s="84"/>
      <c r="B2054" s="399" t="str">
        <f>'15-哥德式+京喚羽+歌薇+EKS+FARZO+儷康絲+威娜'!F72</f>
        <v>I0020007</v>
      </c>
      <c r="C2054" s="475" t="str">
        <f>'15-哥德式+京喚羽+歌薇+EKS+FARZO+儷康絲+威娜'!G72</f>
        <v xml:space="preserve">義大利 EKS 韻特防脫育毛露 125ml          清潔後使用, 免再沖洗     </v>
      </c>
      <c r="D2054" s="399">
        <f>'15-哥德式+京喚羽+歌薇+EKS+FARZO+儷康絲+威娜'!H72</f>
        <v>650</v>
      </c>
      <c r="E2054" s="399">
        <f>'15-哥德式+京喚羽+歌薇+EKS+FARZO+儷康絲+威娜'!I72</f>
        <v>0</v>
      </c>
      <c r="F2054" s="399">
        <f>'15-哥德式+京喚羽+歌薇+EKS+FARZO+儷康絲+威娜'!J72</f>
        <v>0</v>
      </c>
      <c r="G2054" s="397">
        <f t="shared" si="368"/>
        <v>0</v>
      </c>
      <c r="H2054" s="397">
        <f t="shared" si="369"/>
        <v>0</v>
      </c>
      <c r="I2054" s="398"/>
      <c r="J2054" s="84"/>
    </row>
    <row r="2055" spans="1:10" ht="20.100000000000001" customHeight="1">
      <c r="A2055" s="84"/>
      <c r="B2055" s="399" t="str">
        <f>'15-哥德式+京喚羽+歌薇+EKS+FARZO+儷康絲+威娜'!F73</f>
        <v>I0020006</v>
      </c>
      <c r="C2055" s="475" t="str">
        <f>'15-哥德式+京喚羽+歌薇+EKS+FARZO+儷康絲+威娜'!G73</f>
        <v>義大利 EKS 韻特雙向保濕滋養露 190ml         順髮露-免沖洗</v>
      </c>
      <c r="D2055" s="399">
        <f>'15-哥德式+京喚羽+歌薇+EKS+FARZO+儷康絲+威娜'!H73</f>
        <v>520</v>
      </c>
      <c r="E2055" s="399">
        <f>'15-哥德式+京喚羽+歌薇+EKS+FARZO+儷康絲+威娜'!I73</f>
        <v>0</v>
      </c>
      <c r="F2055" s="399">
        <f>'15-哥德式+京喚羽+歌薇+EKS+FARZO+儷康絲+威娜'!J73</f>
        <v>0</v>
      </c>
      <c r="G2055" s="397">
        <f t="shared" si="368"/>
        <v>0</v>
      </c>
      <c r="H2055" s="397">
        <f t="shared" si="369"/>
        <v>0</v>
      </c>
      <c r="I2055" s="398"/>
      <c r="J2055" s="84"/>
    </row>
    <row r="2056" spans="1:10" ht="20.100000000000001" customHeight="1">
      <c r="A2056" s="84"/>
      <c r="B2056" s="399" t="str">
        <f>'15-哥德式+京喚羽+歌薇+EKS+FARZO+儷康絲+威娜'!F74</f>
        <v>I0020005</v>
      </c>
      <c r="C2056" s="475" t="str">
        <f>'15-哥德式+京喚羽+歌薇+EKS+FARZO+儷康絲+威娜'!G74</f>
        <v xml:space="preserve">義大利 EKS 韻特絲油髮敷 200ml                    適乾燥燙染受損/髮膜   </v>
      </c>
      <c r="D2056" s="399">
        <f>'15-哥德式+京喚羽+歌薇+EKS+FARZO+儷康絲+威娜'!H74</f>
        <v>560</v>
      </c>
      <c r="E2056" s="399">
        <f>'15-哥德式+京喚羽+歌薇+EKS+FARZO+儷康絲+威娜'!I74</f>
        <v>0</v>
      </c>
      <c r="F2056" s="399">
        <f>'15-哥德式+京喚羽+歌薇+EKS+FARZO+儷康絲+威娜'!J74</f>
        <v>0</v>
      </c>
      <c r="G2056" s="397">
        <f t="shared" si="368"/>
        <v>0</v>
      </c>
      <c r="H2056" s="397">
        <f t="shared" si="369"/>
        <v>0</v>
      </c>
      <c r="I2056" s="398"/>
      <c r="J2056" s="84"/>
    </row>
    <row r="2057" spans="1:10" ht="20.100000000000001" customHeight="1">
      <c r="A2057" s="84"/>
      <c r="B2057" s="399" t="str">
        <f>'15-哥德式+京喚羽+歌薇+EKS+FARZO+儷康絲+威娜'!F75</f>
        <v>德國 WELLA 威娜 (威娜洗/潤均沒有附壓頭…需加購)</v>
      </c>
      <c r="C2057" s="475">
        <f>'15-哥德式+京喚羽+歌薇+EKS+FARZO+儷康絲+威娜'!G75</f>
        <v>0</v>
      </c>
      <c r="D2057" s="399">
        <f>'15-哥德式+京喚羽+歌薇+EKS+FARZO+儷康絲+威娜'!H75</f>
        <v>0</v>
      </c>
      <c r="E2057" s="399">
        <f>'15-哥德式+京喚羽+歌薇+EKS+FARZO+儷康絲+威娜'!I75</f>
        <v>0</v>
      </c>
      <c r="F2057" s="399">
        <f>'15-哥德式+京喚羽+歌薇+EKS+FARZO+儷康絲+威娜'!J75</f>
        <v>0</v>
      </c>
      <c r="G2057" s="397">
        <f t="shared" si="368"/>
        <v>0</v>
      </c>
      <c r="H2057" s="397">
        <f t="shared" si="369"/>
        <v>0</v>
      </c>
      <c r="I2057" s="398"/>
      <c r="J2057" s="84"/>
    </row>
    <row r="2058" spans="1:10" ht="20.100000000000001" customHeight="1">
      <c r="A2058" s="84"/>
      <c r="B2058" s="399" t="str">
        <f>'15-哥德式+京喚羽+歌薇+EKS+FARZO+儷康絲+威娜'!F76</f>
        <v>A0380016</v>
      </c>
      <c r="C2058" s="475" t="str">
        <f>'15-哥德式+京喚羽+歌薇+EKS+FARZO+儷康絲+威娜'!G76</f>
        <v>WELLA 威娜 洗潤髮 1000ml-專用壓頭</v>
      </c>
      <c r="D2058" s="399">
        <f>'15-哥德式+京喚羽+歌薇+EKS+FARZO+儷康絲+威娜'!H76</f>
        <v>50</v>
      </c>
      <c r="E2058" s="399">
        <f>'15-哥德式+京喚羽+歌薇+EKS+FARZO+儷康絲+威娜'!I76</f>
        <v>0</v>
      </c>
      <c r="F2058" s="399">
        <f>'15-哥德式+京喚羽+歌薇+EKS+FARZO+儷康絲+威娜'!J76</f>
        <v>0</v>
      </c>
      <c r="G2058" s="397">
        <f t="shared" si="368"/>
        <v>0</v>
      </c>
      <c r="H2058" s="397">
        <f t="shared" si="369"/>
        <v>0</v>
      </c>
      <c r="I2058" s="398"/>
      <c r="J2058" s="84"/>
    </row>
    <row r="2059" spans="1:10" ht="20.100000000000001" customHeight="1">
      <c r="A2059" s="84"/>
      <c r="B2059" s="399" t="str">
        <f>'15-哥德式+京喚羽+歌薇+EKS+FARZO+儷康絲+威娜'!F77</f>
        <v>A0380000</v>
      </c>
      <c r="C2059" s="475" t="str">
        <f>'15-哥德式+京喚羽+歌薇+EKS+FARZO+儷康絲+威娜'!G77</f>
        <v>WELLA 威娜 SP 水漾保濕潔髮乳  1000ml/大-乾燥髮</v>
      </c>
      <c r="D2059" s="399">
        <f>'15-哥德式+京喚羽+歌薇+EKS+FARZO+儷康絲+威娜'!H77</f>
        <v>990</v>
      </c>
      <c r="E2059" s="399">
        <f>'15-哥德式+京喚羽+歌薇+EKS+FARZO+儷康絲+威娜'!I77</f>
        <v>0</v>
      </c>
      <c r="F2059" s="399">
        <f>'15-哥德式+京喚羽+歌薇+EKS+FARZO+儷康絲+威娜'!J77</f>
        <v>0</v>
      </c>
      <c r="G2059" s="397">
        <f t="shared" si="368"/>
        <v>0</v>
      </c>
      <c r="H2059" s="397">
        <f t="shared" si="369"/>
        <v>0</v>
      </c>
      <c r="I2059" s="398"/>
      <c r="J2059" s="84"/>
    </row>
    <row r="2060" spans="1:10" ht="20.100000000000001" customHeight="1">
      <c r="A2060" s="84"/>
      <c r="B2060" s="399" t="str">
        <f>'15-哥德式+京喚羽+歌薇+EKS+FARZO+儷康絲+威娜'!F78</f>
        <v>A0380001</v>
      </c>
      <c r="C2060" s="475" t="str">
        <f>'15-哥德式+京喚羽+歌薇+EKS+FARZO+儷康絲+威娜'!G78</f>
        <v>WELLA 威娜 SP 彈力豐盈潔髮乳  1000ml/大-細軟髮</v>
      </c>
      <c r="D2060" s="399">
        <f>'15-哥德式+京喚羽+歌薇+EKS+FARZO+儷康絲+威娜'!H78</f>
        <v>990</v>
      </c>
      <c r="E2060" s="399">
        <f>'15-哥德式+京喚羽+歌薇+EKS+FARZO+儷康絲+威娜'!I78</f>
        <v>0</v>
      </c>
      <c r="F2060" s="399">
        <f>'15-哥德式+京喚羽+歌薇+EKS+FARZO+儷康絲+威娜'!J78</f>
        <v>0</v>
      </c>
      <c r="G2060" s="397">
        <f t="shared" si="368"/>
        <v>0</v>
      </c>
      <c r="H2060" s="397">
        <f t="shared" si="369"/>
        <v>0</v>
      </c>
      <c r="I2060" s="398"/>
      <c r="J2060" s="84"/>
    </row>
    <row r="2061" spans="1:10" ht="20.100000000000001" customHeight="1">
      <c r="A2061" s="84"/>
      <c r="B2061" s="399" t="str">
        <f>'15-哥德式+京喚羽+歌薇+EKS+FARZO+儷康絲+威娜'!F79</f>
        <v>A0380004</v>
      </c>
      <c r="C2061" s="475" t="str">
        <f>'15-哥德式+京喚羽+歌薇+EKS+FARZO+儷康絲+威娜'!G79</f>
        <v>WELLA 威娜 SP 極緻賦活潔髮乳  1000ml/大-受損髮</v>
      </c>
      <c r="D2061" s="399">
        <f>'15-哥德式+京喚羽+歌薇+EKS+FARZO+儷康絲+威娜'!H79</f>
        <v>990</v>
      </c>
      <c r="E2061" s="399">
        <f>'15-哥德式+京喚羽+歌薇+EKS+FARZO+儷康絲+威娜'!I79</f>
        <v>0</v>
      </c>
      <c r="F2061" s="399">
        <f>'15-哥德式+京喚羽+歌薇+EKS+FARZO+儷康絲+威娜'!J79</f>
        <v>0</v>
      </c>
      <c r="G2061" s="397">
        <f t="shared" si="368"/>
        <v>0</v>
      </c>
      <c r="H2061" s="397">
        <f t="shared" si="369"/>
        <v>0</v>
      </c>
      <c r="I2061" s="398"/>
      <c r="J2061" s="84"/>
    </row>
    <row r="2062" spans="1:10" ht="20.100000000000001" customHeight="1">
      <c r="A2062" s="84"/>
      <c r="B2062" s="399" t="str">
        <f>'15-哥德式+京喚羽+歌薇+EKS+FARZO+儷康絲+威娜'!F80</f>
        <v>A0380002</v>
      </c>
      <c r="C2062" s="475" t="str">
        <f>'15-哥德式+京喚羽+歌薇+EKS+FARZO+儷康絲+威娜'!G80</f>
        <v>WELLA 威娜 SP 頭皮純淨潔髮乳  1000ml/大-頭皮屑</v>
      </c>
      <c r="D2062" s="399">
        <f>'15-哥德式+京喚羽+歌薇+EKS+FARZO+儷康絲+威娜'!H80</f>
        <v>990</v>
      </c>
      <c r="E2062" s="399">
        <f>'15-哥德式+京喚羽+歌薇+EKS+FARZO+儷康絲+威娜'!I80</f>
        <v>0</v>
      </c>
      <c r="F2062" s="399">
        <f>'15-哥德式+京喚羽+歌薇+EKS+FARZO+儷康絲+威娜'!J80</f>
        <v>0</v>
      </c>
      <c r="G2062" s="397">
        <f t="shared" si="368"/>
        <v>0</v>
      </c>
      <c r="H2062" s="397">
        <f t="shared" si="369"/>
        <v>0</v>
      </c>
      <c r="I2062" s="398"/>
      <c r="J2062" s="84"/>
    </row>
    <row r="2063" spans="1:10" ht="20.100000000000001" customHeight="1">
      <c r="A2063" s="84"/>
      <c r="B2063" s="399" t="str">
        <f>'15-哥德式+京喚羽+歌薇+EKS+FARZO+儷康絲+威娜'!F81</f>
        <v>A0380021</v>
      </c>
      <c r="C2063" s="475" t="str">
        <f>'15-哥德式+京喚羽+歌薇+EKS+FARZO+儷康絲+威娜'!G81</f>
        <v>WELLA 威娜 SP 頭皮調理潔髮乳  1000ml/大-敏感頭皮</v>
      </c>
      <c r="D2063" s="399">
        <f>'15-哥德式+京喚羽+歌薇+EKS+FARZO+儷康絲+威娜'!H81</f>
        <v>990</v>
      </c>
      <c r="E2063" s="399">
        <f>'15-哥德式+京喚羽+歌薇+EKS+FARZO+儷康絲+威娜'!I81</f>
        <v>0</v>
      </c>
      <c r="F2063" s="399">
        <f>'15-哥德式+京喚羽+歌薇+EKS+FARZO+儷康絲+威娜'!J81</f>
        <v>0</v>
      </c>
      <c r="G2063" s="397">
        <f t="shared" si="368"/>
        <v>0</v>
      </c>
      <c r="H2063" s="397">
        <f t="shared" si="369"/>
        <v>0</v>
      </c>
      <c r="I2063" s="398"/>
      <c r="J2063" s="84"/>
    </row>
    <row r="2064" spans="1:10" ht="20.100000000000001" customHeight="1">
      <c r="A2064" s="84"/>
      <c r="B2064" s="399" t="str">
        <f>'15-哥德式+京喚羽+歌薇+EKS+FARZO+儷康絲+威娜'!F82</f>
        <v>A0380020</v>
      </c>
      <c r="C2064" s="475" t="str">
        <f>'15-哥德式+京喚羽+歌薇+EKS+FARZO+儷康絲+威娜'!G82</f>
        <v>WELLA 威娜 SP 深層潔髮露  1000ml/大-油性髮</v>
      </c>
      <c r="D2064" s="399">
        <f>'15-哥德式+京喚羽+歌薇+EKS+FARZO+儷康絲+威娜'!H82</f>
        <v>990</v>
      </c>
      <c r="E2064" s="399">
        <f>'15-哥德式+京喚羽+歌薇+EKS+FARZO+儷康絲+威娜'!I82</f>
        <v>0</v>
      </c>
      <c r="F2064" s="399">
        <f>'15-哥德式+京喚羽+歌薇+EKS+FARZO+儷康絲+威娜'!J82</f>
        <v>0</v>
      </c>
      <c r="G2064" s="397">
        <f t="shared" si="368"/>
        <v>0</v>
      </c>
      <c r="H2064" s="397">
        <f t="shared" si="369"/>
        <v>0</v>
      </c>
      <c r="I2064" s="398"/>
      <c r="J2064" s="84"/>
    </row>
    <row r="2065" spans="1:10" ht="20.100000000000001" customHeight="1">
      <c r="A2065" s="84"/>
      <c r="B2065" s="399" t="str">
        <f>'15-哥德式+京喚羽+歌薇+EKS+FARZO+儷康絲+威娜'!F83</f>
        <v>A0380006</v>
      </c>
      <c r="C2065" s="475" t="str">
        <f>'15-哥德式+京喚羽+歌薇+EKS+FARZO+儷康絲+威娜'!G83</f>
        <v xml:space="preserve">WELLA 威娜 SP 定色光感潔髮乳  1000ml/大-染後髮 (原:3D炫色)   </v>
      </c>
      <c r="D2065" s="399">
        <f>'15-哥德式+京喚羽+歌薇+EKS+FARZO+儷康絲+威娜'!H83</f>
        <v>1100</v>
      </c>
      <c r="E2065" s="399">
        <f>'15-哥德式+京喚羽+歌薇+EKS+FARZO+儷康絲+威娜'!I83</f>
        <v>0</v>
      </c>
      <c r="F2065" s="399">
        <f>'15-哥德式+京喚羽+歌薇+EKS+FARZO+儷康絲+威娜'!J83</f>
        <v>0</v>
      </c>
      <c r="G2065" s="397">
        <f t="shared" si="368"/>
        <v>0</v>
      </c>
      <c r="H2065" s="397">
        <f t="shared" si="369"/>
        <v>0</v>
      </c>
      <c r="I2065" s="398"/>
      <c r="J2065" s="84"/>
    </row>
    <row r="2066" spans="1:10" ht="20.100000000000001" customHeight="1">
      <c r="A2066" s="84"/>
      <c r="B2066" s="399" t="str">
        <f>'15-哥德式+京喚羽+歌薇+EKS+FARZO+儷康絲+威娜'!F84</f>
        <v>A0380033</v>
      </c>
      <c r="C2066" s="475" t="str">
        <f>'15-哥德式+京喚羽+歌薇+EKS+FARZO+儷康絲+威娜'!G84</f>
        <v xml:space="preserve">WELLA 威娜 海洋卡卡霧 plus 150ml 蓬鬆感霧面       </v>
      </c>
      <c r="D2066" s="399">
        <f>'15-哥德式+京喚羽+歌薇+EKS+FARZO+儷康絲+威娜'!H84</f>
        <v>320</v>
      </c>
      <c r="E2066" s="399">
        <f>'15-哥德式+京喚羽+歌薇+EKS+FARZO+儷康絲+威娜'!I84</f>
        <v>0</v>
      </c>
      <c r="F2066" s="399">
        <f>'15-哥德式+京喚羽+歌薇+EKS+FARZO+儷康絲+威娜'!J84</f>
        <v>0</v>
      </c>
      <c r="G2066" s="397">
        <f t="shared" ref="G2066:G2068" si="370">F2066*0.9</f>
        <v>0</v>
      </c>
      <c r="H2066" s="397">
        <f t="shared" ref="H2066:H2068" si="371">F2066*0.85</f>
        <v>0</v>
      </c>
      <c r="I2066" s="398"/>
      <c r="J2066" s="84"/>
    </row>
    <row r="2067" spans="1:10" ht="20.100000000000001" customHeight="1">
      <c r="A2067" s="84"/>
      <c r="B2067" s="399" t="str">
        <f>'15-哥德式+京喚羽+歌薇+EKS+FARZO+儷康絲+威娜'!F85</f>
        <v>A0380018</v>
      </c>
      <c r="C2067" s="475" t="str">
        <f>'15-哥德式+京喚羽+歌薇+EKS+FARZO+儷康絲+威娜'!G85</f>
        <v xml:space="preserve">WELLA 威娜 彈力慕絲 plus 300ml  (原:彈力塑型慕絲)  濕髮造型系列 </v>
      </c>
      <c r="D2067" s="399">
        <f>'15-哥德式+京喚羽+歌薇+EKS+FARZO+儷康絲+威娜'!H85</f>
        <v>320</v>
      </c>
      <c r="E2067" s="399">
        <f>'15-哥德式+京喚羽+歌薇+EKS+FARZO+儷康絲+威娜'!I85</f>
        <v>0</v>
      </c>
      <c r="F2067" s="399">
        <f>'15-哥德式+京喚羽+歌薇+EKS+FARZO+儷康絲+威娜'!J85</f>
        <v>0</v>
      </c>
      <c r="G2067" s="397">
        <f t="shared" si="370"/>
        <v>0</v>
      </c>
      <c r="H2067" s="397">
        <f t="shared" si="371"/>
        <v>0</v>
      </c>
      <c r="I2067" s="398"/>
      <c r="J2067" s="84"/>
    </row>
    <row r="2068" spans="1:10" ht="20.100000000000001" customHeight="1">
      <c r="A2068" s="84"/>
      <c r="B2068" s="399" t="str">
        <f>'15-哥德式+京喚羽+歌薇+EKS+FARZO+儷康絲+威娜'!F86</f>
        <v>A0380035</v>
      </c>
      <c r="C2068" s="475" t="str">
        <f>'15-哥德式+京喚羽+歌薇+EKS+FARZO+儷康絲+威娜'!G86</f>
        <v xml:space="preserve">WELLA 威娜 彈力慕絲 plus 500ml  (原:彈力塑型慕絲)  濕髮造型系列 </v>
      </c>
      <c r="D2068" s="399">
        <f>'15-哥德式+京喚羽+歌薇+EKS+FARZO+儷康絲+威娜'!H86</f>
        <v>450</v>
      </c>
      <c r="E2068" s="399">
        <f>'15-哥德式+京喚羽+歌薇+EKS+FARZO+儷康絲+威娜'!I86</f>
        <v>0</v>
      </c>
      <c r="F2068" s="399">
        <f>'15-哥德式+京喚羽+歌薇+EKS+FARZO+儷康絲+威娜'!J86</f>
        <v>0</v>
      </c>
      <c r="G2068" s="397">
        <f t="shared" si="370"/>
        <v>0</v>
      </c>
      <c r="H2068" s="397">
        <f t="shared" si="371"/>
        <v>0</v>
      </c>
      <c r="I2068" s="398"/>
      <c r="J2068" s="84"/>
    </row>
    <row r="2069" spans="1:10" ht="20.100000000000001" customHeight="1">
      <c r="A2069" s="84"/>
      <c r="B2069" s="399" t="str">
        <f>'16-達芬+娜普菈+茵色+施華蔻+VIESO+艾得+中'!A4</f>
        <v>I0030008</v>
      </c>
      <c r="C2069" s="475" t="str">
        <f>'16-達芬+娜普菈+茵色+施華蔻+VIESO+艾得+中'!B4</f>
        <v>DAVINES 達芬尼斯樂活紫菊洗髮露 250ml/小       適所有髮質,溫和保濕</v>
      </c>
      <c r="D2069" s="399">
        <f>'16-達芬+娜普菈+茵色+施華蔻+VIESO+艾得+中'!C4</f>
        <v>380</v>
      </c>
      <c r="E2069" s="399">
        <f>'16-達芬+娜普菈+茵色+施華蔻+VIESO+艾得+中'!D4</f>
        <v>0</v>
      </c>
      <c r="F2069" s="399">
        <f>'16-達芬+娜普菈+茵色+施華蔻+VIESO+艾得+中'!E4</f>
        <v>0</v>
      </c>
      <c r="G2069" s="397">
        <f t="shared" ref="G2069" si="372">F2069*0.9</f>
        <v>0</v>
      </c>
      <c r="H2069" s="397">
        <f t="shared" ref="H2069" si="373">F2069*0.85</f>
        <v>0</v>
      </c>
      <c r="I2069" s="398"/>
      <c r="J2069" s="84"/>
    </row>
    <row r="2070" spans="1:10" ht="20.100000000000001" customHeight="1">
      <c r="A2070" s="84"/>
      <c r="B2070" s="399" t="str">
        <f>'16-達芬+娜普菈+茵色+施華蔻+VIESO+艾得+中'!A5</f>
        <v>I0030025</v>
      </c>
      <c r="C2070" s="475" t="str">
        <f>'16-達芬+娜普菈+茵色+施華蔻+VIESO+艾得+中'!B5</f>
        <v>DAVINES 達芬尼斯樂活紫菊洗髮露 1000ml/大    適所有髮質,溫和保濕</v>
      </c>
      <c r="D2070" s="399">
        <f>'16-達芬+娜普菈+茵色+施華蔻+VIESO+艾得+中'!C5</f>
        <v>990</v>
      </c>
      <c r="E2070" s="399">
        <f>'16-達芬+娜普菈+茵色+施華蔻+VIESO+艾得+中'!D5</f>
        <v>0</v>
      </c>
      <c r="F2070" s="399">
        <f>'16-達芬+娜普菈+茵色+施華蔻+VIESO+艾得+中'!E5</f>
        <v>0</v>
      </c>
      <c r="G2070" s="397">
        <f t="shared" ref="G2070:G2082" si="374">F2070*0.9</f>
        <v>0</v>
      </c>
      <c r="H2070" s="397">
        <f t="shared" ref="H2070:H2082" si="375">F2070*0.85</f>
        <v>0</v>
      </c>
      <c r="I2070" s="398"/>
      <c r="J2070" s="84"/>
    </row>
    <row r="2071" spans="1:10" ht="20.100000000000001" customHeight="1">
      <c r="A2071" s="84"/>
      <c r="B2071" s="399" t="str">
        <f>'16-達芬+娜普菈+茵色+施華蔻+VIESO+艾得+中'!A6</f>
        <v>I0030034</v>
      </c>
      <c r="C2071" s="475" t="str">
        <f>'16-達芬+娜普菈+茵色+施華蔻+VIESO+艾得+中'!B6</f>
        <v>DAVINES 達芬尼斯甦活益生洗髮露 250ml/小       溫和潔淨, 頭皮抗老</v>
      </c>
      <c r="D2071" s="399">
        <f>'16-達芬+娜普菈+茵色+施華蔻+VIESO+艾得+中'!C6</f>
        <v>380</v>
      </c>
      <c r="E2071" s="399">
        <f>'16-達芬+娜普菈+茵色+施華蔻+VIESO+艾得+中'!D6</f>
        <v>0</v>
      </c>
      <c r="F2071" s="399">
        <f>'16-達芬+娜普菈+茵色+施華蔻+VIESO+艾得+中'!E6</f>
        <v>0</v>
      </c>
      <c r="G2071" s="397">
        <f t="shared" si="374"/>
        <v>0</v>
      </c>
      <c r="H2071" s="397">
        <f t="shared" si="375"/>
        <v>0</v>
      </c>
      <c r="I2071" s="398"/>
      <c r="J2071" s="84"/>
    </row>
    <row r="2072" spans="1:10" ht="20.100000000000001" customHeight="1">
      <c r="A2072" s="84"/>
      <c r="B2072" s="399" t="str">
        <f>'16-達芬+娜普菈+茵色+施華蔻+VIESO+艾得+中'!A7</f>
        <v>I0030035</v>
      </c>
      <c r="C2072" s="475" t="str">
        <f>'16-達芬+娜普菈+茵色+施華蔻+VIESO+艾得+中'!B7</f>
        <v>DAVINES 達芬尼斯甦活益生洗髮露 1000ml/大    溫和潔淨, 頭皮抗老</v>
      </c>
      <c r="D2072" s="399">
        <f>'16-達芬+娜普菈+茵色+施華蔻+VIESO+艾得+中'!C7</f>
        <v>990</v>
      </c>
      <c r="E2072" s="399">
        <f>'16-達芬+娜普菈+茵色+施華蔻+VIESO+艾得+中'!D7</f>
        <v>0</v>
      </c>
      <c r="F2072" s="399">
        <f>'16-達芬+娜普菈+茵色+施華蔻+VIESO+艾得+中'!E7</f>
        <v>0</v>
      </c>
      <c r="G2072" s="397">
        <f t="shared" si="374"/>
        <v>0</v>
      </c>
      <c r="H2072" s="397">
        <f t="shared" si="375"/>
        <v>0</v>
      </c>
      <c r="I2072" s="398"/>
      <c r="J2072" s="84"/>
    </row>
    <row r="2073" spans="1:10" ht="20.100000000000001" customHeight="1">
      <c r="A2073" s="84"/>
      <c r="B2073" s="399" t="str">
        <f>'16-達芬+娜普菈+茵色+施華蔻+VIESO+艾得+中'!A8</f>
        <v>I0030016</v>
      </c>
      <c r="C2073" s="475" t="str">
        <f>'16-達芬+娜普菈+茵色+施華蔻+VIESO+艾得+中'!B8</f>
        <v xml:space="preserve">DAVINES 達芬尼斯康敏舒緩洗髮露 250ml/小       適敏感性頭皮 </v>
      </c>
      <c r="D2073" s="399">
        <f>'16-達芬+娜普菈+茵色+施華蔻+VIESO+艾得+中'!C8</f>
        <v>380</v>
      </c>
      <c r="E2073" s="399">
        <f>'16-達芬+娜普菈+茵色+施華蔻+VIESO+艾得+中'!D8</f>
        <v>0</v>
      </c>
      <c r="F2073" s="399">
        <f>'16-達芬+娜普菈+茵色+施華蔻+VIESO+艾得+中'!E8</f>
        <v>0</v>
      </c>
      <c r="G2073" s="397">
        <f t="shared" si="374"/>
        <v>0</v>
      </c>
      <c r="H2073" s="397">
        <f t="shared" si="375"/>
        <v>0</v>
      </c>
      <c r="I2073" s="398"/>
      <c r="J2073" s="84"/>
    </row>
    <row r="2074" spans="1:10" ht="20.100000000000001" customHeight="1">
      <c r="A2074" s="84"/>
      <c r="B2074" s="399" t="str">
        <f>'16-達芬+娜普菈+茵色+施華蔻+VIESO+艾得+中'!A9</f>
        <v>I0030009</v>
      </c>
      <c r="C2074" s="475" t="str">
        <f>'16-達芬+娜普菈+茵色+施華蔻+VIESO+艾得+中'!B9</f>
        <v xml:space="preserve">DAVINES 達芬尼斯康敏舒緩洗髮露 1000ml/大    適敏感性頭皮 </v>
      </c>
      <c r="D2074" s="399">
        <f>'16-達芬+娜普菈+茵色+施華蔻+VIESO+艾得+中'!C9</f>
        <v>990</v>
      </c>
      <c r="E2074" s="399">
        <f>'16-達芬+娜普菈+茵色+施華蔻+VIESO+艾得+中'!D9</f>
        <v>0</v>
      </c>
      <c r="F2074" s="399">
        <f>'16-達芬+娜普菈+茵色+施華蔻+VIESO+艾得+中'!E9</f>
        <v>0</v>
      </c>
      <c r="G2074" s="397">
        <f t="shared" si="374"/>
        <v>0</v>
      </c>
      <c r="H2074" s="397">
        <f t="shared" si="375"/>
        <v>0</v>
      </c>
      <c r="I2074" s="398"/>
      <c r="J2074" s="84"/>
    </row>
    <row r="2075" spans="1:10" ht="20.100000000000001" customHeight="1">
      <c r="A2075" s="84"/>
      <c r="B2075" s="399" t="str">
        <f>'16-達芬+娜普菈+茵色+施華蔻+VIESO+艾得+中'!A10</f>
        <v>I0030006</v>
      </c>
      <c r="C2075" s="475" t="str">
        <f>'16-達芬+娜普菈+茵色+施華蔻+VIESO+艾得+中'!B10</f>
        <v>DAVINES 達芬尼斯能量豐茂洗髮露 250ml/小       適落髮/易斷脆弱髮</v>
      </c>
      <c r="D2075" s="399">
        <f>'16-達芬+娜普菈+茵色+施華蔻+VIESO+艾得+中'!C10</f>
        <v>380</v>
      </c>
      <c r="E2075" s="399">
        <f>'16-達芬+娜普菈+茵色+施華蔻+VIESO+艾得+中'!D10</f>
        <v>0</v>
      </c>
      <c r="F2075" s="399">
        <f>'16-達芬+娜普菈+茵色+施華蔻+VIESO+艾得+中'!E10</f>
        <v>0</v>
      </c>
      <c r="G2075" s="397">
        <f t="shared" si="374"/>
        <v>0</v>
      </c>
      <c r="H2075" s="397">
        <f t="shared" si="375"/>
        <v>0</v>
      </c>
      <c r="I2075" s="398"/>
      <c r="J2075" s="84"/>
    </row>
    <row r="2076" spans="1:10" ht="20.100000000000001" customHeight="1">
      <c r="A2076" s="84"/>
      <c r="B2076" s="399" t="str">
        <f>'16-達芬+娜普菈+茵色+施華蔻+VIESO+艾得+中'!A11</f>
        <v>I0030017</v>
      </c>
      <c r="C2076" s="475" t="str">
        <f>'16-達芬+娜普菈+茵色+施華蔻+VIESO+艾得+中'!B11</f>
        <v>DAVINES 達芬尼斯能量豐茂洗髮露 1000ml/大    適落髮/易斷脆弱髮</v>
      </c>
      <c r="D2076" s="399">
        <f>'16-達芬+娜普菈+茵色+施華蔻+VIESO+艾得+中'!C11</f>
        <v>990</v>
      </c>
      <c r="E2076" s="399">
        <f>'16-達芬+娜普菈+茵色+施華蔻+VIESO+艾得+中'!D11</f>
        <v>0</v>
      </c>
      <c r="F2076" s="399">
        <f>'16-達芬+娜普菈+茵色+施華蔻+VIESO+艾得+中'!E11</f>
        <v>0</v>
      </c>
      <c r="G2076" s="397">
        <f t="shared" si="374"/>
        <v>0</v>
      </c>
      <c r="H2076" s="397">
        <f t="shared" si="375"/>
        <v>0</v>
      </c>
      <c r="I2076" s="398"/>
      <c r="J2076" s="84"/>
    </row>
    <row r="2077" spans="1:10" ht="20.100000000000001" customHeight="1">
      <c r="A2077" s="84"/>
      <c r="B2077" s="399" t="str">
        <f>'16-達芬+娜普菈+茵色+施華蔻+VIESO+艾得+中'!A12</f>
        <v>I0030007</v>
      </c>
      <c r="C2077" s="475" t="str">
        <f>'16-達芬+娜普菈+茵色+施華蔻+VIESO+艾得+中'!B12</f>
        <v xml:space="preserve">DAVINES 達芬尼斯能量豐茂凝膠 150ml     </v>
      </c>
      <c r="D2077" s="399">
        <f>'16-達芬+娜普菈+茵色+施華蔻+VIESO+艾得+中'!C12</f>
        <v>520</v>
      </c>
      <c r="E2077" s="399">
        <f>'16-達芬+娜普菈+茵色+施華蔻+VIESO+艾得+中'!D12</f>
        <v>0</v>
      </c>
      <c r="F2077" s="399">
        <f>'16-達芬+娜普菈+茵色+施華蔻+VIESO+艾得+中'!E12</f>
        <v>0</v>
      </c>
      <c r="G2077" s="397">
        <f t="shared" si="374"/>
        <v>0</v>
      </c>
      <c r="H2077" s="397">
        <f t="shared" si="375"/>
        <v>0</v>
      </c>
      <c r="I2077" s="398"/>
      <c r="J2077" s="84"/>
    </row>
    <row r="2078" spans="1:10" ht="20.100000000000001" customHeight="1">
      <c r="A2078" s="84"/>
      <c r="B2078" s="399" t="str">
        <f>'16-達芬+娜普菈+茵色+施華蔻+VIESO+艾得+中'!A13</f>
        <v>I0030014</v>
      </c>
      <c r="C2078" s="475" t="str">
        <f>'16-達芬+娜普菈+茵色+施華蔻+VIESO+艾得+中'!B13</f>
        <v>DAVINES 達芬尼斯純淨抗屑洗髮露 250ml/小       頭皮淨化/淨化精油</v>
      </c>
      <c r="D2078" s="399">
        <f>'16-達芬+娜普菈+茵色+施華蔻+VIESO+艾得+中'!C13</f>
        <v>380</v>
      </c>
      <c r="E2078" s="399">
        <f>'16-達芬+娜普菈+茵色+施華蔻+VIESO+艾得+中'!D13</f>
        <v>0</v>
      </c>
      <c r="F2078" s="399">
        <f>'16-達芬+娜普菈+茵色+施華蔻+VIESO+艾得+中'!E13</f>
        <v>0</v>
      </c>
      <c r="G2078" s="397">
        <f t="shared" si="374"/>
        <v>0</v>
      </c>
      <c r="H2078" s="397">
        <f t="shared" si="375"/>
        <v>0</v>
      </c>
      <c r="I2078" s="398"/>
      <c r="J2078" s="84"/>
    </row>
    <row r="2079" spans="1:10" ht="20.100000000000001" customHeight="1">
      <c r="A2079" s="84"/>
      <c r="B2079" s="399" t="str">
        <f>'16-達芬+娜普菈+茵色+施華蔻+VIESO+艾得+中'!A14</f>
        <v>I0030015</v>
      </c>
      <c r="C2079" s="475" t="str">
        <f>'16-達芬+娜普菈+茵色+施華蔻+VIESO+艾得+中'!B14</f>
        <v>DAVINES 達芬尼斯純淨抗屑洗髮露 1000ml/大     頭皮淨化/淨化精油</v>
      </c>
      <c r="D2079" s="399">
        <f>'16-達芬+娜普菈+茵色+施華蔻+VIESO+艾得+中'!C14</f>
        <v>990</v>
      </c>
      <c r="E2079" s="399">
        <f>'16-達芬+娜普菈+茵色+施華蔻+VIESO+艾得+中'!D14</f>
        <v>0</v>
      </c>
      <c r="F2079" s="399">
        <f>'16-達芬+娜普菈+茵色+施華蔻+VIESO+艾得+中'!E14</f>
        <v>0</v>
      </c>
      <c r="G2079" s="397">
        <f t="shared" si="374"/>
        <v>0</v>
      </c>
      <c r="H2079" s="397">
        <f t="shared" si="375"/>
        <v>0</v>
      </c>
      <c r="I2079" s="398"/>
      <c r="J2079" s="84"/>
    </row>
    <row r="2080" spans="1:10" ht="20.100000000000001" customHeight="1">
      <c r="A2080" s="84"/>
      <c r="B2080" s="399" t="str">
        <f>'16-達芬+娜普菈+茵色+施華蔻+VIESO+艾得+中'!A15</f>
        <v>I0030037</v>
      </c>
      <c r="C2080" s="475" t="str">
        <f>'16-達芬+娜普菈+茵色+施華蔻+VIESO+艾得+中'!B15</f>
        <v xml:space="preserve">DAVINES 達芬尼斯純淨抗屑凝膠 150ml     </v>
      </c>
      <c r="D2080" s="399">
        <f>'16-達芬+娜普菈+茵色+施華蔻+VIESO+艾得+中'!C15</f>
        <v>520</v>
      </c>
      <c r="E2080" s="399">
        <f>'16-達芬+娜普菈+茵色+施華蔻+VIESO+艾得+中'!D15</f>
        <v>0</v>
      </c>
      <c r="F2080" s="399">
        <f>'16-達芬+娜普菈+茵色+施華蔻+VIESO+艾得+中'!E15</f>
        <v>0</v>
      </c>
      <c r="G2080" s="397">
        <f t="shared" si="374"/>
        <v>0</v>
      </c>
      <c r="H2080" s="397">
        <f t="shared" si="375"/>
        <v>0</v>
      </c>
      <c r="I2080" s="398"/>
      <c r="J2080" s="84"/>
    </row>
    <row r="2081" spans="1:10" ht="20.100000000000001" customHeight="1">
      <c r="A2081" s="84"/>
      <c r="B2081" s="399" t="str">
        <f>'16-達芬+娜普菈+茵色+施華蔻+VIESO+艾得+中'!A16</f>
        <v>I0030012</v>
      </c>
      <c r="C2081" s="475" t="str">
        <f>'16-達芬+娜普菈+茵色+施華蔻+VIESO+艾得+中'!B16</f>
        <v>DAVINES 達芬尼斯平衡控油洗髮露 250ml/小      適易出油頭皮和秀髮</v>
      </c>
      <c r="D2081" s="399">
        <f>'16-達芬+娜普菈+茵色+施華蔻+VIESO+艾得+中'!C16</f>
        <v>380</v>
      </c>
      <c r="E2081" s="399">
        <f>'16-達芬+娜普菈+茵色+施華蔻+VIESO+艾得+中'!D16</f>
        <v>0</v>
      </c>
      <c r="F2081" s="399">
        <f>'16-達芬+娜普菈+茵色+施華蔻+VIESO+艾得+中'!E16</f>
        <v>0</v>
      </c>
      <c r="G2081" s="397">
        <f t="shared" si="374"/>
        <v>0</v>
      </c>
      <c r="H2081" s="397">
        <f t="shared" si="375"/>
        <v>0</v>
      </c>
      <c r="I2081" s="398"/>
      <c r="J2081" s="84"/>
    </row>
    <row r="2082" spans="1:10" ht="20.100000000000001" customHeight="1">
      <c r="A2082" s="84"/>
      <c r="B2082" s="399" t="str">
        <f>'16-達芬+娜普菈+茵色+施華蔻+VIESO+艾得+中'!A17</f>
        <v>I0030013</v>
      </c>
      <c r="C2082" s="475" t="str">
        <f>'16-達芬+娜普菈+茵色+施華蔻+VIESO+艾得+中'!B17</f>
        <v>DAVINES 達芬尼斯平衡控油洗髮露 1000ml/大      適易出油頭皮和秀髮</v>
      </c>
      <c r="D2082" s="399">
        <f>'16-達芬+娜普菈+茵色+施華蔻+VIESO+艾得+中'!C17</f>
        <v>990</v>
      </c>
      <c r="E2082" s="399">
        <f>'16-達芬+娜普菈+茵色+施華蔻+VIESO+艾得+中'!D17</f>
        <v>0</v>
      </c>
      <c r="F2082" s="399">
        <f>'16-達芬+娜普菈+茵色+施華蔻+VIESO+艾得+中'!E17</f>
        <v>0</v>
      </c>
      <c r="G2082" s="397">
        <f t="shared" si="374"/>
        <v>0</v>
      </c>
      <c r="H2082" s="397">
        <f t="shared" si="375"/>
        <v>0</v>
      </c>
      <c r="I2082" s="398"/>
      <c r="J2082" s="84"/>
    </row>
    <row r="2083" spans="1:10" ht="20.100000000000001" customHeight="1">
      <c r="A2083" s="84"/>
      <c r="B2083" s="399" t="str">
        <f>'16-達芬+娜普菈+茵色+施華蔻+VIESO+艾得+中'!A18</f>
        <v>I0030000</v>
      </c>
      <c r="C2083" s="475" t="str">
        <f>'16-達芬+娜普菈+茵色+施華蔻+VIESO+艾得+中'!B18</f>
        <v>DAVINES 達芬尼斯深層淨化洗髮露 250ml/小      深度清潔皮脂,造型品</v>
      </c>
      <c r="D2083" s="399">
        <f>'16-達芬+娜普菈+茵色+施華蔻+VIESO+艾得+中'!C18</f>
        <v>380</v>
      </c>
      <c r="E2083" s="399">
        <f>'16-達芬+娜普菈+茵色+施華蔻+VIESO+艾得+中'!D18</f>
        <v>0</v>
      </c>
      <c r="F2083" s="399">
        <f>'16-達芬+娜普菈+茵色+施華蔻+VIESO+艾得+中'!E18</f>
        <v>0</v>
      </c>
      <c r="G2083" s="397">
        <f t="shared" ref="G2083:G2146" si="376">F2083*0.9</f>
        <v>0</v>
      </c>
      <c r="H2083" s="397">
        <f t="shared" ref="H2083:H2146" si="377">F2083*0.85</f>
        <v>0</v>
      </c>
      <c r="I2083" s="398"/>
      <c r="J2083" s="84"/>
    </row>
    <row r="2084" spans="1:10" ht="20.100000000000001" customHeight="1">
      <c r="A2084" s="84"/>
      <c r="B2084" s="399" t="str">
        <f>'16-達芬+娜普菈+茵色+施華蔻+VIESO+艾得+中'!A19</f>
        <v>I0030003</v>
      </c>
      <c r="C2084" s="475" t="str">
        <f>'16-達芬+娜普菈+茵色+施華蔻+VIESO+艾得+中'!B19</f>
        <v>DAVINES 達芬尼斯深層淨化洗髮露 1000ml/大    深度清潔皮脂,造型品</v>
      </c>
      <c r="D2084" s="399">
        <f>'16-達芬+娜普菈+茵色+施華蔻+VIESO+艾得+中'!C19</f>
        <v>990</v>
      </c>
      <c r="E2084" s="399">
        <f>'16-達芬+娜普菈+茵色+施華蔻+VIESO+艾得+中'!D19</f>
        <v>0</v>
      </c>
      <c r="F2084" s="399">
        <f>'16-達芬+娜普菈+茵色+施華蔻+VIESO+艾得+中'!E19</f>
        <v>0</v>
      </c>
      <c r="G2084" s="397">
        <f t="shared" si="376"/>
        <v>0</v>
      </c>
      <c r="H2084" s="397">
        <f t="shared" si="377"/>
        <v>0</v>
      </c>
      <c r="I2084" s="398"/>
      <c r="J2084" s="84"/>
    </row>
    <row r="2085" spans="1:10" ht="20.100000000000001" customHeight="1">
      <c r="A2085" s="84"/>
      <c r="B2085" s="399" t="str">
        <f>'16-達芬+娜普菈+茵色+施華蔻+VIESO+艾得+中'!A20</f>
        <v>I0030004</v>
      </c>
      <c r="C2085" s="475" t="str">
        <f>'16-達芬+娜普菈+茵色+施華蔻+VIESO+艾得+中'!B20</f>
        <v>DAVINES 達芬尼斯滋養奇蹟洗髮露 1000ml/大    適乾燥無光澤髮</v>
      </c>
      <c r="D2085" s="399">
        <f>'16-達芬+娜普菈+茵色+施華蔻+VIESO+艾得+中'!C20</f>
        <v>990</v>
      </c>
      <c r="E2085" s="399">
        <f>'16-達芬+娜普菈+茵色+施華蔻+VIESO+艾得+中'!D20</f>
        <v>0</v>
      </c>
      <c r="F2085" s="399">
        <f>'16-達芬+娜普菈+茵色+施華蔻+VIESO+艾得+中'!E20</f>
        <v>0</v>
      </c>
      <c r="G2085" s="397">
        <f t="shared" si="376"/>
        <v>0</v>
      </c>
      <c r="H2085" s="397">
        <f t="shared" si="377"/>
        <v>0</v>
      </c>
      <c r="I2085" s="398"/>
      <c r="J2085" s="84"/>
    </row>
    <row r="2086" spans="1:10" ht="20.100000000000001" customHeight="1">
      <c r="A2086" s="84"/>
      <c r="B2086" s="399" t="str">
        <f>'16-達芬+娜普菈+茵色+施華蔻+VIESO+艾得+中'!A21</f>
        <v>東方美人 為寬口瓶, 不適用通用壓頭, 專用壓頭可另外加購 $70/支</v>
      </c>
      <c r="C2086" s="475">
        <f>'16-達芬+娜普菈+茵色+施華蔻+VIESO+艾得+中'!B21</f>
        <v>0</v>
      </c>
      <c r="D2086" s="399">
        <f>'16-達芬+娜普菈+茵色+施華蔻+VIESO+艾得+中'!C21</f>
        <v>0</v>
      </c>
      <c r="E2086" s="399">
        <f>'16-達芬+娜普菈+茵色+施華蔻+VIESO+艾得+中'!D21</f>
        <v>0</v>
      </c>
      <c r="F2086" s="399">
        <f>'16-達芬+娜普菈+茵色+施華蔻+VIESO+艾得+中'!E21</f>
        <v>0</v>
      </c>
      <c r="G2086" s="397">
        <f t="shared" si="376"/>
        <v>0</v>
      </c>
      <c r="H2086" s="397">
        <f t="shared" si="377"/>
        <v>0</v>
      </c>
      <c r="I2086" s="398"/>
      <c r="J2086" s="84"/>
    </row>
    <row r="2087" spans="1:10" ht="20.100000000000001" customHeight="1">
      <c r="A2087" s="84"/>
      <c r="B2087" s="399" t="str">
        <f>'16-達芬+娜普菈+茵色+施華蔻+VIESO+艾得+中'!A22</f>
        <v>I0030001</v>
      </c>
      <c r="C2087" s="475" t="str">
        <f>'16-達芬+娜普菈+茵色+施華蔻+VIESO+艾得+中'!B22</f>
        <v>DAVINES 達芬尼斯東方美人洗髮乳 1000ml  (無壓頭) 毛燥受損</v>
      </c>
      <c r="D2087" s="399">
        <f>'16-達芬+娜普菈+茵色+施華蔻+VIESO+艾得+中'!C22</f>
        <v>1200</v>
      </c>
      <c r="E2087" s="399">
        <f>'16-達芬+娜普菈+茵色+施華蔻+VIESO+艾得+中'!D22</f>
        <v>0</v>
      </c>
      <c r="F2087" s="399">
        <f>'16-達芬+娜普菈+茵色+施華蔻+VIESO+艾得+中'!E22</f>
        <v>0</v>
      </c>
      <c r="G2087" s="397">
        <f t="shared" si="376"/>
        <v>0</v>
      </c>
      <c r="H2087" s="397">
        <f t="shared" si="377"/>
        <v>0</v>
      </c>
      <c r="I2087" s="398"/>
      <c r="J2087" s="84"/>
    </row>
    <row r="2088" spans="1:10" ht="20.100000000000001" customHeight="1">
      <c r="A2088" s="84"/>
      <c r="B2088" s="399" t="str">
        <f>'16-達芬+娜普菈+茵色+施華蔻+VIESO+艾得+中'!A23</f>
        <v>I0030033</v>
      </c>
      <c r="C2088" s="475" t="str">
        <f>'16-達芬+娜普菈+茵色+施華蔻+VIESO+艾得+中'!B23</f>
        <v>DAVINES 達芬尼斯東方美人輕髮膜 1000ml  (無壓頭) 毛燥受損</v>
      </c>
      <c r="D2088" s="399">
        <f>'16-達芬+娜普菈+茵色+施華蔻+VIESO+艾得+中'!C23</f>
        <v>1690</v>
      </c>
      <c r="E2088" s="399">
        <f>'16-達芬+娜普菈+茵色+施華蔻+VIESO+艾得+中'!D23</f>
        <v>0</v>
      </c>
      <c r="F2088" s="399">
        <f>'16-達芬+娜普菈+茵色+施華蔻+VIESO+艾得+中'!E23</f>
        <v>0</v>
      </c>
      <c r="G2088" s="397">
        <f t="shared" si="376"/>
        <v>0</v>
      </c>
      <c r="H2088" s="397">
        <f t="shared" si="377"/>
        <v>0</v>
      </c>
      <c r="I2088" s="398"/>
      <c r="J2088" s="84"/>
    </row>
    <row r="2089" spans="1:10" ht="20.100000000000001" customHeight="1">
      <c r="A2089" s="84"/>
      <c r="B2089" s="399" t="str">
        <f>'16-達芬+娜普菈+茵色+施華蔻+VIESO+艾得+中'!A24</f>
        <v xml:space="preserve"> I0030038</v>
      </c>
      <c r="C2089" s="475" t="str">
        <f>'16-達芬+娜普菈+茵色+施華蔻+VIESO+艾得+中'!B24</f>
        <v xml:space="preserve">DAVINES 達芬尼斯寬口瓶專用洗潤髮1000ml - 專用壓頭      </v>
      </c>
      <c r="D2089" s="399">
        <f>'16-達芬+娜普菈+茵色+施華蔻+VIESO+艾得+中'!C24</f>
        <v>70</v>
      </c>
      <c r="E2089" s="399">
        <f>'16-達芬+娜普菈+茵色+施華蔻+VIESO+艾得+中'!D24</f>
        <v>0</v>
      </c>
      <c r="F2089" s="399">
        <f>'16-達芬+娜普菈+茵色+施華蔻+VIESO+艾得+中'!E24</f>
        <v>0</v>
      </c>
      <c r="G2089" s="397">
        <f t="shared" si="376"/>
        <v>0</v>
      </c>
      <c r="H2089" s="397">
        <f t="shared" si="377"/>
        <v>0</v>
      </c>
      <c r="I2089" s="398"/>
      <c r="J2089" s="84"/>
    </row>
    <row r="2090" spans="1:10" ht="20.100000000000001" customHeight="1">
      <c r="A2090" s="84"/>
      <c r="B2090" s="399" t="str">
        <f>'16-達芬+娜普菈+茵色+施華蔻+VIESO+艾得+中'!A25</f>
        <v>I0030010</v>
      </c>
      <c r="C2090" s="475" t="str">
        <f>'16-達芬+娜普菈+茵色+施華蔻+VIESO+艾得+中'!B25</f>
        <v>DAVINES 達芬尼斯東方美人輕髮膜 250ml/小罐裝     毛燥受損</v>
      </c>
      <c r="D2090" s="399">
        <f>'16-達芬+娜普菈+茵色+施華蔻+VIESO+艾得+中'!C25</f>
        <v>540</v>
      </c>
      <c r="E2090" s="399">
        <f>'16-達芬+娜普菈+茵色+施華蔻+VIESO+艾得+中'!D25</f>
        <v>0</v>
      </c>
      <c r="F2090" s="399">
        <f>'16-達芬+娜普菈+茵色+施華蔻+VIESO+艾得+中'!E25</f>
        <v>0</v>
      </c>
      <c r="G2090" s="397">
        <f t="shared" si="376"/>
        <v>0</v>
      </c>
      <c r="H2090" s="397">
        <f t="shared" si="377"/>
        <v>0</v>
      </c>
      <c r="I2090" s="398"/>
      <c r="J2090" s="84"/>
    </row>
    <row r="2091" spans="1:10" ht="20.100000000000001" customHeight="1">
      <c r="A2091" s="84"/>
      <c r="B2091" s="399" t="str">
        <f>'16-達芬+娜普菈+茵色+施華蔻+VIESO+艾得+中'!A26</f>
        <v>I0030024</v>
      </c>
      <c r="C2091" s="475" t="str">
        <f>'16-達芬+娜普菈+茵色+施華蔻+VIESO+艾得+中'!B26</f>
        <v xml:space="preserve">DAVINES 達芬尼斯東方美人油 135ml                保濕抗毛燥-免沖洗     </v>
      </c>
      <c r="D2091" s="399">
        <f>'16-達芬+娜普菈+茵色+施華蔻+VIESO+艾得+中'!C26</f>
        <v>800</v>
      </c>
      <c r="E2091" s="399">
        <f>'16-達芬+娜普菈+茵色+施華蔻+VIESO+艾得+中'!D26</f>
        <v>0</v>
      </c>
      <c r="F2091" s="399">
        <f>'16-達芬+娜普菈+茵色+施華蔻+VIESO+艾得+中'!E26</f>
        <v>0</v>
      </c>
      <c r="G2091" s="397">
        <f t="shared" si="376"/>
        <v>0</v>
      </c>
      <c r="H2091" s="397">
        <f t="shared" si="377"/>
        <v>0</v>
      </c>
      <c r="I2091" s="398"/>
      <c r="J2091" s="84"/>
    </row>
    <row r="2092" spans="1:10" ht="20.100000000000001" customHeight="1">
      <c r="A2092" s="84"/>
      <c r="B2092" s="399" t="str">
        <f>'16-達芬+娜普菈+茵色+施華蔻+VIESO+艾得+中'!A27</f>
        <v xml:space="preserve"> I0030020</v>
      </c>
      <c r="C2092" s="475" t="str">
        <f>'16-達芬+娜普菈+茵色+施華蔻+VIESO+艾得+中'!B27</f>
        <v xml:space="preserve">DAVINES 達芬尼斯東方美人菁華噴霧 135ml     順髮露-免沖洗               </v>
      </c>
      <c r="D2092" s="399">
        <f>'16-達芬+娜普菈+茵色+施華蔻+VIESO+艾得+中'!C27</f>
        <v>550</v>
      </c>
      <c r="E2092" s="399">
        <f>'16-達芬+娜普菈+茵色+施華蔻+VIESO+艾得+中'!D27</f>
        <v>0</v>
      </c>
      <c r="F2092" s="399">
        <f>'16-達芬+娜普菈+茵色+施華蔻+VIESO+艾得+中'!E27</f>
        <v>0</v>
      </c>
      <c r="G2092" s="397">
        <f t="shared" si="376"/>
        <v>0</v>
      </c>
      <c r="H2092" s="397">
        <f t="shared" si="377"/>
        <v>0</v>
      </c>
      <c r="I2092" s="398"/>
      <c r="J2092" s="84"/>
    </row>
    <row r="2093" spans="1:10" ht="20.100000000000001" customHeight="1">
      <c r="A2093" s="84"/>
      <c r="B2093" s="399" t="str">
        <f>'16-達芬+娜普菈+茵色+施華蔻+VIESO+艾得+中'!A28</f>
        <v xml:space="preserve"> 日本 NAPLA 娜普菈 - 台灣代理商公司貨</v>
      </c>
      <c r="C2093" s="475">
        <f>'16-達芬+娜普菈+茵色+施華蔻+VIESO+艾得+中'!B28</f>
        <v>0</v>
      </c>
      <c r="D2093" s="399">
        <f>'16-達芬+娜普菈+茵色+施華蔻+VIESO+艾得+中'!C28</f>
        <v>0</v>
      </c>
      <c r="E2093" s="399">
        <f>'16-達芬+娜普菈+茵色+施華蔻+VIESO+艾得+中'!D28</f>
        <v>0</v>
      </c>
      <c r="F2093" s="399">
        <f>'16-達芬+娜普菈+茵色+施華蔻+VIESO+艾得+中'!E28</f>
        <v>0</v>
      </c>
      <c r="G2093" s="397">
        <f t="shared" si="376"/>
        <v>0</v>
      </c>
      <c r="H2093" s="397">
        <f t="shared" si="377"/>
        <v>0</v>
      </c>
      <c r="I2093" s="398"/>
      <c r="J2093" s="84"/>
    </row>
    <row r="2094" spans="1:10" ht="20.100000000000001" customHeight="1">
      <c r="A2094" s="84"/>
      <c r="B2094" s="399" t="str">
        <f>'16-達芬+娜普菈+茵色+施華蔻+VIESO+艾得+中'!A29</f>
        <v>E0400000</v>
      </c>
      <c r="C2094" s="475" t="str">
        <f>'16-達芬+娜普菈+茵色+施華蔻+VIESO+艾得+中'!B29</f>
        <v>日本NAPLA 娜普菈 皇家藍鑽賦活精露 125ml  適乾燥受損髮-免沖洗</v>
      </c>
      <c r="D2094" s="399">
        <f>'16-達芬+娜普菈+茵色+施華蔻+VIESO+艾得+中'!C29</f>
        <v>560</v>
      </c>
      <c r="E2094" s="399">
        <f>'16-達芬+娜普菈+茵色+施華蔻+VIESO+艾得+中'!D29</f>
        <v>0</v>
      </c>
      <c r="F2094" s="399">
        <f>'16-達芬+娜普菈+茵色+施華蔻+VIESO+艾得+中'!E29</f>
        <v>0</v>
      </c>
      <c r="G2094" s="397">
        <f t="shared" si="376"/>
        <v>0</v>
      </c>
      <c r="H2094" s="397">
        <f t="shared" si="377"/>
        <v>0</v>
      </c>
      <c r="I2094" s="398"/>
      <c r="J2094" s="84"/>
    </row>
    <row r="2095" spans="1:10" ht="20.100000000000001" customHeight="1">
      <c r="A2095" s="84"/>
      <c r="B2095" s="399" t="str">
        <f>'16-達芬+娜普菈+茵色+施華蔻+VIESO+艾得+中'!A30</f>
        <v>E0400002</v>
      </c>
      <c r="C2095" s="475" t="str">
        <f>'16-達芬+娜普菈+茵色+施華蔻+VIESO+艾得+中'!B30</f>
        <v>日本NAPLA 娜普菈 皇家翡翠絢色精露 125ml  適無光澤髮-免沖洗</v>
      </c>
      <c r="D2095" s="399">
        <f>'16-達芬+娜普菈+茵色+施華蔻+VIESO+艾得+中'!C30</f>
        <v>560</v>
      </c>
      <c r="E2095" s="399">
        <f>'16-達芬+娜普菈+茵色+施華蔻+VIESO+艾得+中'!D30</f>
        <v>0</v>
      </c>
      <c r="F2095" s="399">
        <f>'16-達芬+娜普菈+茵色+施華蔻+VIESO+艾得+中'!E30</f>
        <v>0</v>
      </c>
      <c r="G2095" s="397">
        <f t="shared" si="376"/>
        <v>0</v>
      </c>
      <c r="H2095" s="397">
        <f t="shared" si="377"/>
        <v>0</v>
      </c>
      <c r="I2095" s="398"/>
      <c r="J2095" s="84"/>
    </row>
    <row r="2096" spans="1:10" ht="20.100000000000001" customHeight="1">
      <c r="A2096" s="84"/>
      <c r="B2096" s="399" t="str">
        <f>'16-達芬+娜普菈+茵色+施華蔻+VIESO+艾得+中'!A31</f>
        <v>E0400001</v>
      </c>
      <c r="C2096" s="475" t="str">
        <f>'16-達芬+娜普菈+茵色+施華蔻+VIESO+艾得+中'!B31</f>
        <v xml:space="preserve">日本NAPLA 娜普菈 iM 上質修護法 (居家養護) β 保濕型 200g  </v>
      </c>
      <c r="D2096" s="399">
        <f>'16-達芬+娜普菈+茵色+施華蔻+VIESO+艾得+中'!C31</f>
        <v>580</v>
      </c>
      <c r="E2096" s="399">
        <f>'16-達芬+娜普菈+茵色+施華蔻+VIESO+艾得+中'!D31</f>
        <v>0</v>
      </c>
      <c r="F2096" s="399">
        <f>'16-達芬+娜普菈+茵色+施華蔻+VIESO+艾得+中'!E31</f>
        <v>0</v>
      </c>
      <c r="G2096" s="397">
        <f t="shared" si="376"/>
        <v>0</v>
      </c>
      <c r="H2096" s="397">
        <f t="shared" si="377"/>
        <v>0</v>
      </c>
      <c r="I2096" s="398"/>
      <c r="J2096" s="84"/>
    </row>
    <row r="2097" spans="1:10" ht="20.100000000000001" customHeight="1">
      <c r="A2097" s="84"/>
      <c r="B2097" s="399" t="str">
        <f>'16-達芬+娜普菈+茵色+施華蔻+VIESO+艾得+中'!A32</f>
        <v>E0400015</v>
      </c>
      <c r="C2097" s="475" t="str">
        <f>'16-達芬+娜普菈+茵色+施華蔻+VIESO+艾得+中'!B32</f>
        <v xml:space="preserve">日本NAPLA 娜普菈 iM 上質修護法 (居家養護) α 柔順型 200g  </v>
      </c>
      <c r="D2097" s="399">
        <f>'16-達芬+娜普菈+茵色+施華蔻+VIESO+艾得+中'!C32</f>
        <v>580</v>
      </c>
      <c r="E2097" s="399">
        <f>'16-達芬+娜普菈+茵色+施華蔻+VIESO+艾得+中'!D32</f>
        <v>0</v>
      </c>
      <c r="F2097" s="399">
        <f>'16-達芬+娜普菈+茵色+施華蔻+VIESO+艾得+中'!E32</f>
        <v>0</v>
      </c>
      <c r="G2097" s="397">
        <f t="shared" si="376"/>
        <v>0</v>
      </c>
      <c r="H2097" s="397">
        <f t="shared" si="377"/>
        <v>0</v>
      </c>
      <c r="I2097" s="398"/>
      <c r="J2097" s="84"/>
    </row>
    <row r="2098" spans="1:10" ht="20.100000000000001" customHeight="1">
      <c r="A2098" s="84"/>
      <c r="B2098" s="399" t="str">
        <f>'16-達芬+娜普菈+茵色+施華蔻+VIESO+艾得+中'!A33</f>
        <v>E0400010</v>
      </c>
      <c r="C2098" s="475" t="str">
        <f>'16-達芬+娜普菈+茵色+施華蔻+VIESO+艾得+中'!B33</f>
        <v>日本NAPLA 娜普菈 iM 上質修護法 鉑金級居家護髮膜 80g   極度受損髮</v>
      </c>
      <c r="D2098" s="399">
        <f>'16-達芬+娜普菈+茵色+施華蔻+VIESO+艾得+中'!C33</f>
        <v>320</v>
      </c>
      <c r="E2098" s="399">
        <f>'16-達芬+娜普菈+茵色+施華蔻+VIESO+艾得+中'!D33</f>
        <v>0</v>
      </c>
      <c r="F2098" s="399">
        <f>'16-達芬+娜普菈+茵色+施華蔻+VIESO+艾得+中'!E33</f>
        <v>0</v>
      </c>
      <c r="G2098" s="397">
        <f t="shared" si="376"/>
        <v>0</v>
      </c>
      <c r="H2098" s="397">
        <f t="shared" si="377"/>
        <v>0</v>
      </c>
      <c r="I2098" s="398"/>
      <c r="J2098" s="84"/>
    </row>
    <row r="2099" spans="1:10" ht="20.100000000000001" customHeight="1">
      <c r="A2099" s="84"/>
      <c r="B2099" s="399" t="str">
        <f>'16-達芬+娜普菈+茵色+施華蔻+VIESO+艾得+中'!A34</f>
        <v>E0400011</v>
      </c>
      <c r="C2099" s="475" t="str">
        <f>'16-達芬+娜普菈+茵色+施華蔻+VIESO+艾得+中'!B34</f>
        <v>日本NAPLA 娜普菈 N. 系列 乳油木輕質油 150ml    適細軟扁塌髮</v>
      </c>
      <c r="D2099" s="399">
        <f>'16-達芬+娜普菈+茵色+施華蔻+VIESO+艾得+中'!C34</f>
        <v>650</v>
      </c>
      <c r="E2099" s="399">
        <f>'16-達芬+娜普菈+茵色+施華蔻+VIESO+艾得+中'!D34</f>
        <v>0</v>
      </c>
      <c r="F2099" s="399">
        <f>'16-達芬+娜普菈+茵色+施華蔻+VIESO+艾得+中'!E34</f>
        <v>0</v>
      </c>
      <c r="G2099" s="397">
        <f t="shared" si="376"/>
        <v>0</v>
      </c>
      <c r="H2099" s="397">
        <f t="shared" si="377"/>
        <v>0</v>
      </c>
      <c r="I2099" s="398"/>
      <c r="J2099" s="84"/>
    </row>
    <row r="2100" spans="1:10" ht="20.100000000000001" customHeight="1">
      <c r="A2100" s="84"/>
      <c r="B2100" s="399" t="str">
        <f>'16-達芬+娜普菈+茵色+施華蔻+VIESO+艾得+中'!A35</f>
        <v>E0400003</v>
      </c>
      <c r="C2100" s="475" t="str">
        <f>'16-達芬+娜普菈+茵色+施華蔻+VIESO+艾得+中'!B35</f>
        <v>日本NAPLA 娜普菈 N. 系列 乳油木保濕乳 150g      適粗硬毛燥髮</v>
      </c>
      <c r="D2100" s="399">
        <f>'16-達芬+娜普菈+茵色+施華蔻+VIESO+艾得+中'!C35</f>
        <v>650</v>
      </c>
      <c r="E2100" s="399">
        <f>'16-達芬+娜普菈+茵色+施華蔻+VIESO+艾得+中'!D35</f>
        <v>0</v>
      </c>
      <c r="F2100" s="399">
        <f>'16-達芬+娜普菈+茵色+施華蔻+VIESO+艾得+中'!E35</f>
        <v>0</v>
      </c>
      <c r="G2100" s="397">
        <f t="shared" si="376"/>
        <v>0</v>
      </c>
      <c r="H2100" s="397">
        <f t="shared" si="377"/>
        <v>0</v>
      </c>
      <c r="I2100" s="398"/>
      <c r="J2100" s="84"/>
    </row>
    <row r="2101" spans="1:10" ht="20.100000000000001" customHeight="1">
      <c r="A2101" s="84"/>
      <c r="B2101" s="399" t="str">
        <f>'16-達芬+娜普菈+茵色+施華蔻+VIESO+艾得+中'!A36</f>
        <v>E0400009</v>
      </c>
      <c r="C2101" s="475" t="str">
        <f>'16-達芬+娜普菈+茵色+施華蔻+VIESO+艾得+中'!B36</f>
        <v xml:space="preserve">日本NAPLA 娜普菈 N. 系列 全效甜橙果油 150ml 100%天然/全身用-免沖 </v>
      </c>
      <c r="D2101" s="399">
        <f>'16-達芬+娜普菈+茵色+施華蔻+VIESO+艾得+中'!C36</f>
        <v>750</v>
      </c>
      <c r="E2101" s="399">
        <f>'16-達芬+娜普菈+茵色+施華蔻+VIESO+艾得+中'!D36</f>
        <v>0</v>
      </c>
      <c r="F2101" s="399">
        <f>'16-達芬+娜普菈+茵色+施華蔻+VIESO+艾得+中'!E36</f>
        <v>0</v>
      </c>
      <c r="G2101" s="397">
        <f t="shared" si="376"/>
        <v>0</v>
      </c>
      <c r="H2101" s="397">
        <f t="shared" si="377"/>
        <v>0</v>
      </c>
      <c r="I2101" s="398"/>
      <c r="J2101" s="84"/>
    </row>
    <row r="2102" spans="1:10" ht="20.100000000000001" customHeight="1">
      <c r="A2102" s="84"/>
      <c r="B2102" s="399" t="str">
        <f>'16-達芬+娜普菈+茵色+施華蔻+VIESO+艾得+中'!A37</f>
        <v>E0400007</v>
      </c>
      <c r="C2102" s="475" t="str">
        <f>'16-達芬+娜普菈+茵色+施華蔻+VIESO+艾得+中'!B37</f>
        <v>日本NAPLA 娜普菈 N. 系列 束感造型乳 94g    打造自然氣質質感</v>
      </c>
      <c r="D2102" s="399">
        <f>'16-達芬+娜普菈+茵色+施華蔻+VIESO+艾得+中'!C37</f>
        <v>500</v>
      </c>
      <c r="E2102" s="399">
        <f>'16-達芬+娜普菈+茵色+施華蔻+VIESO+艾得+中'!D37</f>
        <v>0</v>
      </c>
      <c r="F2102" s="399">
        <f>'16-達芬+娜普菈+茵色+施華蔻+VIESO+艾得+中'!E37</f>
        <v>0</v>
      </c>
      <c r="G2102" s="397">
        <f t="shared" si="376"/>
        <v>0</v>
      </c>
      <c r="H2102" s="397">
        <f t="shared" si="377"/>
        <v>0</v>
      </c>
      <c r="I2102" s="398"/>
      <c r="J2102" s="84"/>
    </row>
    <row r="2103" spans="1:10" ht="20.100000000000001" customHeight="1">
      <c r="A2103" s="84"/>
      <c r="B2103" s="399" t="str">
        <f>'16-達芬+娜普菈+茵色+施華蔻+VIESO+艾得+中'!A38</f>
        <v>E0400016</v>
      </c>
      <c r="C2103" s="475" t="str">
        <f>'16-達芬+娜普菈+茵色+施華蔻+VIESO+艾得+中'!B38</f>
        <v>日本NAPLA 娜普菈 N. 系列 全效果實蠟 45g    100%天然/保養兼造型</v>
      </c>
      <c r="D2103" s="399">
        <f>'16-達芬+娜普菈+茵色+施華蔻+VIESO+艾得+中'!C38</f>
        <v>500</v>
      </c>
      <c r="E2103" s="399">
        <f>'16-達芬+娜普菈+茵色+施華蔻+VIESO+艾得+中'!D38</f>
        <v>0</v>
      </c>
      <c r="F2103" s="399">
        <f>'16-達芬+娜普菈+茵色+施華蔻+VIESO+艾得+中'!E38</f>
        <v>0</v>
      </c>
      <c r="G2103" s="397">
        <f t="shared" si="376"/>
        <v>0</v>
      </c>
      <c r="H2103" s="397">
        <f t="shared" si="377"/>
        <v>0</v>
      </c>
      <c r="I2103" s="398"/>
      <c r="J2103" s="84"/>
    </row>
    <row r="2104" spans="1:10" ht="20.100000000000001" customHeight="1">
      <c r="A2104" s="84"/>
      <c r="B2104" s="399" t="str">
        <f>'16-達芬+娜普菈+茵色+施華蔻+VIESO+艾得+中'!A39</f>
        <v>E0400004</v>
      </c>
      <c r="C2104" s="475" t="str">
        <f>'16-達芬+娜普菈+茵色+施華蔻+VIESO+艾得+中'!B39</f>
        <v xml:space="preserve">日本NAPLA 娜普菈 N. 系列 炫彩洗髮精 320ml-粉色系護色用  </v>
      </c>
      <c r="D2104" s="399">
        <f>'16-達芬+娜普菈+茵色+施華蔻+VIESO+艾得+中'!C39</f>
        <v>580</v>
      </c>
      <c r="E2104" s="399">
        <f>'16-達芬+娜普菈+茵色+施華蔻+VIESO+艾得+中'!D39</f>
        <v>0</v>
      </c>
      <c r="F2104" s="399">
        <f>'16-達芬+娜普菈+茵色+施華蔻+VIESO+艾得+中'!E39</f>
        <v>0</v>
      </c>
      <c r="G2104" s="397">
        <f t="shared" si="376"/>
        <v>0</v>
      </c>
      <c r="H2104" s="397">
        <f t="shared" si="377"/>
        <v>0</v>
      </c>
      <c r="I2104" s="398"/>
      <c r="J2104" s="84"/>
    </row>
    <row r="2105" spans="1:10" ht="20.100000000000001" customHeight="1">
      <c r="A2105" s="84"/>
      <c r="B2105" s="399" t="str">
        <f>'16-達芬+娜普菈+茵色+施華蔻+VIESO+艾得+中'!A40</f>
        <v>E0400005</v>
      </c>
      <c r="C2105" s="475" t="str">
        <f>'16-達芬+娜普菈+茵色+施華蔻+VIESO+艾得+中'!B40</f>
        <v xml:space="preserve">日本NAPLA 娜普菈 N. 系列 炫彩洗髮精 320ml-藍紫系護色用 </v>
      </c>
      <c r="D2105" s="399">
        <f>'16-達芬+娜普菈+茵色+施華蔻+VIESO+艾得+中'!C40</f>
        <v>580</v>
      </c>
      <c r="E2105" s="399">
        <f>'16-達芬+娜普菈+茵色+施華蔻+VIESO+艾得+中'!D40</f>
        <v>0</v>
      </c>
      <c r="F2105" s="399">
        <f>'16-達芬+娜普菈+茵色+施華蔻+VIESO+艾得+中'!E40</f>
        <v>0</v>
      </c>
      <c r="G2105" s="397">
        <f t="shared" si="376"/>
        <v>0</v>
      </c>
      <c r="H2105" s="397">
        <f t="shared" si="377"/>
        <v>0</v>
      </c>
      <c r="I2105" s="398"/>
      <c r="J2105" s="84"/>
    </row>
    <row r="2106" spans="1:10" ht="20.100000000000001" customHeight="1">
      <c r="A2106" s="84"/>
      <c r="B2106" s="399" t="str">
        <f>'16-達芬+娜普菈+茵色+施華蔻+VIESO+艾得+中'!A41</f>
        <v>E0400006</v>
      </c>
      <c r="C2106" s="475" t="str">
        <f>'16-達芬+娜普菈+茵色+施華蔻+VIESO+艾得+中'!B41</f>
        <v xml:space="preserve">日本NAPLA 娜普菈 N. 系列 炫彩洗髮精 320ml-銀灰系護色用  </v>
      </c>
      <c r="D2106" s="399">
        <f>'16-達芬+娜普菈+茵色+施華蔻+VIESO+艾得+中'!C41</f>
        <v>580</v>
      </c>
      <c r="E2106" s="399">
        <f>'16-達芬+娜普菈+茵色+施華蔻+VIESO+艾得+中'!D41</f>
        <v>0</v>
      </c>
      <c r="F2106" s="399">
        <f>'16-達芬+娜普菈+茵色+施華蔻+VIESO+艾得+中'!E41</f>
        <v>0</v>
      </c>
      <c r="G2106" s="397">
        <f t="shared" si="376"/>
        <v>0</v>
      </c>
      <c r="H2106" s="397">
        <f t="shared" si="377"/>
        <v>0</v>
      </c>
      <c r="I2106" s="398"/>
      <c r="J2106" s="84"/>
    </row>
    <row r="2107" spans="1:10" ht="20.100000000000001" customHeight="1">
      <c r="A2107" s="84"/>
      <c r="B2107" s="399" t="str">
        <f>'16-達芬+娜普菈+茵色+施華蔻+VIESO+艾得+中'!A42</f>
        <v xml:space="preserve">茵色 INSIGHT 義大利 (有機+純淨) </v>
      </c>
      <c r="C2107" s="475">
        <f>'16-達芬+娜普菈+茵色+施華蔻+VIESO+艾得+中'!B42</f>
        <v>0</v>
      </c>
      <c r="D2107" s="399">
        <f>'16-達芬+娜普菈+茵色+施華蔻+VIESO+艾得+中'!C42</f>
        <v>0</v>
      </c>
      <c r="E2107" s="399">
        <f>'16-達芬+娜普菈+茵色+施華蔻+VIESO+艾得+中'!D42</f>
        <v>0</v>
      </c>
      <c r="F2107" s="399">
        <f>'16-達芬+娜普菈+茵色+施華蔻+VIESO+艾得+中'!E42</f>
        <v>0</v>
      </c>
      <c r="G2107" s="397">
        <f t="shared" si="376"/>
        <v>0</v>
      </c>
      <c r="H2107" s="397">
        <f t="shared" si="377"/>
        <v>0</v>
      </c>
      <c r="I2107" s="398"/>
      <c r="J2107" s="84"/>
    </row>
    <row r="2108" spans="1:10" ht="20.100000000000001" customHeight="1">
      <c r="A2108" s="84"/>
      <c r="B2108" s="399" t="str">
        <f>'16-達芬+娜普菈+茵色+施華蔻+VIESO+艾得+中'!A43</f>
        <v>I0150001</v>
      </c>
      <c r="C2108" s="475" t="str">
        <f>'16-達芬+娜普菈+茵色+施華蔻+VIESO+艾得+中'!B43</f>
        <v>義大利 INSIGHT 茵色檸檬活力洗髮精 400ml      適所有髮質/天天洗髮者</v>
      </c>
      <c r="D2108" s="399">
        <f>'16-達芬+娜普菈+茵色+施華蔻+VIESO+艾得+中'!C43</f>
        <v>580</v>
      </c>
      <c r="E2108" s="399">
        <f>'16-達芬+娜普菈+茵色+施華蔻+VIESO+艾得+中'!D43</f>
        <v>0</v>
      </c>
      <c r="F2108" s="399">
        <f>'16-達芬+娜普菈+茵色+施華蔻+VIESO+艾得+中'!E43</f>
        <v>0</v>
      </c>
      <c r="G2108" s="397">
        <f t="shared" si="376"/>
        <v>0</v>
      </c>
      <c r="H2108" s="397">
        <f t="shared" si="377"/>
        <v>0</v>
      </c>
      <c r="I2108" s="398"/>
      <c r="J2108" s="84"/>
    </row>
    <row r="2109" spans="1:10" ht="20.100000000000001" customHeight="1">
      <c r="A2109" s="84"/>
      <c r="B2109" s="399" t="str">
        <f>'16-達芬+娜普菈+茵色+施華蔻+VIESO+艾得+中'!A44</f>
        <v>I0150007</v>
      </c>
      <c r="C2109" s="475" t="str">
        <f>'16-達芬+娜普菈+茵色+施華蔻+VIESO+艾得+中'!B44</f>
        <v>義大利 INSIGHT 茵色檸檬活力洗髮精 900ml-大  適所有髮質/天天洗髮者</v>
      </c>
      <c r="D2109" s="399">
        <f>'16-達芬+娜普菈+茵色+施華蔻+VIESO+艾得+中'!C44</f>
        <v>990</v>
      </c>
      <c r="E2109" s="399">
        <f>'16-達芬+娜普菈+茵色+施華蔻+VIESO+艾得+中'!D44</f>
        <v>0</v>
      </c>
      <c r="F2109" s="399">
        <f>'16-達芬+娜普菈+茵色+施華蔻+VIESO+艾得+中'!E44</f>
        <v>0</v>
      </c>
      <c r="G2109" s="397">
        <f t="shared" si="376"/>
        <v>0</v>
      </c>
      <c r="H2109" s="397">
        <f t="shared" si="377"/>
        <v>0</v>
      </c>
      <c r="I2109" s="398"/>
      <c r="J2109" s="84"/>
    </row>
    <row r="2110" spans="1:10" ht="20.100000000000001" customHeight="1">
      <c r="A2110" s="84"/>
      <c r="B2110" s="399" t="str">
        <f>'16-達芬+娜普菈+茵色+施華蔻+VIESO+艾得+中'!A45</f>
        <v>I0150000</v>
      </c>
      <c r="C2110" s="475" t="str">
        <f>'16-達芬+娜普菈+茵色+施華蔻+VIESO+艾得+中'!B45</f>
        <v>義大利 INSIGHT 茵色亞麻籽保濕洗髮精 400ml       適毛燥染燙受損髮</v>
      </c>
      <c r="D2110" s="399">
        <f>'16-達芬+娜普菈+茵色+施華蔻+VIESO+艾得+中'!C45</f>
        <v>580</v>
      </c>
      <c r="E2110" s="399">
        <f>'16-達芬+娜普菈+茵色+施華蔻+VIESO+艾得+中'!D45</f>
        <v>0</v>
      </c>
      <c r="F2110" s="399">
        <f>'16-達芬+娜普菈+茵色+施華蔻+VIESO+艾得+中'!E45</f>
        <v>0</v>
      </c>
      <c r="G2110" s="397">
        <f t="shared" si="376"/>
        <v>0</v>
      </c>
      <c r="H2110" s="397">
        <f t="shared" si="377"/>
        <v>0</v>
      </c>
      <c r="I2110" s="398"/>
      <c r="J2110" s="84"/>
    </row>
    <row r="2111" spans="1:10" ht="20.100000000000001" customHeight="1">
      <c r="A2111" s="84"/>
      <c r="B2111" s="399" t="str">
        <f>'16-達芬+娜普菈+茵色+施華蔻+VIESO+艾得+中'!A46</f>
        <v>I0150006</v>
      </c>
      <c r="C2111" s="475" t="str">
        <f>'16-達芬+娜普菈+茵色+施華蔻+VIESO+艾得+中'!B46</f>
        <v>義大利 INSIGHT 茵色亞麻籽保濕洗髮精 900ml-大   適毛燥染燙受損髮</v>
      </c>
      <c r="D2111" s="399">
        <f>'16-達芬+娜普菈+茵色+施華蔻+VIESO+艾得+中'!C46</f>
        <v>990</v>
      </c>
      <c r="E2111" s="399">
        <f>'16-達芬+娜普菈+茵色+施華蔻+VIESO+艾得+中'!D46</f>
        <v>0</v>
      </c>
      <c r="F2111" s="399">
        <f>'16-達芬+娜普菈+茵色+施華蔻+VIESO+艾得+中'!E46</f>
        <v>0</v>
      </c>
      <c r="G2111" s="397">
        <f t="shared" si="376"/>
        <v>0</v>
      </c>
      <c r="H2111" s="397">
        <f t="shared" si="377"/>
        <v>0</v>
      </c>
      <c r="I2111" s="398"/>
      <c r="J2111" s="84"/>
    </row>
    <row r="2112" spans="1:10" ht="20.100000000000001" customHeight="1">
      <c r="A2112" s="84"/>
      <c r="B2112" s="399" t="str">
        <f>'16-達芬+娜普菈+茵色+施華蔻+VIESO+艾得+中'!A47</f>
        <v>I0150005</v>
      </c>
      <c r="C2112" s="475" t="str">
        <f>'16-達芬+娜普菈+茵色+施華蔻+VIESO+艾得+中'!B47</f>
        <v>義大利 INSIGHT 茵色三麥胚芽彈力洗髮精 400ml       適乾燥受損髮重建</v>
      </c>
      <c r="D2112" s="399">
        <f>'16-達芬+娜普菈+茵色+施華蔻+VIESO+艾得+中'!C47</f>
        <v>620</v>
      </c>
      <c r="E2112" s="399">
        <f>'16-達芬+娜普菈+茵色+施華蔻+VIESO+艾得+中'!D47</f>
        <v>0</v>
      </c>
      <c r="F2112" s="399">
        <f>'16-達芬+娜普菈+茵色+施華蔻+VIESO+艾得+中'!E47</f>
        <v>0</v>
      </c>
      <c r="G2112" s="397">
        <f t="shared" si="376"/>
        <v>0</v>
      </c>
      <c r="H2112" s="397">
        <f t="shared" si="377"/>
        <v>0</v>
      </c>
      <c r="I2112" s="398"/>
      <c r="J2112" s="84"/>
    </row>
    <row r="2113" spans="1:10" ht="20.100000000000001" customHeight="1">
      <c r="A2113" s="84"/>
      <c r="B2113" s="399" t="str">
        <f>'16-達芬+娜普菈+茵色+施華蔻+VIESO+艾得+中'!A48</f>
        <v>I0150012</v>
      </c>
      <c r="C2113" s="475" t="str">
        <f>'16-達芬+娜普菈+茵色+施華蔻+VIESO+艾得+中'!B48</f>
        <v>義大利 INSIGHT 茵色三麥胚芽彈力洗髮精 900ml-大   適乾燥受損髮重建</v>
      </c>
      <c r="D2113" s="399">
        <f>'16-達芬+娜普菈+茵色+施華蔻+VIESO+艾得+中'!C48</f>
        <v>1120</v>
      </c>
      <c r="E2113" s="399">
        <f>'16-達芬+娜普菈+茵色+施華蔻+VIESO+艾得+中'!D48</f>
        <v>0</v>
      </c>
      <c r="F2113" s="399">
        <f>'16-達芬+娜普菈+茵色+施華蔻+VIESO+艾得+中'!E48</f>
        <v>0</v>
      </c>
      <c r="G2113" s="397">
        <f t="shared" si="376"/>
        <v>0</v>
      </c>
      <c r="H2113" s="397">
        <f t="shared" si="377"/>
        <v>0</v>
      </c>
      <c r="I2113" s="398"/>
      <c r="J2113" s="84"/>
    </row>
    <row r="2114" spans="1:10" ht="20.100000000000001" customHeight="1">
      <c r="A2114" s="84"/>
      <c r="B2114" s="399" t="str">
        <f>'16-達芬+娜普菈+茵色+施華蔻+VIESO+艾得+中'!A49</f>
        <v>I0150002</v>
      </c>
      <c r="C2114" s="475" t="str">
        <f>'16-達芬+娜普菈+茵色+施華蔻+VIESO+艾得+中'!B49</f>
        <v>義大利 INSIGHT 茵色堅果油護色洗髮精 400ml           適染後髮</v>
      </c>
      <c r="D2114" s="399">
        <f>'16-達芬+娜普菈+茵色+施華蔻+VIESO+艾得+中'!C49</f>
        <v>620</v>
      </c>
      <c r="E2114" s="399">
        <f>'16-達芬+娜普菈+茵色+施華蔻+VIESO+艾得+中'!D49</f>
        <v>0</v>
      </c>
      <c r="F2114" s="399">
        <f>'16-達芬+娜普菈+茵色+施華蔻+VIESO+艾得+中'!E49</f>
        <v>0</v>
      </c>
      <c r="G2114" s="397">
        <f t="shared" si="376"/>
        <v>0</v>
      </c>
      <c r="H2114" s="397">
        <f t="shared" si="377"/>
        <v>0</v>
      </c>
      <c r="I2114" s="398"/>
      <c r="J2114" s="84"/>
    </row>
    <row r="2115" spans="1:10" ht="20.100000000000001" customHeight="1">
      <c r="A2115" s="84"/>
      <c r="B2115" s="399" t="str">
        <f>'16-達芬+娜普菈+茵色+施華蔻+VIESO+艾得+中'!A50</f>
        <v>I0150009</v>
      </c>
      <c r="C2115" s="475" t="str">
        <f>'16-達芬+娜普菈+茵色+施華蔻+VIESO+艾得+中'!B50</f>
        <v>義大利 INSIGHT 茵色堅果油護色洗髮精 900ml-大      適染後髮</v>
      </c>
      <c r="D2115" s="399">
        <f>'16-達芬+娜普菈+茵色+施華蔻+VIESO+艾得+中'!C50</f>
        <v>1120</v>
      </c>
      <c r="E2115" s="399">
        <f>'16-達芬+娜普菈+茵色+施華蔻+VIESO+艾得+中'!D50</f>
        <v>0</v>
      </c>
      <c r="F2115" s="399">
        <f>'16-達芬+娜普菈+茵色+施華蔻+VIESO+艾得+中'!E50</f>
        <v>0</v>
      </c>
      <c r="G2115" s="397">
        <f t="shared" si="376"/>
        <v>0</v>
      </c>
      <c r="H2115" s="397">
        <f t="shared" si="377"/>
        <v>0</v>
      </c>
      <c r="I2115" s="398"/>
      <c r="J2115" s="84"/>
    </row>
    <row r="2116" spans="1:10" ht="20.100000000000001" customHeight="1">
      <c r="A2116" s="84"/>
      <c r="B2116" s="399" t="str">
        <f>'16-達芬+娜普菈+茵色+施華蔻+VIESO+艾得+中'!A51</f>
        <v>I0150003</v>
      </c>
      <c r="C2116" s="475" t="str">
        <f>'16-達芬+娜普菈+茵色+施華蔻+VIESO+艾得+中'!B51</f>
        <v>義大利 INSIGHT 茵色七葉樹頭皮舒活髮浴 400ml     適油性頭皮/稀疏髮</v>
      </c>
      <c r="D2116" s="399">
        <f>'16-達芬+娜普菈+茵色+施華蔻+VIESO+艾得+中'!C51</f>
        <v>620</v>
      </c>
      <c r="E2116" s="399">
        <f>'16-達芬+娜普菈+茵色+施華蔻+VIESO+艾得+中'!D51</f>
        <v>0</v>
      </c>
      <c r="F2116" s="399">
        <f>'16-達芬+娜普菈+茵色+施華蔻+VIESO+艾得+中'!E51</f>
        <v>0</v>
      </c>
      <c r="G2116" s="397">
        <f t="shared" si="376"/>
        <v>0</v>
      </c>
      <c r="H2116" s="397">
        <f t="shared" si="377"/>
        <v>0</v>
      </c>
      <c r="I2116" s="398"/>
      <c r="J2116" s="84"/>
    </row>
    <row r="2117" spans="1:10" ht="20.100000000000001" customHeight="1">
      <c r="A2117" s="84"/>
      <c r="B2117" s="399" t="str">
        <f>'16-達芬+娜普菈+茵色+施華蔻+VIESO+艾得+中'!A52</f>
        <v>I0150010</v>
      </c>
      <c r="C2117" s="475" t="str">
        <f>'16-達芬+娜普菈+茵色+施華蔻+VIESO+艾得+中'!B52</f>
        <v>義大利 INSIGHT 茵色七葉樹頭皮舒活髮浴 900ml-大  適油性頭皮/稀疏髮</v>
      </c>
      <c r="D2117" s="399">
        <f>'16-達芬+娜普菈+茵色+施華蔻+VIESO+艾得+中'!C52</f>
        <v>1120</v>
      </c>
      <c r="E2117" s="399">
        <f>'16-達芬+娜普菈+茵色+施華蔻+VIESO+艾得+中'!D52</f>
        <v>0</v>
      </c>
      <c r="F2117" s="399">
        <f>'16-達芬+娜普菈+茵色+施華蔻+VIESO+艾得+中'!E52</f>
        <v>0</v>
      </c>
      <c r="G2117" s="397">
        <f t="shared" si="376"/>
        <v>0</v>
      </c>
      <c r="H2117" s="397">
        <f t="shared" si="377"/>
        <v>0</v>
      </c>
      <c r="I2117" s="398"/>
      <c r="J2117" s="84"/>
    </row>
    <row r="2118" spans="1:10" ht="20.100000000000001" customHeight="1">
      <c r="A2118" s="84"/>
      <c r="B2118" s="399" t="str">
        <f>'16-達芬+娜普菈+茵色+施華蔻+VIESO+艾得+中'!A53</f>
        <v>I0150018</v>
      </c>
      <c r="C2118" s="475" t="str">
        <f>'16-達芬+娜普菈+茵色+施華蔻+VIESO+艾得+中'!B53</f>
        <v>義大利 INSIGHT 茵色茶樹頭皮輕盈髮浴 400ml       適油性頭皮/深層清潔</v>
      </c>
      <c r="D2118" s="399">
        <f>'16-達芬+娜普菈+茵色+施華蔻+VIESO+艾得+中'!C53</f>
        <v>620</v>
      </c>
      <c r="E2118" s="399">
        <f>'16-達芬+娜普菈+茵色+施華蔻+VIESO+艾得+中'!D53</f>
        <v>0</v>
      </c>
      <c r="F2118" s="399">
        <f>'16-達芬+娜普菈+茵色+施華蔻+VIESO+艾得+中'!E53</f>
        <v>0</v>
      </c>
      <c r="G2118" s="397">
        <f t="shared" si="376"/>
        <v>0</v>
      </c>
      <c r="H2118" s="397">
        <f t="shared" si="377"/>
        <v>0</v>
      </c>
      <c r="I2118" s="398"/>
      <c r="J2118" s="84"/>
    </row>
    <row r="2119" spans="1:10" ht="20.100000000000001" customHeight="1">
      <c r="A2119" s="84"/>
      <c r="B2119" s="399" t="str">
        <f>'16-達芬+娜普菈+茵色+施華蔻+VIESO+艾得+中'!A54</f>
        <v>I0150013</v>
      </c>
      <c r="C2119" s="475" t="str">
        <f>'16-達芬+娜普菈+茵色+施華蔻+VIESO+艾得+中'!B54</f>
        <v>義大利 INSIGHT 茵色茶樹頭皮輕盈髮浴 900ml-大  適油性頭皮/深層清潔</v>
      </c>
      <c r="D2119" s="399">
        <f>'16-達芬+娜普菈+茵色+施華蔻+VIESO+艾得+中'!C54</f>
        <v>1120</v>
      </c>
      <c r="E2119" s="399">
        <f>'16-達芬+娜普菈+茵色+施華蔻+VIESO+艾得+中'!D54</f>
        <v>0</v>
      </c>
      <c r="F2119" s="399">
        <f>'16-達芬+娜普菈+茵色+施華蔻+VIESO+艾得+中'!E54</f>
        <v>0</v>
      </c>
      <c r="G2119" s="397">
        <f t="shared" si="376"/>
        <v>0</v>
      </c>
      <c r="H2119" s="397">
        <f t="shared" si="377"/>
        <v>0</v>
      </c>
      <c r="I2119" s="398"/>
      <c r="J2119" s="84"/>
    </row>
    <row r="2120" spans="1:10" ht="20.100000000000001" customHeight="1">
      <c r="A2120" s="84"/>
      <c r="B2120" s="399" t="str">
        <f>'16-達芬+娜普菈+茵色+施華蔻+VIESO+艾得+中'!A55</f>
        <v>I0150004</v>
      </c>
      <c r="C2120" s="475" t="str">
        <f>'16-達芬+娜普菈+茵色+施華蔻+VIESO+艾得+中'!B55</f>
        <v>義大利 INSIGHT 茵色百里香頭皮淨化髮浴 400ml         適乾性/敏感頭皮</v>
      </c>
      <c r="D2120" s="399">
        <f>'16-達芬+娜普菈+茵色+施華蔻+VIESO+艾得+中'!C55</f>
        <v>620</v>
      </c>
      <c r="E2120" s="399">
        <f>'16-達芬+娜普菈+茵色+施華蔻+VIESO+艾得+中'!D55</f>
        <v>0</v>
      </c>
      <c r="F2120" s="399">
        <f>'16-達芬+娜普菈+茵色+施華蔻+VIESO+艾得+中'!E55</f>
        <v>0</v>
      </c>
      <c r="G2120" s="397">
        <f t="shared" si="376"/>
        <v>0</v>
      </c>
      <c r="H2120" s="397">
        <f t="shared" si="377"/>
        <v>0</v>
      </c>
      <c r="I2120" s="398"/>
      <c r="J2120" s="84"/>
    </row>
    <row r="2121" spans="1:10" ht="20.100000000000001" customHeight="1">
      <c r="A2121" s="84"/>
      <c r="B2121" s="399" t="str">
        <f>'16-達芬+娜普菈+茵色+施華蔻+VIESO+艾得+中'!A56</f>
        <v>I0150011</v>
      </c>
      <c r="C2121" s="475" t="str">
        <f>'16-達芬+娜普菈+茵色+施華蔻+VIESO+艾得+中'!B56</f>
        <v>義大利 INSIGHT 茵色百里香頭皮淨化髮浴 900ml-大     適乾性/敏感頭皮</v>
      </c>
      <c r="D2121" s="399">
        <f>'16-達芬+娜普菈+茵色+施華蔻+VIESO+艾得+中'!C56</f>
        <v>1120</v>
      </c>
      <c r="E2121" s="399">
        <f>'16-達芬+娜普菈+茵色+施華蔻+VIESO+艾得+中'!D56</f>
        <v>0</v>
      </c>
      <c r="F2121" s="399">
        <f>'16-達芬+娜普菈+茵色+施華蔻+VIESO+艾得+中'!E56</f>
        <v>0</v>
      </c>
      <c r="G2121" s="397">
        <f t="shared" si="376"/>
        <v>0</v>
      </c>
      <c r="H2121" s="397">
        <f t="shared" si="377"/>
        <v>0</v>
      </c>
      <c r="I2121" s="398"/>
      <c r="J2121" s="84"/>
    </row>
    <row r="2122" spans="1:10" ht="20.100000000000001" customHeight="1">
      <c r="A2122" s="84"/>
      <c r="B2122" s="399" t="str">
        <f>'16-達芬+娜普菈+茵色+施華蔻+VIESO+艾得+中'!A57</f>
        <v>I0150015</v>
      </c>
      <c r="C2122" s="475" t="str">
        <f>'16-達芬+娜普菈+茵色+施華蔻+VIESO+艾得+中'!B57</f>
        <v>義大利 INSIGHT 茵色人蔘強韌豐盈髮浴 400ml             適細軟易斷裂髮</v>
      </c>
      <c r="D2122" s="399">
        <f>'16-達芬+娜普菈+茵色+施華蔻+VIESO+艾得+中'!C57</f>
        <v>620</v>
      </c>
      <c r="E2122" s="399">
        <f>'16-達芬+娜普菈+茵色+施華蔻+VIESO+艾得+中'!D57</f>
        <v>0</v>
      </c>
      <c r="F2122" s="399">
        <f>'16-達芬+娜普菈+茵色+施華蔻+VIESO+艾得+中'!E57</f>
        <v>0</v>
      </c>
      <c r="G2122" s="397">
        <f t="shared" si="376"/>
        <v>0</v>
      </c>
      <c r="H2122" s="397">
        <f t="shared" si="377"/>
        <v>0</v>
      </c>
      <c r="I2122" s="398"/>
      <c r="J2122" s="84"/>
    </row>
    <row r="2123" spans="1:10" ht="20.100000000000001" customHeight="1">
      <c r="A2123" s="84"/>
      <c r="B2123" s="399" t="str">
        <f>'16-達芬+娜普菈+茵色+施華蔻+VIESO+艾得+中'!A58</f>
        <v>I0150036</v>
      </c>
      <c r="C2123" s="475" t="str">
        <f>'16-達芬+娜普菈+茵色+施華蔻+VIESO+艾得+中'!B58</f>
        <v>義大利 INSIGHT 茵色人蔘強韌豐盈髮浴 900ml-大        適細軟易斷裂髮</v>
      </c>
      <c r="D2123" s="399">
        <f>'16-達芬+娜普菈+茵色+施華蔻+VIESO+艾得+中'!C58</f>
        <v>1120</v>
      </c>
      <c r="E2123" s="399">
        <f>'16-達芬+娜普菈+茵色+施華蔻+VIESO+艾得+中'!D58</f>
        <v>0</v>
      </c>
      <c r="F2123" s="399">
        <f>'16-達芬+娜普菈+茵色+施華蔻+VIESO+艾得+中'!E58</f>
        <v>0</v>
      </c>
      <c r="G2123" s="397">
        <f t="shared" si="376"/>
        <v>0</v>
      </c>
      <c r="H2123" s="397">
        <f t="shared" si="377"/>
        <v>0</v>
      </c>
      <c r="I2123" s="398"/>
      <c r="J2123" s="84"/>
    </row>
    <row r="2124" spans="1:10" ht="20.100000000000001" customHeight="1">
      <c r="A2124" s="84"/>
      <c r="B2124" s="399" t="str">
        <f>'16-達芬+娜普菈+茵色+施華蔻+VIESO+艾得+中'!A59</f>
        <v>I0150024</v>
      </c>
      <c r="C2124" s="475" t="str">
        <f>'16-達芬+娜普菈+茵色+施華蔻+VIESO+艾得+中'!B59</f>
        <v>義大利 INSIGHT 茵色人蔘植萃瞬效潤澤隨手護 100ml/免沖洗</v>
      </c>
      <c r="D2124" s="399">
        <f>'16-達芬+娜普菈+茵色+施華蔻+VIESO+艾得+中'!C59</f>
        <v>480</v>
      </c>
      <c r="E2124" s="399">
        <f>'16-達芬+娜普菈+茵色+施華蔻+VIESO+艾得+中'!D59</f>
        <v>0</v>
      </c>
      <c r="F2124" s="399">
        <f>'16-達芬+娜普菈+茵色+施華蔻+VIESO+艾得+中'!E59</f>
        <v>0</v>
      </c>
      <c r="G2124" s="397">
        <f t="shared" si="376"/>
        <v>0</v>
      </c>
      <c r="H2124" s="397">
        <f t="shared" si="377"/>
        <v>0</v>
      </c>
      <c r="I2124" s="398"/>
      <c r="J2124" s="84"/>
    </row>
    <row r="2125" spans="1:10" ht="20.100000000000001" customHeight="1">
      <c r="A2125" s="84"/>
      <c r="B2125" s="399" t="str">
        <f>'16-達芬+娜普菈+茵色+施華蔻+VIESO+艾得+中'!A60</f>
        <v>I0150025</v>
      </c>
      <c r="C2125" s="475" t="str">
        <f>'16-達芬+娜普菈+茵色+施華蔻+VIESO+艾得+中'!B60</f>
        <v>義大利 INSIGHT 茵色強力定型噴霧 250ml</v>
      </c>
      <c r="D2125" s="399">
        <f>'16-達芬+娜普菈+茵色+施華蔻+VIESO+艾得+中'!C60</f>
        <v>690</v>
      </c>
      <c r="E2125" s="399">
        <f>'16-達芬+娜普菈+茵色+施華蔻+VIESO+艾得+中'!D60</f>
        <v>0</v>
      </c>
      <c r="F2125" s="399">
        <f>'16-達芬+娜普菈+茵色+施華蔻+VIESO+艾得+中'!E60</f>
        <v>0</v>
      </c>
      <c r="G2125" s="397">
        <f t="shared" si="376"/>
        <v>0</v>
      </c>
      <c r="H2125" s="397">
        <f t="shared" si="377"/>
        <v>0</v>
      </c>
      <c r="I2125" s="398"/>
      <c r="J2125" s="84"/>
    </row>
    <row r="2126" spans="1:10" ht="20.100000000000001" customHeight="1">
      <c r="A2126" s="84"/>
      <c r="B2126" s="399" t="str">
        <f>'16-達芬+娜普菈+茵色+施華蔻+VIESO+艾得+中'!A61</f>
        <v>I0150030</v>
      </c>
      <c r="C2126" s="475" t="str">
        <f>'16-達芬+娜普菈+茵色+施華蔻+VIESO+艾得+中'!B61</f>
        <v xml:space="preserve">義大利 INSIGHT 茵色南非茶沐浴露 400ml      另添加洋甘草+黑米萃取                       </v>
      </c>
      <c r="D2126" s="399">
        <f>'16-達芬+娜普菈+茵色+施華蔻+VIESO+艾得+中'!C61</f>
        <v>640</v>
      </c>
      <c r="E2126" s="399">
        <f>'16-達芬+娜普菈+茵色+施華蔻+VIESO+艾得+中'!D61</f>
        <v>0</v>
      </c>
      <c r="F2126" s="399">
        <f>'16-達芬+娜普菈+茵色+施華蔻+VIESO+艾得+中'!E61</f>
        <v>0</v>
      </c>
      <c r="G2126" s="397">
        <f t="shared" si="376"/>
        <v>0</v>
      </c>
      <c r="H2126" s="397">
        <f t="shared" si="377"/>
        <v>0</v>
      </c>
      <c r="I2126" s="398"/>
      <c r="J2126" s="84"/>
    </row>
    <row r="2127" spans="1:10" ht="20.100000000000001" customHeight="1">
      <c r="A2127" s="84"/>
      <c r="B2127" s="399" t="str">
        <f>'16-達芬+娜普菈+茵色+施華蔻+VIESO+艾得+中'!A62</f>
        <v>日本 FIOLE-台灣代理商公司貨</v>
      </c>
      <c r="C2127" s="475">
        <f>'16-達芬+娜普菈+茵色+施華蔻+VIESO+艾得+中'!B62</f>
        <v>0</v>
      </c>
      <c r="D2127" s="399">
        <f>'16-達芬+娜普菈+茵色+施華蔻+VIESO+艾得+中'!C62</f>
        <v>0</v>
      </c>
      <c r="E2127" s="399">
        <f>'16-達芬+娜普菈+茵色+施華蔻+VIESO+艾得+中'!D62</f>
        <v>0</v>
      </c>
      <c r="F2127" s="399">
        <f>'16-達芬+娜普菈+茵色+施華蔻+VIESO+艾得+中'!E62</f>
        <v>0</v>
      </c>
      <c r="G2127" s="397">
        <f t="shared" si="376"/>
        <v>0</v>
      </c>
      <c r="H2127" s="397">
        <f t="shared" si="377"/>
        <v>0</v>
      </c>
      <c r="I2127" s="398"/>
      <c r="J2127" s="84"/>
    </row>
    <row r="2128" spans="1:10" ht="20.100000000000001" customHeight="1">
      <c r="A2128" s="84"/>
      <c r="B2128" s="399" t="str">
        <f>'16-達芬+娜普菈+茵色+施華蔻+VIESO+艾得+中'!A63</f>
        <v>E0021200</v>
      </c>
      <c r="C2128" s="475" t="str">
        <f>'16-達芬+娜普菈+茵色+施華蔻+VIESO+艾得+中'!B63</f>
        <v xml:space="preserve">FIOLE 露西亞 增色洗髮露(洗髮精) 250ml/ASH 清水灰                                    </v>
      </c>
      <c r="D2128" s="399">
        <f>'16-達芬+娜普菈+茵色+施華蔻+VIESO+艾得+中'!C63</f>
        <v>570</v>
      </c>
      <c r="E2128" s="399">
        <f>'16-達芬+娜普菈+茵色+施華蔻+VIESO+艾得+中'!D63</f>
        <v>0</v>
      </c>
      <c r="F2128" s="399">
        <f>'16-達芬+娜普菈+茵色+施華蔻+VIESO+艾得+中'!E63</f>
        <v>0</v>
      </c>
      <c r="G2128" s="397">
        <f t="shared" si="376"/>
        <v>0</v>
      </c>
      <c r="H2128" s="397">
        <f t="shared" si="377"/>
        <v>0</v>
      </c>
      <c r="I2128" s="398"/>
      <c r="J2128" s="84"/>
    </row>
    <row r="2129" spans="1:10" ht="20.100000000000001" customHeight="1">
      <c r="A2129" s="84"/>
      <c r="B2129" s="399" t="str">
        <f>'16-達芬+娜普菈+茵色+施華蔻+VIESO+艾得+中'!A64</f>
        <v>E0021201</v>
      </c>
      <c r="C2129" s="475" t="str">
        <f>'16-達芬+娜普菈+茵色+施華蔻+VIESO+艾得+中'!B64</f>
        <v xml:space="preserve">FIOLE 露西亞 增色洗髮露(洗髮精)  250ml/PINK 仙氣粉                                      </v>
      </c>
      <c r="D2129" s="399">
        <f>'16-達芬+娜普菈+茵色+施華蔻+VIESO+艾得+中'!C64</f>
        <v>570</v>
      </c>
      <c r="E2129" s="399">
        <f>'16-達芬+娜普菈+茵色+施華蔻+VIESO+艾得+中'!D64</f>
        <v>0</v>
      </c>
      <c r="F2129" s="399">
        <f>'16-達芬+娜普菈+茵色+施華蔻+VIESO+艾得+中'!E64</f>
        <v>0</v>
      </c>
      <c r="G2129" s="397">
        <f t="shared" si="376"/>
        <v>0</v>
      </c>
      <c r="H2129" s="397">
        <f t="shared" si="377"/>
        <v>0</v>
      </c>
      <c r="I2129" s="398"/>
      <c r="J2129" s="84"/>
    </row>
    <row r="2130" spans="1:10" ht="20.100000000000001" customHeight="1">
      <c r="A2130" s="84"/>
      <c r="B2130" s="399" t="str">
        <f>'16-達芬+娜普菈+茵色+施華蔻+VIESO+艾得+中'!A65</f>
        <v>E0021202</v>
      </c>
      <c r="C2130" s="475" t="str">
        <f>'16-達芬+娜普菈+茵色+施華蔻+VIESO+艾得+中'!B65</f>
        <v xml:space="preserve">FIOLE 露西亞 增色洗髮露(洗髮精)  250ml/PURPLE 極光紫                                      </v>
      </c>
      <c r="D2130" s="399">
        <f>'16-達芬+娜普菈+茵色+施華蔻+VIESO+艾得+中'!C65</f>
        <v>570</v>
      </c>
      <c r="E2130" s="399">
        <f>'16-達芬+娜普菈+茵色+施華蔻+VIESO+艾得+中'!D65</f>
        <v>0</v>
      </c>
      <c r="F2130" s="399">
        <f>'16-達芬+娜普菈+茵色+施華蔻+VIESO+艾得+中'!E65</f>
        <v>0</v>
      </c>
      <c r="G2130" s="397">
        <f t="shared" si="376"/>
        <v>0</v>
      </c>
      <c r="H2130" s="397">
        <f t="shared" si="377"/>
        <v>0</v>
      </c>
      <c r="I2130" s="398"/>
      <c r="J2130" s="84"/>
    </row>
    <row r="2131" spans="1:10" ht="20.100000000000001" customHeight="1">
      <c r="A2131" s="84"/>
      <c r="B2131" s="399" t="str">
        <f>'16-達芬+娜普菈+茵色+施華蔻+VIESO+艾得+中'!A66</f>
        <v>E0021203</v>
      </c>
      <c r="C2131" s="475" t="str">
        <f>'16-達芬+娜普菈+茵色+施華蔻+VIESO+艾得+中'!B66</f>
        <v xml:space="preserve">FIOLE 露西亞 增色洗髮露(洗髮精)  250ml/ORANGE 琥珀橘                                    </v>
      </c>
      <c r="D2131" s="399">
        <f>'16-達芬+娜普菈+茵色+施華蔻+VIESO+艾得+中'!C66</f>
        <v>570</v>
      </c>
      <c r="E2131" s="399">
        <f>'16-達芬+娜普菈+茵色+施華蔻+VIESO+艾得+中'!D66</f>
        <v>0</v>
      </c>
      <c r="F2131" s="399">
        <f>'16-達芬+娜普菈+茵色+施華蔻+VIESO+艾得+中'!E66</f>
        <v>0</v>
      </c>
      <c r="G2131" s="397">
        <f t="shared" si="376"/>
        <v>0</v>
      </c>
      <c r="H2131" s="397">
        <f t="shared" si="377"/>
        <v>0</v>
      </c>
      <c r="I2131" s="398"/>
      <c r="J2131" s="84"/>
    </row>
    <row r="2132" spans="1:10" ht="20.100000000000001" customHeight="1">
      <c r="A2132" s="84"/>
      <c r="B2132" s="399" t="str">
        <f>'16-達芬+娜普菈+茵色+施華蔻+VIESO+艾得+中'!A67</f>
        <v>E0021204</v>
      </c>
      <c r="C2132" s="475" t="str">
        <f>'16-達芬+娜普菈+茵色+施華蔻+VIESO+艾得+中'!B67</f>
        <v xml:space="preserve">FIOLE 艾淂 MiL 雪透光賦活乳 150ml      免沖洗護髮 </v>
      </c>
      <c r="D2132" s="399">
        <f>'16-達芬+娜普菈+茵色+施華蔻+VIESO+艾得+中'!C67</f>
        <v>690</v>
      </c>
      <c r="E2132" s="399">
        <f>'16-達芬+娜普菈+茵色+施華蔻+VIESO+艾得+中'!D67</f>
        <v>0</v>
      </c>
      <c r="F2132" s="399">
        <f>'16-達芬+娜普菈+茵色+施華蔻+VIESO+艾得+中'!E67</f>
        <v>0</v>
      </c>
      <c r="G2132" s="397">
        <f t="shared" si="376"/>
        <v>0</v>
      </c>
      <c r="H2132" s="397">
        <f t="shared" si="377"/>
        <v>0</v>
      </c>
      <c r="I2132" s="398"/>
      <c r="J2132" s="84"/>
    </row>
    <row r="2133" spans="1:10" ht="20.100000000000001" customHeight="1">
      <c r="A2133" s="84"/>
      <c r="B2133" s="399" t="str">
        <f>'16-達芬+娜普菈+茵色+施華蔻+VIESO+艾得+中'!A68</f>
        <v>E0021210</v>
      </c>
      <c r="C2133" s="475" t="str">
        <f>'16-達芬+娜普菈+茵色+施華蔻+VIESO+艾得+中'!B68</f>
        <v>FIOLE 艾淂 羽潤洗髮精 400ml/按壓瓶       SLEEK 適細軟髮</v>
      </c>
      <c r="D2133" s="399">
        <f>'16-達芬+娜普菈+茵色+施華蔻+VIESO+艾得+中'!C68</f>
        <v>690</v>
      </c>
      <c r="E2133" s="399">
        <f>'16-達芬+娜普菈+茵色+施華蔻+VIESO+艾得+中'!D68</f>
        <v>0</v>
      </c>
      <c r="F2133" s="399">
        <f>'16-達芬+娜普菈+茵色+施華蔻+VIESO+艾得+中'!E68</f>
        <v>0</v>
      </c>
      <c r="G2133" s="397">
        <f t="shared" si="376"/>
        <v>0</v>
      </c>
      <c r="H2133" s="397">
        <f t="shared" si="377"/>
        <v>0</v>
      </c>
      <c r="I2133" s="398"/>
      <c r="J2133" s="84"/>
    </row>
    <row r="2134" spans="1:10" ht="20.100000000000001" customHeight="1">
      <c r="A2134" s="84"/>
      <c r="B2134" s="399" t="str">
        <f>'16-達芬+娜普菈+茵色+施華蔻+VIESO+艾得+中'!A69</f>
        <v>E0021205</v>
      </c>
      <c r="C2134" s="475" t="str">
        <f>'16-達芬+娜普菈+茵色+施華蔻+VIESO+艾得+中'!B69</f>
        <v>FIOLE 艾淂 羽潤洗髮精 800ml/補充包       SLEEK 適細軟髮</v>
      </c>
      <c r="D2134" s="399">
        <f>'16-達芬+娜普菈+茵色+施華蔻+VIESO+艾得+中'!C69</f>
        <v>980</v>
      </c>
      <c r="E2134" s="399">
        <f>'16-達芬+娜普菈+茵色+施華蔻+VIESO+艾得+中'!D69</f>
        <v>0</v>
      </c>
      <c r="F2134" s="399">
        <f>'16-達芬+娜普菈+茵色+施華蔻+VIESO+艾得+中'!E69</f>
        <v>0</v>
      </c>
      <c r="G2134" s="397">
        <f t="shared" si="376"/>
        <v>0</v>
      </c>
      <c r="H2134" s="397">
        <f t="shared" si="377"/>
        <v>0</v>
      </c>
      <c r="I2134" s="398"/>
      <c r="J2134" s="84"/>
    </row>
    <row r="2135" spans="1:10" ht="20.100000000000001" customHeight="1">
      <c r="A2135" s="84"/>
      <c r="B2135" s="399" t="str">
        <f>'16-達芬+娜普菈+茵色+施華蔻+VIESO+艾得+中'!A70</f>
        <v>E0021212</v>
      </c>
      <c r="C2135" s="475" t="str">
        <f>'16-達芬+娜普菈+茵色+施華蔻+VIESO+艾得+中'!B70</f>
        <v>FIOLE 艾淂 羽潤護髮乳 400ml/按壓瓶       SLEEK 適細軟髮</v>
      </c>
      <c r="D2135" s="399">
        <f>'16-達芬+娜普菈+茵色+施華蔻+VIESO+艾得+中'!C70</f>
        <v>690</v>
      </c>
      <c r="E2135" s="399">
        <f>'16-達芬+娜普菈+茵色+施華蔻+VIESO+艾得+中'!D70</f>
        <v>0</v>
      </c>
      <c r="F2135" s="399">
        <f>'16-達芬+娜普菈+茵色+施華蔻+VIESO+艾得+中'!E70</f>
        <v>0</v>
      </c>
      <c r="G2135" s="397">
        <f t="shared" si="376"/>
        <v>0</v>
      </c>
      <c r="H2135" s="397">
        <f t="shared" si="377"/>
        <v>0</v>
      </c>
      <c r="I2135" s="398"/>
      <c r="J2135" s="84"/>
    </row>
    <row r="2136" spans="1:10" ht="20.100000000000001" customHeight="1">
      <c r="A2136" s="84"/>
      <c r="B2136" s="399" t="str">
        <f>'16-達芬+娜普菈+茵色+施華蔻+VIESO+艾得+中'!A71</f>
        <v>E0021207</v>
      </c>
      <c r="C2136" s="475" t="str">
        <f>'16-達芬+娜普菈+茵色+施華蔻+VIESO+艾得+中'!B71</f>
        <v>FIOLE 艾淂 羽潤護髮乳 800ml/補充包       SLEEK 適細軟髮</v>
      </c>
      <c r="D2136" s="399">
        <f>'16-達芬+娜普菈+茵色+施華蔻+VIESO+艾得+中'!C71</f>
        <v>980</v>
      </c>
      <c r="E2136" s="399">
        <f>'16-達芬+娜普菈+茵色+施華蔻+VIESO+艾得+中'!D71</f>
        <v>0</v>
      </c>
      <c r="F2136" s="399">
        <f>'16-達芬+娜普菈+茵色+施華蔻+VIESO+艾得+中'!E71</f>
        <v>0</v>
      </c>
      <c r="G2136" s="397">
        <f t="shared" si="376"/>
        <v>0</v>
      </c>
      <c r="H2136" s="397">
        <f t="shared" si="377"/>
        <v>0</v>
      </c>
      <c r="I2136" s="398"/>
      <c r="J2136" s="84"/>
    </row>
    <row r="2137" spans="1:10" ht="20.100000000000001" customHeight="1">
      <c r="A2137" s="84"/>
      <c r="B2137" s="399" t="str">
        <f>'16-達芬+娜普菈+茵色+施華蔻+VIESO+艾得+中'!A72</f>
        <v>E0021211</v>
      </c>
      <c r="C2137" s="475" t="str">
        <f>'16-達芬+娜普菈+茵色+施華蔻+VIESO+艾得+中'!B72</f>
        <v>FIOLE 艾淂 輕潤洗髮精 400ml/按壓瓶     MILD  適所有髮質</v>
      </c>
      <c r="D2137" s="399">
        <f>'16-達芬+娜普菈+茵色+施華蔻+VIESO+艾得+中'!C72</f>
        <v>690</v>
      </c>
      <c r="E2137" s="399">
        <f>'16-達芬+娜普菈+茵色+施華蔻+VIESO+艾得+中'!D72</f>
        <v>0</v>
      </c>
      <c r="F2137" s="399">
        <f>'16-達芬+娜普菈+茵色+施華蔻+VIESO+艾得+中'!E72</f>
        <v>0</v>
      </c>
      <c r="G2137" s="397">
        <f t="shared" si="376"/>
        <v>0</v>
      </c>
      <c r="H2137" s="397">
        <f t="shared" si="377"/>
        <v>0</v>
      </c>
      <c r="I2137" s="398"/>
      <c r="J2137" s="84"/>
    </row>
    <row r="2138" spans="1:10" ht="20.100000000000001" customHeight="1">
      <c r="A2138" s="84"/>
      <c r="B2138" s="399" t="str">
        <f>'16-達芬+娜普菈+茵色+施華蔻+VIESO+艾得+中'!A73</f>
        <v>E0021206</v>
      </c>
      <c r="C2138" s="475" t="str">
        <f>'16-達芬+娜普菈+茵色+施華蔻+VIESO+艾得+中'!B73</f>
        <v>FIOLE 艾淂 輕潤洗髮精 800ml/補充包     MILD  適所有髮質</v>
      </c>
      <c r="D2138" s="399">
        <f>'16-達芬+娜普菈+茵色+施華蔻+VIESO+艾得+中'!C73</f>
        <v>980</v>
      </c>
      <c r="E2138" s="399">
        <f>'16-達芬+娜普菈+茵色+施華蔻+VIESO+艾得+中'!D73</f>
        <v>0</v>
      </c>
      <c r="F2138" s="399">
        <f>'16-達芬+娜普菈+茵色+施華蔻+VIESO+艾得+中'!E73</f>
        <v>0</v>
      </c>
      <c r="G2138" s="397">
        <f t="shared" si="376"/>
        <v>0</v>
      </c>
      <c r="H2138" s="397">
        <f t="shared" si="377"/>
        <v>0</v>
      </c>
      <c r="I2138" s="398"/>
      <c r="J2138" s="84"/>
    </row>
    <row r="2139" spans="1:10" ht="20.100000000000001" customHeight="1">
      <c r="A2139" s="84"/>
      <c r="B2139" s="399" t="str">
        <f>'16-達芬+娜普菈+茵色+施華蔻+VIESO+艾得+中'!A74</f>
        <v>E0021213</v>
      </c>
      <c r="C2139" s="475" t="str">
        <f>'16-達芬+娜普菈+茵色+施華蔻+VIESO+艾得+中'!B74</f>
        <v>FIOLE 艾淂 輕潤護髮乳 400ml/按壓瓶     MOIST  適所有髮質</v>
      </c>
      <c r="D2139" s="399">
        <f>'16-達芬+娜普菈+茵色+施華蔻+VIESO+艾得+中'!C74</f>
        <v>690</v>
      </c>
      <c r="E2139" s="399">
        <f>'16-達芬+娜普菈+茵色+施華蔻+VIESO+艾得+中'!D74</f>
        <v>0</v>
      </c>
      <c r="F2139" s="399">
        <f>'16-達芬+娜普菈+茵色+施華蔻+VIESO+艾得+中'!E74</f>
        <v>0</v>
      </c>
      <c r="G2139" s="397">
        <f t="shared" si="376"/>
        <v>0</v>
      </c>
      <c r="H2139" s="397">
        <f t="shared" si="377"/>
        <v>0</v>
      </c>
      <c r="I2139" s="398"/>
      <c r="J2139" s="84"/>
    </row>
    <row r="2140" spans="1:10" ht="20.100000000000001" customHeight="1">
      <c r="A2140" s="84"/>
      <c r="B2140" s="399" t="str">
        <f>'16-達芬+娜普菈+茵色+施華蔻+VIESO+艾得+中'!A75</f>
        <v>E0021208</v>
      </c>
      <c r="C2140" s="475" t="str">
        <f>'16-達芬+娜普菈+茵色+施華蔻+VIESO+艾得+中'!B75</f>
        <v>FIOLE 艾淂 輕潤護髮乳 800ml/補充包     MOIST  適所有髮質</v>
      </c>
      <c r="D2140" s="399">
        <f>'16-達芬+娜普菈+茵色+施華蔻+VIESO+艾得+中'!C75</f>
        <v>980</v>
      </c>
      <c r="E2140" s="399">
        <f>'16-達芬+娜普菈+茵色+施華蔻+VIESO+艾得+中'!D75</f>
        <v>0</v>
      </c>
      <c r="F2140" s="399">
        <f>'16-達芬+娜普菈+茵色+施華蔻+VIESO+艾得+中'!E75</f>
        <v>0</v>
      </c>
      <c r="G2140" s="397">
        <f t="shared" si="376"/>
        <v>0</v>
      </c>
      <c r="H2140" s="397">
        <f t="shared" si="377"/>
        <v>0</v>
      </c>
      <c r="I2140" s="398"/>
      <c r="J2140" s="84"/>
    </row>
    <row r="2141" spans="1:10" ht="20.100000000000001" customHeight="1">
      <c r="A2141" s="84"/>
      <c r="B2141" s="399" t="str">
        <f>'16-達芬+娜普菈+茵色+施華蔻+VIESO+艾得+中'!A76</f>
        <v>E0021214</v>
      </c>
      <c r="C2141" s="475" t="str">
        <f>'16-達芬+娜普菈+茵色+施華蔻+VIESO+艾得+中'!B76</f>
        <v>FIOLE 艾淂 極潤護髮乳 400ml/按壓瓶     DEEP   適粗硬髮</v>
      </c>
      <c r="D2141" s="399">
        <f>'16-達芬+娜普菈+茵色+施華蔻+VIESO+艾得+中'!C76</f>
        <v>690</v>
      </c>
      <c r="E2141" s="399">
        <f>'16-達芬+娜普菈+茵色+施華蔻+VIESO+艾得+中'!D76</f>
        <v>0</v>
      </c>
      <c r="F2141" s="399">
        <f>'16-達芬+娜普菈+茵色+施華蔻+VIESO+艾得+中'!E76</f>
        <v>0</v>
      </c>
      <c r="G2141" s="397">
        <f t="shared" si="376"/>
        <v>0</v>
      </c>
      <c r="H2141" s="397">
        <f t="shared" si="377"/>
        <v>0</v>
      </c>
      <c r="I2141" s="398"/>
      <c r="J2141" s="84"/>
    </row>
    <row r="2142" spans="1:10" ht="20.100000000000001" customHeight="1">
      <c r="A2142" s="84"/>
      <c r="B2142" s="399" t="str">
        <f>'16-達芬+娜普菈+茵色+施華蔻+VIESO+艾得+中'!A77</f>
        <v>E0021209</v>
      </c>
      <c r="C2142" s="475" t="str">
        <f>'16-達芬+娜普菈+茵色+施華蔻+VIESO+艾得+中'!B77</f>
        <v>FIOLE 艾淂 極潤護髮乳 800ml/補充包     DEEP   適粗硬髮</v>
      </c>
      <c r="D2142" s="399">
        <f>'16-達芬+娜普菈+茵色+施華蔻+VIESO+艾得+中'!C77</f>
        <v>980</v>
      </c>
      <c r="E2142" s="399">
        <f>'16-達芬+娜普菈+茵色+施華蔻+VIESO+艾得+中'!D77</f>
        <v>0</v>
      </c>
      <c r="F2142" s="399">
        <f>'16-達芬+娜普菈+茵色+施華蔻+VIESO+艾得+中'!E77</f>
        <v>0</v>
      </c>
      <c r="G2142" s="397">
        <f t="shared" si="376"/>
        <v>0</v>
      </c>
      <c r="H2142" s="397">
        <f t="shared" si="377"/>
        <v>0</v>
      </c>
      <c r="I2142" s="398"/>
      <c r="J2142" s="84"/>
    </row>
    <row r="2143" spans="1:10" ht="20.100000000000001" customHeight="1">
      <c r="A2143" s="84"/>
      <c r="B2143" s="399" t="str">
        <f>'16-達芬+娜普菈+茵色+施華蔻+VIESO+艾得+中'!A78</f>
        <v>日本中野製藥-台灣代理商公司貨</v>
      </c>
      <c r="C2143" s="475">
        <f>'16-達芬+娜普菈+茵色+施華蔻+VIESO+艾得+中'!B78</f>
        <v>0</v>
      </c>
      <c r="D2143" s="399">
        <f>'16-達芬+娜普菈+茵色+施華蔻+VIESO+艾得+中'!C78</f>
        <v>0</v>
      </c>
      <c r="E2143" s="399">
        <f>'16-達芬+娜普菈+茵色+施華蔻+VIESO+艾得+中'!D78</f>
        <v>0</v>
      </c>
      <c r="F2143" s="399">
        <f>'16-達芬+娜普菈+茵色+施華蔻+VIESO+艾得+中'!E78</f>
        <v>0</v>
      </c>
      <c r="G2143" s="397">
        <f t="shared" si="376"/>
        <v>0</v>
      </c>
      <c r="H2143" s="397">
        <f t="shared" si="377"/>
        <v>0</v>
      </c>
      <c r="I2143" s="398"/>
      <c r="J2143" s="84"/>
    </row>
    <row r="2144" spans="1:10" ht="20.100000000000001" customHeight="1">
      <c r="A2144" s="84"/>
      <c r="B2144" s="399" t="str">
        <f>'16-達芬+娜普菈+茵色+施華蔻+VIESO+艾得+中'!A79</f>
        <v>E0021000</v>
      </c>
      <c r="C2144" s="475" t="str">
        <f>'16-達芬+娜普菈+茵色+施華蔻+VIESO+艾得+中'!B79</f>
        <v xml:space="preserve">日本 NAKANO 中野製藥 肌活青春髮沐(一般偏油性頭皮) 500ml 洗髮精                                          </v>
      </c>
      <c r="D2144" s="399">
        <f>'16-達芬+娜普菈+茵色+施華蔻+VIESO+艾得+中'!C79</f>
        <v>840</v>
      </c>
      <c r="E2144" s="399">
        <f>'16-達芬+娜普菈+茵色+施華蔻+VIESO+艾得+中'!D79</f>
        <v>0</v>
      </c>
      <c r="F2144" s="399">
        <f>'16-達芬+娜普菈+茵色+施華蔻+VIESO+艾得+中'!E79</f>
        <v>0</v>
      </c>
      <c r="G2144" s="397">
        <f t="shared" si="376"/>
        <v>0</v>
      </c>
      <c r="H2144" s="397">
        <f t="shared" si="377"/>
        <v>0</v>
      </c>
      <c r="I2144" s="398"/>
      <c r="J2144" s="84"/>
    </row>
    <row r="2145" spans="1:10" ht="20.100000000000001" customHeight="1">
      <c r="A2145" s="84"/>
      <c r="B2145" s="399" t="str">
        <f>'16-達芬+娜普菈+茵色+施華蔻+VIESO+艾得+中'!A80</f>
        <v>E0021001</v>
      </c>
      <c r="C2145" s="475" t="str">
        <f>'16-達芬+娜普菈+茵色+施華蔻+VIESO+艾得+中'!B80</f>
        <v xml:space="preserve">日本 NAKANO 中野製藥 肌活青春髮沐(油性頭皮) 500ml            洗髮精                                      </v>
      </c>
      <c r="D2145" s="399">
        <f>'16-達芬+娜普菈+茵色+施華蔻+VIESO+艾得+中'!C80</f>
        <v>840</v>
      </c>
      <c r="E2145" s="399">
        <f>'16-達芬+娜普菈+茵色+施華蔻+VIESO+艾得+中'!D80</f>
        <v>0</v>
      </c>
      <c r="F2145" s="399">
        <f>'16-達芬+娜普菈+茵色+施華蔻+VIESO+艾得+中'!E80</f>
        <v>0</v>
      </c>
      <c r="G2145" s="397">
        <f t="shared" si="376"/>
        <v>0</v>
      </c>
      <c r="H2145" s="397">
        <f t="shared" si="377"/>
        <v>0</v>
      </c>
      <c r="I2145" s="398"/>
      <c r="J2145" s="84"/>
    </row>
    <row r="2146" spans="1:10" ht="20.100000000000001" customHeight="1">
      <c r="A2146" s="84"/>
      <c r="B2146" s="399" t="str">
        <f>'16-達芬+娜普菈+茵色+施華蔻+VIESO+艾得+中'!A81</f>
        <v>E0021002</v>
      </c>
      <c r="C2146" s="475" t="str">
        <f>'16-達芬+娜普菈+茵色+施華蔻+VIESO+艾得+中'!B81</f>
        <v xml:space="preserve">日本 NAKANO 中野製藥 肌活青春髮沐(乾性頭皮) 500ml            洗髮精                                     </v>
      </c>
      <c r="D2146" s="399">
        <f>'16-達芬+娜普菈+茵色+施華蔻+VIESO+艾得+中'!C81</f>
        <v>840</v>
      </c>
      <c r="E2146" s="399">
        <f>'16-達芬+娜普菈+茵色+施華蔻+VIESO+艾得+中'!D81</f>
        <v>0</v>
      </c>
      <c r="F2146" s="399">
        <f>'16-達芬+娜普菈+茵色+施華蔻+VIESO+艾得+中'!E81</f>
        <v>0</v>
      </c>
      <c r="G2146" s="397">
        <f t="shared" si="376"/>
        <v>0</v>
      </c>
      <c r="H2146" s="397">
        <f t="shared" si="377"/>
        <v>0</v>
      </c>
      <c r="I2146" s="398"/>
      <c r="J2146" s="84"/>
    </row>
    <row r="2147" spans="1:10" ht="20.100000000000001" customHeight="1">
      <c r="A2147" s="84"/>
      <c r="B2147" s="399" t="str">
        <f>'16-達芬+娜普菈+茵色+施華蔻+VIESO+艾得+中'!A82</f>
        <v>E0021003</v>
      </c>
      <c r="C2147" s="475" t="str">
        <f>'16-達芬+娜普菈+茵色+施華蔻+VIESO+艾得+中'!B82</f>
        <v>日本 NAKANO 中野製藥 亟光梭 恆柔修復精華 80g/輕柔 (Smooth)</v>
      </c>
      <c r="D2147" s="399">
        <f>'16-達芬+娜普菈+茵色+施華蔻+VIESO+艾得+中'!C82</f>
        <v>520</v>
      </c>
      <c r="E2147" s="399">
        <f>'16-達芬+娜普菈+茵色+施華蔻+VIESO+艾得+中'!D82</f>
        <v>0</v>
      </c>
      <c r="F2147" s="399">
        <f>'16-達芬+娜普菈+茵色+施華蔻+VIESO+艾得+中'!E82</f>
        <v>0</v>
      </c>
      <c r="G2147" s="397">
        <f t="shared" ref="G2147:G2149" si="378">F2147*0.9</f>
        <v>0</v>
      </c>
      <c r="H2147" s="397">
        <f t="shared" ref="H2147:H2149" si="379">F2147*0.85</f>
        <v>0</v>
      </c>
      <c r="I2147" s="398"/>
      <c r="J2147" s="84"/>
    </row>
    <row r="2148" spans="1:10" ht="20.100000000000001" customHeight="1">
      <c r="A2148" s="84"/>
      <c r="B2148" s="399" t="str">
        <f>'16-達芬+娜普菈+茵色+施華蔻+VIESO+艾得+中'!A83</f>
        <v>E0021004</v>
      </c>
      <c r="C2148" s="475" t="str">
        <f>'16-達芬+娜普菈+茵色+施華蔻+VIESO+艾得+中'!B83</f>
        <v>日本 NAKANO 中野製藥 亟光梭 恆潤修復精華 80g/滋潤 (Moist)</v>
      </c>
      <c r="D2148" s="399">
        <f>'16-達芬+娜普菈+茵色+施華蔻+VIESO+艾得+中'!C83</f>
        <v>520</v>
      </c>
      <c r="E2148" s="399">
        <f>'16-達芬+娜普菈+茵色+施華蔻+VIESO+艾得+中'!D83</f>
        <v>0</v>
      </c>
      <c r="F2148" s="399">
        <f>'16-達芬+娜普菈+茵色+施華蔻+VIESO+艾得+中'!E83</f>
        <v>0</v>
      </c>
      <c r="G2148" s="397">
        <f t="shared" si="378"/>
        <v>0</v>
      </c>
      <c r="H2148" s="397">
        <f t="shared" si="379"/>
        <v>0</v>
      </c>
      <c r="I2148" s="398"/>
      <c r="J2148" s="84"/>
    </row>
    <row r="2149" spans="1:10" ht="20.100000000000001" customHeight="1">
      <c r="A2149" s="84"/>
      <c r="B2149" s="399" t="str">
        <f>'16-達芬+娜普菈+茵色+施華蔻+VIESO+艾得+中'!A84</f>
        <v>E0021005</v>
      </c>
      <c r="C2149" s="475" t="str">
        <f>'16-達芬+娜普菈+茵色+施華蔻+VIESO+艾得+中'!B84</f>
        <v>日本 NAKANO 中野製藥 亟光梭 恆漾修復精華 80g/重損 (Deep Moist)</v>
      </c>
      <c r="D2149" s="399">
        <f>'16-達芬+娜普菈+茵色+施華蔻+VIESO+艾得+中'!C84</f>
        <v>520</v>
      </c>
      <c r="E2149" s="399">
        <f>'16-達芬+娜普菈+茵色+施華蔻+VIESO+艾得+中'!D84</f>
        <v>0</v>
      </c>
      <c r="F2149" s="399">
        <f>'16-達芬+娜普菈+茵色+施華蔻+VIESO+艾得+中'!E84</f>
        <v>0</v>
      </c>
      <c r="G2149" s="397">
        <f t="shared" si="378"/>
        <v>0</v>
      </c>
      <c r="H2149" s="397">
        <f t="shared" si="379"/>
        <v>0</v>
      </c>
      <c r="I2149" s="398"/>
      <c r="J2149" s="84"/>
    </row>
    <row r="2150" spans="1:10" ht="20.100000000000001" customHeight="1">
      <c r="A2150" s="84"/>
      <c r="B2150" s="399" t="str">
        <f>'16-達芬+娜普菈+茵色+施華蔻+VIESO+艾得+中'!F4</f>
        <v>G0010106</v>
      </c>
      <c r="C2150" s="475" t="str">
        <f>'16-達芬+娜普菈+茵色+施華蔻+VIESO+艾得+中'!G4</f>
        <v>Schwarzkopf 施華蔻極緻修護洗髮露 1000ml/大</v>
      </c>
      <c r="D2150" s="399">
        <f>'16-達芬+娜普菈+茵色+施華蔻+VIESO+艾得+中'!H4</f>
        <v>450</v>
      </c>
      <c r="E2150" s="399">
        <f>'16-達芬+娜普菈+茵色+施華蔻+VIESO+艾得+中'!I4</f>
        <v>0</v>
      </c>
      <c r="F2150" s="399">
        <f>'16-達芬+娜普菈+茵色+施華蔻+VIESO+艾得+中'!J4</f>
        <v>0</v>
      </c>
      <c r="G2150" s="397">
        <f t="shared" ref="G2150" si="380">F2150*0.9</f>
        <v>0</v>
      </c>
      <c r="H2150" s="397">
        <f t="shared" ref="H2150" si="381">F2150*0.85</f>
        <v>0</v>
      </c>
      <c r="I2150" s="398"/>
      <c r="J2150" s="84"/>
    </row>
    <row r="2151" spans="1:10" ht="20.100000000000001" customHeight="1">
      <c r="A2151" s="84"/>
      <c r="B2151" s="399" t="str">
        <f>'16-達芬+娜普菈+茵色+施華蔻+VIESO+艾得+中'!F5</f>
        <v>G0010102</v>
      </c>
      <c r="C2151" s="475" t="str">
        <f>'16-達芬+娜普菈+茵色+施華蔻+VIESO+艾得+中'!G5</f>
        <v xml:space="preserve">Schwarzkopf 施華蔻極緻修護潤髮霜 1000ml/大 </v>
      </c>
      <c r="D2151" s="399">
        <f>'16-達芬+娜普菈+茵色+施華蔻+VIESO+艾得+中'!H5</f>
        <v>450</v>
      </c>
      <c r="E2151" s="399">
        <f>'16-達芬+娜普菈+茵色+施華蔻+VIESO+艾得+中'!I5</f>
        <v>0</v>
      </c>
      <c r="F2151" s="399">
        <f>'16-達芬+娜普菈+茵色+施華蔻+VIESO+艾得+中'!J5</f>
        <v>0</v>
      </c>
      <c r="G2151" s="397">
        <f t="shared" ref="G2151:G2163" si="382">F2151*0.9</f>
        <v>0</v>
      </c>
      <c r="H2151" s="397">
        <f t="shared" ref="H2151:H2163" si="383">F2151*0.85</f>
        <v>0</v>
      </c>
      <c r="I2151" s="398"/>
      <c r="J2151" s="84"/>
    </row>
    <row r="2152" spans="1:10" ht="20.100000000000001" customHeight="1">
      <c r="A2152" s="84"/>
      <c r="B2152" s="399" t="str">
        <f>'16-達芬+娜普菈+茵色+施華蔻+VIESO+艾得+中'!F6</f>
        <v>G0010104</v>
      </c>
      <c r="C2152" s="475" t="str">
        <f>'16-達芬+娜普菈+茵色+施華蔻+VIESO+艾得+中'!G6</f>
        <v xml:space="preserve">Schwarzkopf 施華蔻極緻修護髮膜 750ml/大 </v>
      </c>
      <c r="D2152" s="399">
        <f>'16-達芬+娜普菈+茵色+施華蔻+VIESO+艾得+中'!H6</f>
        <v>450</v>
      </c>
      <c r="E2152" s="399">
        <f>'16-達芬+娜普菈+茵色+施華蔻+VIESO+艾得+中'!I6</f>
        <v>0</v>
      </c>
      <c r="F2152" s="399">
        <f>'16-達芬+娜普菈+茵色+施華蔻+VIESO+艾得+中'!J6</f>
        <v>0</v>
      </c>
      <c r="G2152" s="397">
        <f t="shared" si="382"/>
        <v>0</v>
      </c>
      <c r="H2152" s="397">
        <f t="shared" si="383"/>
        <v>0</v>
      </c>
      <c r="I2152" s="398"/>
      <c r="J2152" s="84"/>
    </row>
    <row r="2153" spans="1:10" ht="20.100000000000001" customHeight="1">
      <c r="A2153" s="84"/>
      <c r="B2153" s="399" t="str">
        <f>'16-達芬+娜普菈+茵色+施華蔻+VIESO+艾得+中'!F7</f>
        <v>G0010105</v>
      </c>
      <c r="C2153" s="475" t="str">
        <f>'16-達芬+娜普菈+茵色+施華蔻+VIESO+艾得+中'!G7</f>
        <v xml:space="preserve">Schwarzkopf 施華蔻極緻修護胜肽髮尾精華 100ml/免沖洗   </v>
      </c>
      <c r="D2153" s="399">
        <f>'16-達芬+娜普菈+茵色+施華蔻+VIESO+艾得+中'!H7</f>
        <v>340</v>
      </c>
      <c r="E2153" s="399">
        <f>'16-達芬+娜普菈+茵色+施華蔻+VIESO+艾得+中'!I7</f>
        <v>0</v>
      </c>
      <c r="F2153" s="399">
        <f>'16-達芬+娜普菈+茵色+施華蔻+VIESO+艾得+中'!J7</f>
        <v>0</v>
      </c>
      <c r="G2153" s="397">
        <f t="shared" si="382"/>
        <v>0</v>
      </c>
      <c r="H2153" s="397">
        <f t="shared" si="383"/>
        <v>0</v>
      </c>
      <c r="I2153" s="398"/>
      <c r="J2153" s="84"/>
    </row>
    <row r="2154" spans="1:10" ht="20.100000000000001" customHeight="1">
      <c r="A2154" s="84"/>
      <c r="B2154" s="399" t="str">
        <f>'16-達芬+娜普菈+茵色+施華蔻+VIESO+艾得+中'!F8</f>
        <v>G0010303</v>
      </c>
      <c r="C2154" s="475" t="str">
        <f>'16-達芬+娜普菈+茵色+施華蔻+VIESO+艾得+中'!G8</f>
        <v xml:space="preserve">Schwarzkopf 施華蔻水感保濕隨手護 400ml/大/藍瓶-噴式 免沖洗護髮           </v>
      </c>
      <c r="D2154" s="399">
        <f>'16-達芬+娜普菈+茵色+施華蔻+VIESO+艾得+中'!H8</f>
        <v>450</v>
      </c>
      <c r="E2154" s="399">
        <f>'16-達芬+娜普菈+茵色+施華蔻+VIESO+艾得+中'!I8</f>
        <v>0</v>
      </c>
      <c r="F2154" s="399">
        <f>'16-達芬+娜普菈+茵色+施華蔻+VIESO+艾得+中'!J8</f>
        <v>0</v>
      </c>
      <c r="G2154" s="397">
        <f t="shared" si="382"/>
        <v>0</v>
      </c>
      <c r="H2154" s="397">
        <f t="shared" si="383"/>
        <v>0</v>
      </c>
      <c r="I2154" s="398"/>
      <c r="J2154" s="84"/>
    </row>
    <row r="2155" spans="1:10" ht="20.100000000000001" customHeight="1">
      <c r="A2155" s="84"/>
      <c r="B2155" s="399" t="str">
        <f>'16-達芬+娜普菈+茵色+施華蔻+VIESO+艾得+中'!F9</f>
        <v>G0010201</v>
      </c>
      <c r="C2155" s="475" t="str">
        <f>'16-達芬+娜普菈+茵色+施華蔻+VIESO+艾得+中'!G9</f>
        <v xml:space="preserve">Schwarzkopf 施華蔻晶燦鎖色滋養洗髮露 1000ml/大 </v>
      </c>
      <c r="D2155" s="399">
        <f>'16-達芬+娜普菈+茵色+施華蔻+VIESO+艾得+中'!H9</f>
        <v>450</v>
      </c>
      <c r="E2155" s="399">
        <f>'16-達芬+娜普菈+茵色+施華蔻+VIESO+艾得+中'!I9</f>
        <v>0</v>
      </c>
      <c r="F2155" s="399">
        <f>'16-達芬+娜普菈+茵色+施華蔻+VIESO+艾得+中'!J9</f>
        <v>0</v>
      </c>
      <c r="G2155" s="397">
        <f t="shared" si="382"/>
        <v>0</v>
      </c>
      <c r="H2155" s="397">
        <f t="shared" si="383"/>
        <v>0</v>
      </c>
      <c r="I2155" s="398"/>
      <c r="J2155" s="84"/>
    </row>
    <row r="2156" spans="1:10" ht="20.100000000000001" customHeight="1">
      <c r="A2156" s="84"/>
      <c r="B2156" s="399" t="str">
        <f>'16-達芬+娜普菈+茵色+施華蔻+VIESO+艾得+中'!F10</f>
        <v>G0010202</v>
      </c>
      <c r="C2156" s="475" t="str">
        <f>'16-達芬+娜普菈+茵色+施華蔻+VIESO+艾得+中'!G10</f>
        <v xml:space="preserve">Schwarzkopf 施華蔻晶燦鎖色潤髮霜 1000ml/大  </v>
      </c>
      <c r="D2156" s="399">
        <f>'16-達芬+娜普菈+茵色+施華蔻+VIESO+艾得+中'!H10</f>
        <v>450</v>
      </c>
      <c r="E2156" s="399">
        <f>'16-達芬+娜普菈+茵色+施華蔻+VIESO+艾得+中'!I10</f>
        <v>0</v>
      </c>
      <c r="F2156" s="399">
        <f>'16-達芬+娜普菈+茵色+施華蔻+VIESO+艾得+中'!J10</f>
        <v>0</v>
      </c>
      <c r="G2156" s="397">
        <f t="shared" si="382"/>
        <v>0</v>
      </c>
      <c r="H2156" s="397">
        <f t="shared" si="383"/>
        <v>0</v>
      </c>
      <c r="I2156" s="398"/>
      <c r="J2156" s="84"/>
    </row>
    <row r="2157" spans="1:10" ht="20.100000000000001" customHeight="1">
      <c r="A2157" s="84"/>
      <c r="B2157" s="399" t="str">
        <f>'16-達芬+娜普菈+茵色+施華蔻+VIESO+艾得+中'!F11</f>
        <v>G0010205</v>
      </c>
      <c r="C2157" s="475" t="str">
        <f>'16-達芬+娜普菈+茵色+施華蔻+VIESO+艾得+中'!G11</f>
        <v xml:space="preserve">Schwarzkopf 施華蔻凝色髮膜 750ml/大  </v>
      </c>
      <c r="D2157" s="399">
        <f>'16-達芬+娜普菈+茵色+施華蔻+VIESO+艾得+中'!H11</f>
        <v>450</v>
      </c>
      <c r="E2157" s="399">
        <f>'16-達芬+娜普菈+茵色+施華蔻+VIESO+艾得+中'!I11</f>
        <v>0</v>
      </c>
      <c r="F2157" s="399">
        <f>'16-達芬+娜普菈+茵色+施華蔻+VIESO+艾得+中'!J11</f>
        <v>0</v>
      </c>
      <c r="G2157" s="397">
        <f t="shared" si="382"/>
        <v>0</v>
      </c>
      <c r="H2157" s="397">
        <f t="shared" si="383"/>
        <v>0</v>
      </c>
      <c r="I2157" s="398"/>
      <c r="J2157" s="84"/>
    </row>
    <row r="2158" spans="1:10" ht="20.100000000000001" customHeight="1">
      <c r="A2158" s="84"/>
      <c r="B2158" s="399" t="str">
        <f>'16-達芬+娜普菈+茵色+施華蔻+VIESO+艾得+中'!F12</f>
        <v>G0010501</v>
      </c>
      <c r="C2158" s="475" t="str">
        <f>'16-達芬+娜普菈+茵色+施華蔻+VIESO+艾得+中'!G12</f>
        <v>Schwarzkopf 施華蔻新青春凝時Q10 洗髮露 1000ml/大</v>
      </c>
      <c r="D2158" s="399">
        <f>'16-達芬+娜普菈+茵色+施華蔻+VIESO+艾得+中'!H12</f>
        <v>450</v>
      </c>
      <c r="E2158" s="399">
        <f>'16-達芬+娜普菈+茵色+施華蔻+VIESO+艾得+中'!I12</f>
        <v>0</v>
      </c>
      <c r="F2158" s="399">
        <f>'16-達芬+娜普菈+茵色+施華蔻+VIESO+艾得+中'!J12</f>
        <v>0</v>
      </c>
      <c r="G2158" s="397">
        <f t="shared" si="382"/>
        <v>0</v>
      </c>
      <c r="H2158" s="397">
        <f t="shared" si="383"/>
        <v>0</v>
      </c>
      <c r="I2158" s="398"/>
      <c r="J2158" s="84"/>
    </row>
    <row r="2159" spans="1:10" ht="20.100000000000001" customHeight="1">
      <c r="A2159" s="84"/>
      <c r="B2159" s="399" t="str">
        <f>'16-達芬+娜普菈+茵色+施華蔻+VIESO+艾得+中'!F13</f>
        <v>G0010502</v>
      </c>
      <c r="C2159" s="475" t="str">
        <f>'16-達芬+娜普菈+茵色+施華蔻+VIESO+艾得+中'!G13</f>
        <v xml:space="preserve">Schwarzkopf 施華蔻新青春凝時Q10 潤髮霜 1000ml/大 </v>
      </c>
      <c r="D2159" s="399">
        <f>'16-達芬+娜普菈+茵色+施華蔻+VIESO+艾得+中'!H13</f>
        <v>450</v>
      </c>
      <c r="E2159" s="399">
        <f>'16-達芬+娜普菈+茵色+施華蔻+VIESO+艾得+中'!I13</f>
        <v>0</v>
      </c>
      <c r="F2159" s="399">
        <f>'16-達芬+娜普菈+茵色+施華蔻+VIESO+艾得+中'!J13</f>
        <v>0</v>
      </c>
      <c r="G2159" s="397">
        <f t="shared" si="382"/>
        <v>0</v>
      </c>
      <c r="H2159" s="397">
        <f t="shared" si="383"/>
        <v>0</v>
      </c>
      <c r="I2159" s="398"/>
      <c r="J2159" s="84"/>
    </row>
    <row r="2160" spans="1:10" ht="20.100000000000001" customHeight="1">
      <c r="A2160" s="84"/>
      <c r="B2160" s="399" t="str">
        <f>'16-達芬+娜普菈+茵色+施華蔻+VIESO+艾得+中'!F14</f>
        <v>G0010504</v>
      </c>
      <c r="C2160" s="475" t="str">
        <f>'16-達芬+娜普菈+茵色+施華蔻+VIESO+艾得+中'!G14</f>
        <v>Schwarzkopf 施華蔻新青春凝時Q10 髮膜 750ml/大</v>
      </c>
      <c r="D2160" s="399">
        <f>'16-達芬+娜普菈+茵色+施華蔻+VIESO+艾得+中'!H14</f>
        <v>450</v>
      </c>
      <c r="E2160" s="399">
        <f>'16-達芬+娜普菈+茵色+施華蔻+VIESO+艾得+中'!I14</f>
        <v>0</v>
      </c>
      <c r="F2160" s="399">
        <f>'16-達芬+娜普菈+茵色+施華蔻+VIESO+艾得+中'!J14</f>
        <v>0</v>
      </c>
      <c r="G2160" s="397">
        <f t="shared" si="382"/>
        <v>0</v>
      </c>
      <c r="H2160" s="397">
        <f t="shared" si="383"/>
        <v>0</v>
      </c>
      <c r="I2160" s="398"/>
      <c r="J2160" s="84"/>
    </row>
    <row r="2161" spans="1:10" ht="20.100000000000001" customHeight="1">
      <c r="A2161" s="84"/>
      <c r="B2161" s="399" t="str">
        <f>'16-達芬+娜普菈+茵色+施華蔻+VIESO+艾得+中'!F15</f>
        <v>G0010401</v>
      </c>
      <c r="C2161" s="475" t="str">
        <f>'16-達芬+娜普菈+茵色+施華蔻+VIESO+艾得+中'!G15</f>
        <v>Schwarzkopf 施華蔻深層淨化洗髮露 1000ml/大 (銀標)    針對頭皮油脂</v>
      </c>
      <c r="D2161" s="399">
        <f>'16-達芬+娜普菈+茵色+施華蔻+VIESO+艾得+中'!H15</f>
        <v>450</v>
      </c>
      <c r="E2161" s="399">
        <f>'16-達芬+娜普菈+茵色+施華蔻+VIESO+艾得+中'!I15</f>
        <v>0</v>
      </c>
      <c r="F2161" s="399">
        <f>'16-達芬+娜普菈+茵色+施華蔻+VIESO+艾得+中'!J15</f>
        <v>0</v>
      </c>
      <c r="G2161" s="397">
        <f t="shared" si="382"/>
        <v>0</v>
      </c>
      <c r="H2161" s="397">
        <f t="shared" si="383"/>
        <v>0</v>
      </c>
      <c r="I2161" s="398"/>
      <c r="J2161" s="84"/>
    </row>
    <row r="2162" spans="1:10" ht="20.100000000000001" customHeight="1">
      <c r="A2162" s="84"/>
      <c r="B2162" s="399" t="str">
        <f>'16-達芬+娜普菈+茵色+施華蔻+VIESO+艾得+中'!F16</f>
        <v>G0010200</v>
      </c>
      <c r="C2162" s="475" t="str">
        <f>'16-達芬+娜普菈+茵色+施華蔻+VIESO+艾得+中'!G16</f>
        <v>Schwarzkopf 施華蔻施華蔻銀亮洗髮露 1000ml/大       (矯色洗髮)</v>
      </c>
      <c r="D2162" s="399">
        <f>'16-達芬+娜普菈+茵色+施華蔻+VIESO+艾得+中'!H16</f>
        <v>450</v>
      </c>
      <c r="E2162" s="399">
        <f>'16-達芬+娜普菈+茵色+施華蔻+VIESO+艾得+中'!I16</f>
        <v>0</v>
      </c>
      <c r="F2162" s="399">
        <f>'16-達芬+娜普菈+茵色+施華蔻+VIESO+艾得+中'!J16</f>
        <v>0</v>
      </c>
      <c r="G2162" s="397">
        <f t="shared" si="382"/>
        <v>0</v>
      </c>
      <c r="H2162" s="397">
        <f t="shared" si="383"/>
        <v>0</v>
      </c>
      <c r="I2162" s="398"/>
      <c r="J2162" s="84"/>
    </row>
    <row r="2163" spans="1:10" ht="20.100000000000001" customHeight="1">
      <c r="A2163" s="84"/>
      <c r="B2163" s="399" t="str">
        <f>'16-達芬+娜普菈+茵色+施華蔻+VIESO+艾得+中'!F17</f>
        <v>完美造型系列</v>
      </c>
      <c r="C2163" s="475">
        <f>'16-達芬+娜普菈+茵色+施華蔻+VIESO+艾得+中'!G17</f>
        <v>0</v>
      </c>
      <c r="D2163" s="399">
        <f>'16-達芬+娜普菈+茵色+施華蔻+VIESO+艾得+中'!H17</f>
        <v>0</v>
      </c>
      <c r="E2163" s="399">
        <f>'16-達芬+娜普菈+茵色+施華蔻+VIESO+艾得+中'!I17</f>
        <v>0</v>
      </c>
      <c r="F2163" s="399">
        <f>'16-達芬+娜普菈+茵色+施華蔻+VIESO+艾得+中'!J17</f>
        <v>0</v>
      </c>
      <c r="G2163" s="397">
        <f t="shared" si="382"/>
        <v>0</v>
      </c>
      <c r="H2163" s="397">
        <f t="shared" si="383"/>
        <v>0</v>
      </c>
      <c r="I2163" s="398"/>
      <c r="J2163" s="84"/>
    </row>
    <row r="2164" spans="1:10" ht="20.100000000000001" customHeight="1">
      <c r="A2164" s="84"/>
      <c r="B2164" s="399" t="str">
        <f>'16-達芬+娜普菈+茵色+施華蔻+VIESO+艾得+中'!F18</f>
        <v>G0010700</v>
      </c>
      <c r="C2164" s="475" t="str">
        <f>'16-達芬+娜普菈+茵色+施華蔻+VIESO+艾得+中'!G18</f>
        <v xml:space="preserve">Schwarzkopf 施華蔻 慵懶凝土 MESS UP 100ml </v>
      </c>
      <c r="D2164" s="399">
        <f>'16-達芬+娜普菈+茵色+施華蔻+VIESO+艾得+中'!H18</f>
        <v>290</v>
      </c>
      <c r="E2164" s="399">
        <f>'16-達芬+娜普菈+茵色+施華蔻+VIESO+艾得+中'!I18</f>
        <v>0</v>
      </c>
      <c r="F2164" s="399">
        <f>'16-達芬+娜普菈+茵色+施華蔻+VIESO+艾得+中'!J18</f>
        <v>0</v>
      </c>
      <c r="G2164" s="397">
        <f t="shared" ref="G2164:G2227" si="384">F2164*0.9</f>
        <v>0</v>
      </c>
      <c r="H2164" s="397">
        <f t="shared" ref="H2164:H2227" si="385">F2164*0.85</f>
        <v>0</v>
      </c>
      <c r="I2164" s="398"/>
      <c r="J2164" s="84"/>
    </row>
    <row r="2165" spans="1:10" ht="20.100000000000001" customHeight="1">
      <c r="A2165" s="84"/>
      <c r="B2165" s="399" t="str">
        <f>'16-達芬+娜普菈+茵色+施華蔻+VIESO+艾得+中'!F19</f>
        <v>G0010702</v>
      </c>
      <c r="C2165" s="475" t="str">
        <f>'16-達芬+娜普菈+茵色+施華蔻+VIESO+艾得+中'!G19</f>
        <v>Schwarzkopf 施華蔻 抗熱直亮霧 FLATLINER 200ml</v>
      </c>
      <c r="D2165" s="399">
        <f>'16-達芬+娜普菈+茵色+施華蔻+VIESO+艾得+中'!H19</f>
        <v>360</v>
      </c>
      <c r="E2165" s="399">
        <f>'16-達芬+娜普菈+茵色+施華蔻+VIESO+艾得+中'!I19</f>
        <v>0</v>
      </c>
      <c r="F2165" s="399">
        <f>'16-達芬+娜普菈+茵色+施華蔻+VIESO+艾得+中'!J19</f>
        <v>0</v>
      </c>
      <c r="G2165" s="397">
        <f t="shared" si="384"/>
        <v>0</v>
      </c>
      <c r="H2165" s="397">
        <f t="shared" si="385"/>
        <v>0</v>
      </c>
      <c r="I2165" s="398"/>
      <c r="J2165" s="84"/>
    </row>
    <row r="2166" spans="1:10" ht="20.100000000000001" customHeight="1">
      <c r="A2166" s="84"/>
      <c r="B2166" s="399" t="str">
        <f>'16-達芬+娜普菈+茵色+施華蔻+VIESO+艾得+中'!F20</f>
        <v>G0010703</v>
      </c>
      <c r="C2166" s="475" t="str">
        <f>'16-達芬+娜普菈+茵色+施華蔻+VIESO+艾得+中'!G20</f>
        <v xml:space="preserve">Schwarzkopf 施華蔻 急凍定型霧 500ml/大    (2號定型噴霧)  </v>
      </c>
      <c r="D2166" s="399">
        <f>'16-達芬+娜普菈+茵色+施華蔻+VIESO+艾得+中'!H20</f>
        <v>260</v>
      </c>
      <c r="E2166" s="399">
        <f>'16-達芬+娜普菈+茵色+施華蔻+VIESO+艾得+中'!I20</f>
        <v>0</v>
      </c>
      <c r="F2166" s="399">
        <f>'16-達芬+娜普菈+茵色+施華蔻+VIESO+艾得+中'!J20</f>
        <v>0</v>
      </c>
      <c r="G2166" s="397">
        <f t="shared" si="384"/>
        <v>0</v>
      </c>
      <c r="H2166" s="397">
        <f t="shared" si="385"/>
        <v>0</v>
      </c>
      <c r="I2166" s="398"/>
      <c r="J2166" s="84"/>
    </row>
    <row r="2167" spans="1:10" ht="20.100000000000001" customHeight="1">
      <c r="A2167" s="84"/>
      <c r="B2167" s="399" t="str">
        <f>'16-達芬+娜普菈+茵色+施華蔻+VIESO+艾得+中'!F21</f>
        <v>G0010705</v>
      </c>
      <c r="C2167" s="475" t="str">
        <f>'16-達芬+娜普菈+茵色+施華蔻+VIESO+艾得+中'!G21</f>
        <v xml:space="preserve">Schwarzkopf 施華蔻 黑炫風定型霧 500ml/大 (3號特強定型霧)    </v>
      </c>
      <c r="D2167" s="399">
        <f>'16-達芬+娜普菈+茵色+施華蔻+VIESO+艾得+中'!H21</f>
        <v>250</v>
      </c>
      <c r="E2167" s="399">
        <f>'16-達芬+娜普菈+茵色+施華蔻+VIESO+艾得+中'!I21</f>
        <v>0</v>
      </c>
      <c r="F2167" s="399">
        <f>'16-達芬+娜普菈+茵色+施華蔻+VIESO+艾得+中'!J21</f>
        <v>0</v>
      </c>
      <c r="G2167" s="397">
        <f t="shared" si="384"/>
        <v>0</v>
      </c>
      <c r="H2167" s="397">
        <f t="shared" si="385"/>
        <v>0</v>
      </c>
      <c r="I2167" s="398"/>
      <c r="J2167" s="84"/>
    </row>
    <row r="2168" spans="1:10" ht="20.100000000000001" customHeight="1">
      <c r="A2168" s="84"/>
      <c r="B2168" s="399" t="str">
        <f>'16-達芬+娜普菈+茵色+施華蔻+VIESO+艾得+中'!F22</f>
        <v>G0010706</v>
      </c>
      <c r="C2168" s="475" t="str">
        <f>'16-達芬+娜普菈+茵色+施華蔻+VIESO+艾得+中'!G22</f>
        <v xml:space="preserve">Schwarzkopf 施華蔻 黑魔髮系列 黑颶風定型噴霧 500ml/大  持久乾爽定型 </v>
      </c>
      <c r="D2168" s="399">
        <f>'16-達芬+娜普菈+茵色+施華蔻+VIESO+艾得+中'!H22</f>
        <v>290</v>
      </c>
      <c r="E2168" s="399">
        <f>'16-達芬+娜普菈+茵色+施華蔻+VIESO+艾得+中'!I22</f>
        <v>0</v>
      </c>
      <c r="F2168" s="399">
        <f>'16-達芬+娜普菈+茵色+施華蔻+VIESO+艾得+中'!J22</f>
        <v>0</v>
      </c>
      <c r="G2168" s="397">
        <f t="shared" si="384"/>
        <v>0</v>
      </c>
      <c r="H2168" s="397">
        <f t="shared" si="385"/>
        <v>0</v>
      </c>
      <c r="I2168" s="398"/>
      <c r="J2168" s="84"/>
    </row>
    <row r="2169" spans="1:10" ht="20.100000000000001" customHeight="1">
      <c r="A2169" s="84"/>
      <c r="B2169" s="399" t="str">
        <f>'16-達芬+娜普菈+茵色+施華蔻+VIESO+艾得+中'!F23</f>
        <v>G0010708</v>
      </c>
      <c r="C2169" s="475" t="str">
        <f>'16-達芬+娜普菈+茵色+施華蔻+VIESO+艾得+中'!G23</f>
        <v xml:space="preserve">Schwarzkopf 施華蔻 蓬蓬粉 DUST IT 10g  </v>
      </c>
      <c r="D2169" s="399">
        <f>'16-達芬+娜普菈+茵色+施華蔻+VIESO+艾得+中'!H23</f>
        <v>250</v>
      </c>
      <c r="E2169" s="399">
        <f>'16-達芬+娜普菈+茵色+施華蔻+VIESO+艾得+中'!I23</f>
        <v>0</v>
      </c>
      <c r="F2169" s="399">
        <f>'16-達芬+娜普菈+茵色+施華蔻+VIESO+艾得+中'!J23</f>
        <v>0</v>
      </c>
      <c r="G2169" s="397">
        <f t="shared" si="384"/>
        <v>0</v>
      </c>
      <c r="H2169" s="397">
        <f t="shared" si="385"/>
        <v>0</v>
      </c>
      <c r="I2169" s="398"/>
      <c r="J2169" s="84"/>
    </row>
    <row r="2170" spans="1:10" ht="20.100000000000001" customHeight="1">
      <c r="A2170" s="84"/>
      <c r="B2170" s="399" t="str">
        <f>'16-達芬+娜普菈+茵色+施華蔻+VIESO+艾得+中'!F24</f>
        <v>G0010715</v>
      </c>
      <c r="C2170" s="475" t="str">
        <f>'16-達芬+娜普菈+茵色+施華蔻+VIESO+艾得+中'!G24</f>
        <v>Schwarzkopf 施華蔻 隨意造型護 200ml -  熱塑大波浪捲</v>
      </c>
      <c r="D2170" s="399">
        <f>'16-達芬+娜普菈+茵色+施華蔻+VIESO+艾得+中'!H24</f>
        <v>290</v>
      </c>
      <c r="E2170" s="399">
        <f>'16-達芬+娜普菈+茵色+施華蔻+VIESO+艾得+中'!I24</f>
        <v>0</v>
      </c>
      <c r="F2170" s="399">
        <f>'16-達芬+娜普菈+茵色+施華蔻+VIESO+艾得+中'!J24</f>
        <v>0</v>
      </c>
      <c r="G2170" s="397">
        <f t="shared" si="384"/>
        <v>0</v>
      </c>
      <c r="H2170" s="397">
        <f t="shared" si="385"/>
        <v>0</v>
      </c>
      <c r="I2170" s="398"/>
      <c r="J2170" s="84"/>
    </row>
    <row r="2171" spans="1:10" ht="20.100000000000001" customHeight="1">
      <c r="A2171" s="84"/>
      <c r="B2171" s="399" t="str">
        <f>'16-達芬+娜普菈+茵色+施華蔻+VIESO+艾得+中'!F25</f>
        <v>G0010720</v>
      </c>
      <c r="C2171" s="475" t="str">
        <f>'16-達芬+娜普菈+茵色+施華蔻+VIESO+艾得+中'!G25</f>
        <v>Schwarzkopf 施華蔻 黑珍珠塑型慕絲 200ml/小</v>
      </c>
      <c r="D2171" s="399">
        <f>'16-達芬+娜普菈+茵色+施華蔻+VIESO+艾得+中'!H25</f>
        <v>250</v>
      </c>
      <c r="E2171" s="399">
        <f>'16-達芬+娜普菈+茵色+施華蔻+VIESO+艾得+中'!I25</f>
        <v>0</v>
      </c>
      <c r="F2171" s="399">
        <f>'16-達芬+娜普菈+茵色+施華蔻+VIESO+艾得+中'!J25</f>
        <v>0</v>
      </c>
      <c r="G2171" s="397">
        <f t="shared" si="384"/>
        <v>0</v>
      </c>
      <c r="H2171" s="397">
        <f t="shared" si="385"/>
        <v>0</v>
      </c>
      <c r="I2171" s="398"/>
      <c r="J2171" s="84"/>
    </row>
    <row r="2172" spans="1:10" ht="20.100000000000001" customHeight="1">
      <c r="A2172" s="84"/>
      <c r="B2172" s="399" t="str">
        <f>'16-達芬+娜普菈+茵色+施華蔻+VIESO+艾得+中'!F26</f>
        <v>G0010709</v>
      </c>
      <c r="C2172" s="475" t="str">
        <f>'16-達芬+娜普菈+茵色+施華蔻+VIESO+艾得+中'!G26</f>
        <v>Schwarzkopf 施華蔻 黑珍珠塑型慕絲 500ml/大</v>
      </c>
      <c r="D2172" s="399">
        <f>'16-達芬+娜普菈+茵色+施華蔻+VIESO+艾得+中'!H26</f>
        <v>450</v>
      </c>
      <c r="E2172" s="399">
        <f>'16-達芬+娜普菈+茵色+施華蔻+VIESO+艾得+中'!I26</f>
        <v>0</v>
      </c>
      <c r="F2172" s="399">
        <f>'16-達芬+娜普菈+茵色+施華蔻+VIESO+艾得+中'!J26</f>
        <v>0</v>
      </c>
      <c r="G2172" s="397">
        <f t="shared" si="384"/>
        <v>0</v>
      </c>
      <c r="H2172" s="397">
        <f t="shared" si="385"/>
        <v>0</v>
      </c>
      <c r="I2172" s="398"/>
      <c r="J2172" s="84"/>
    </row>
    <row r="2173" spans="1:10" ht="20.100000000000001" customHeight="1">
      <c r="A2173" s="84"/>
      <c r="B2173" s="399" t="str">
        <f>'16-達芬+娜普菈+茵色+施華蔻+VIESO+艾得+中'!F27</f>
        <v xml:space="preserve"> VIESO (有機+愉悅+生命力) 法國天然植物精油髮品</v>
      </c>
      <c r="C2173" s="475">
        <f>'16-達芬+娜普菈+茵色+施華蔻+VIESO+艾得+中'!G27</f>
        <v>0</v>
      </c>
      <c r="D2173" s="399">
        <f>'16-達芬+娜普菈+茵色+施華蔻+VIESO+艾得+中'!H27</f>
        <v>0</v>
      </c>
      <c r="E2173" s="399">
        <f>'16-達芬+娜普菈+茵色+施華蔻+VIESO+艾得+中'!I27</f>
        <v>0</v>
      </c>
      <c r="F2173" s="399">
        <f>'16-達芬+娜普菈+茵色+施華蔻+VIESO+艾得+中'!J27</f>
        <v>0</v>
      </c>
      <c r="G2173" s="397">
        <f t="shared" si="384"/>
        <v>0</v>
      </c>
      <c r="H2173" s="397">
        <f t="shared" si="385"/>
        <v>0</v>
      </c>
      <c r="I2173" s="398"/>
      <c r="J2173" s="84"/>
    </row>
    <row r="2174" spans="1:10" ht="20.100000000000001" customHeight="1">
      <c r="A2174" s="84"/>
      <c r="B2174" s="399" t="str">
        <f>'16-達芬+娜普菈+茵色+施華蔻+VIESO+艾得+中'!F28</f>
        <v>VIESO 洗護髮均為按壓瓶</v>
      </c>
      <c r="C2174" s="475">
        <f>'16-達芬+娜普菈+茵色+施華蔻+VIESO+艾得+中'!G28</f>
        <v>0</v>
      </c>
      <c r="D2174" s="399">
        <f>'16-達芬+娜普菈+茵色+施華蔻+VIESO+艾得+中'!H28</f>
        <v>0</v>
      </c>
      <c r="E2174" s="399">
        <f>'16-達芬+娜普菈+茵色+施華蔻+VIESO+艾得+中'!I28</f>
        <v>0</v>
      </c>
      <c r="F2174" s="399">
        <f>'16-達芬+娜普菈+茵色+施華蔻+VIESO+艾得+中'!J28</f>
        <v>0</v>
      </c>
      <c r="G2174" s="397">
        <f t="shared" si="384"/>
        <v>0</v>
      </c>
      <c r="H2174" s="397">
        <f t="shared" si="385"/>
        <v>0</v>
      </c>
      <c r="I2174" s="398"/>
      <c r="J2174" s="84"/>
    </row>
    <row r="2175" spans="1:10" ht="20.100000000000001" customHeight="1">
      <c r="A2175" s="84"/>
      <c r="B2175" s="399" t="str">
        <f>'16-達芬+娜普菈+茵色+施華蔻+VIESO+艾得+中'!F29</f>
        <v>A0470000</v>
      </c>
      <c r="C2175" s="475" t="str">
        <f>'16-達芬+娜普菈+茵色+施華蔻+VIESO+艾得+中'!G29</f>
        <v>法國 VIESO 蜂蜜滋養精華洗髮乳 400ml                   適一般髮/敏感頭皮</v>
      </c>
      <c r="D2175" s="399">
        <f>'16-達芬+娜普菈+茵色+施華蔻+VIESO+艾得+中'!H29</f>
        <v>750</v>
      </c>
      <c r="E2175" s="399">
        <f>'16-達芬+娜普菈+茵色+施華蔻+VIESO+艾得+中'!I29</f>
        <v>0</v>
      </c>
      <c r="F2175" s="399">
        <f>'16-達芬+娜普菈+茵色+施華蔻+VIESO+艾得+中'!J29</f>
        <v>0</v>
      </c>
      <c r="G2175" s="397">
        <f t="shared" si="384"/>
        <v>0</v>
      </c>
      <c r="H2175" s="397">
        <f t="shared" si="385"/>
        <v>0</v>
      </c>
      <c r="I2175" s="398"/>
      <c r="J2175" s="84"/>
    </row>
    <row r="2176" spans="1:10" ht="20.100000000000001" customHeight="1">
      <c r="A2176" s="84"/>
      <c r="B2176" s="399" t="str">
        <f>'16-達芬+娜普菈+茵色+施華蔻+VIESO+艾得+中'!F30</f>
        <v>A0470001</v>
      </c>
      <c r="C2176" s="475" t="str">
        <f>'16-達芬+娜普菈+茵色+施華蔻+VIESO+艾得+中'!G30</f>
        <v>法國 VIESO 蜂蜜滋養精華洗髮乳 800ml                   適一般髮/敏感頭皮</v>
      </c>
      <c r="D2176" s="399">
        <f>'16-達芬+娜普菈+茵色+施華蔻+VIESO+艾得+中'!H30</f>
        <v>1260</v>
      </c>
      <c r="E2176" s="399">
        <f>'16-達芬+娜普菈+茵色+施華蔻+VIESO+艾得+中'!I30</f>
        <v>0</v>
      </c>
      <c r="F2176" s="399">
        <f>'16-達芬+娜普菈+茵色+施華蔻+VIESO+艾得+中'!J30</f>
        <v>0</v>
      </c>
      <c r="G2176" s="397">
        <f t="shared" si="384"/>
        <v>0</v>
      </c>
      <c r="H2176" s="397">
        <f t="shared" si="385"/>
        <v>0</v>
      </c>
      <c r="I2176" s="398"/>
      <c r="J2176" s="84"/>
    </row>
    <row r="2177" spans="1:10" ht="20.100000000000001" customHeight="1">
      <c r="A2177" s="84"/>
      <c r="B2177" s="399" t="str">
        <f>'16-達芬+娜普菈+茵色+施華蔻+VIESO+艾得+中'!F31</f>
        <v>A0470002</v>
      </c>
      <c r="C2177" s="475" t="str">
        <f>'16-達芬+娜普菈+茵色+施華蔻+VIESO+艾得+中'!G31</f>
        <v>法國 VIESO 蜂蜜滋養精華護髮素 400ml                   適一般髮/敏感頭皮</v>
      </c>
      <c r="D2177" s="399">
        <f>'16-達芬+娜普菈+茵色+施華蔻+VIESO+艾得+中'!H31</f>
        <v>750</v>
      </c>
      <c r="E2177" s="399">
        <f>'16-達芬+娜普菈+茵色+施華蔻+VIESO+艾得+中'!I31</f>
        <v>0</v>
      </c>
      <c r="F2177" s="399">
        <f>'16-達芬+娜普菈+茵色+施華蔻+VIESO+艾得+中'!J31</f>
        <v>0</v>
      </c>
      <c r="G2177" s="397">
        <f t="shared" si="384"/>
        <v>0</v>
      </c>
      <c r="H2177" s="397">
        <f t="shared" si="385"/>
        <v>0</v>
      </c>
      <c r="I2177" s="398"/>
      <c r="J2177" s="84"/>
    </row>
    <row r="2178" spans="1:10" ht="20.100000000000001" customHeight="1">
      <c r="A2178" s="84"/>
      <c r="B2178" s="399" t="str">
        <f>'16-達芬+娜普菈+茵色+施華蔻+VIESO+艾得+中'!F32</f>
        <v>A0470003</v>
      </c>
      <c r="C2178" s="475" t="str">
        <f>'16-達芬+娜普菈+茵色+施華蔻+VIESO+艾得+中'!G32</f>
        <v>法國 VIESO 蜂蜜滋養精華護髮素 800ml                   適一般髮/敏感頭皮</v>
      </c>
      <c r="D2178" s="399">
        <f>'16-達芬+娜普菈+茵色+施華蔻+VIESO+艾得+中'!H32</f>
        <v>1260</v>
      </c>
      <c r="E2178" s="399">
        <f>'16-達芬+娜普菈+茵色+施華蔻+VIESO+艾得+中'!I32</f>
        <v>0</v>
      </c>
      <c r="F2178" s="399">
        <f>'16-達芬+娜普菈+茵色+施華蔻+VIESO+艾得+中'!J32</f>
        <v>0</v>
      </c>
      <c r="G2178" s="397">
        <f t="shared" si="384"/>
        <v>0</v>
      </c>
      <c r="H2178" s="397">
        <f t="shared" si="385"/>
        <v>0</v>
      </c>
      <c r="I2178" s="398"/>
      <c r="J2178" s="84"/>
    </row>
    <row r="2179" spans="1:10" ht="20.100000000000001" customHeight="1">
      <c r="A2179" s="84"/>
      <c r="B2179" s="399" t="str">
        <f>'16-達芬+娜普菈+茵色+施華蔻+VIESO+艾得+中'!F33</f>
        <v>A0470004</v>
      </c>
      <c r="C2179" s="475" t="str">
        <f>'16-達芬+娜普菈+茵色+施華蔻+VIESO+艾得+中'!G33</f>
        <v>法國 VIESO 蜂蜜滋養精華護髮膜 500g                     適一般髮/敏感頭皮</v>
      </c>
      <c r="D2179" s="399">
        <f>'16-達芬+娜普菈+茵色+施華蔻+VIESO+艾得+中'!H33</f>
        <v>1200</v>
      </c>
      <c r="E2179" s="399">
        <f>'16-達芬+娜普菈+茵色+施華蔻+VIESO+艾得+中'!I33</f>
        <v>0</v>
      </c>
      <c r="F2179" s="399">
        <f>'16-達芬+娜普菈+茵色+施華蔻+VIESO+艾得+中'!J33</f>
        <v>0</v>
      </c>
      <c r="G2179" s="397">
        <f t="shared" si="384"/>
        <v>0</v>
      </c>
      <c r="H2179" s="397">
        <f t="shared" si="385"/>
        <v>0</v>
      </c>
      <c r="I2179" s="398"/>
      <c r="J2179" s="84"/>
    </row>
    <row r="2180" spans="1:10" ht="20.100000000000001" customHeight="1">
      <c r="A2180" s="84"/>
      <c r="B2180" s="399" t="str">
        <f>'16-達芬+娜普菈+茵色+施華蔻+VIESO+艾得+中'!F34</f>
        <v>A0470005</v>
      </c>
      <c r="C2180" s="475" t="str">
        <f>'16-達芬+娜普菈+茵色+施華蔻+VIESO+艾得+中'!G34</f>
        <v>法國 VIESO 蜂蜜滋養精華活力霜 120g/免沖洗護      適一般髮/敏感頭皮</v>
      </c>
      <c r="D2180" s="399">
        <f>'16-達芬+娜普菈+茵色+施華蔻+VIESO+艾得+中'!H34</f>
        <v>900</v>
      </c>
      <c r="E2180" s="399">
        <f>'16-達芬+娜普菈+茵色+施華蔻+VIESO+艾得+中'!I34</f>
        <v>0</v>
      </c>
      <c r="F2180" s="399">
        <f>'16-達芬+娜普菈+茵色+施華蔻+VIESO+艾得+中'!J34</f>
        <v>0</v>
      </c>
      <c r="G2180" s="397">
        <f t="shared" si="384"/>
        <v>0</v>
      </c>
      <c r="H2180" s="397">
        <f t="shared" si="385"/>
        <v>0</v>
      </c>
      <c r="I2180" s="398"/>
      <c r="J2180" s="84"/>
    </row>
    <row r="2181" spans="1:10" ht="20.100000000000001" customHeight="1">
      <c r="A2181" s="84"/>
      <c r="B2181" s="399" t="str">
        <f>'16-達芬+娜普菈+茵色+施華蔻+VIESO+艾得+中'!F35</f>
        <v>A0470006</v>
      </c>
      <c r="C2181" s="475" t="str">
        <f>'16-達芬+娜普菈+茵色+施華蔻+VIESO+艾得+中'!G35</f>
        <v>法國 VIESO 蜂蜜滋養精華素 10ml*5/組 沙龍秀髮療程/適一般髮/敏感頭皮</v>
      </c>
      <c r="D2181" s="399">
        <f>'16-達芬+娜普菈+茵色+施華蔻+VIESO+艾得+中'!H35</f>
        <v>1350</v>
      </c>
      <c r="E2181" s="399">
        <f>'16-達芬+娜普菈+茵色+施華蔻+VIESO+艾得+中'!I35</f>
        <v>0</v>
      </c>
      <c r="F2181" s="399">
        <f>'16-達芬+娜普菈+茵色+施華蔻+VIESO+艾得+中'!J35</f>
        <v>0</v>
      </c>
      <c r="G2181" s="397">
        <f t="shared" si="384"/>
        <v>0</v>
      </c>
      <c r="H2181" s="397">
        <f t="shared" si="385"/>
        <v>0</v>
      </c>
      <c r="I2181" s="398"/>
      <c r="J2181" s="84"/>
    </row>
    <row r="2182" spans="1:10" ht="20.100000000000001" customHeight="1">
      <c r="A2182" s="84"/>
      <c r="B2182" s="399" t="str">
        <f>'16-達芬+娜普菈+茵色+施華蔻+VIESO+艾得+中'!F36</f>
        <v>A0470007</v>
      </c>
      <c r="C2182" s="475" t="str">
        <f>'16-達芬+娜普菈+茵色+施華蔻+VIESO+艾得+中'!G36</f>
        <v>法國 VIESO 蜂蜜滋養原液 5ml*10/組    沙龍頭皮療程/適一般髮/敏感頭皮</v>
      </c>
      <c r="D2182" s="399">
        <f>'16-達芬+娜普菈+茵色+施華蔻+VIESO+艾得+中'!H36</f>
        <v>1350</v>
      </c>
      <c r="E2182" s="399">
        <f>'16-達芬+娜普菈+茵色+施華蔻+VIESO+艾得+中'!I36</f>
        <v>0</v>
      </c>
      <c r="F2182" s="399">
        <f>'16-達芬+娜普菈+茵色+施華蔻+VIESO+艾得+中'!J36</f>
        <v>0</v>
      </c>
      <c r="G2182" s="397">
        <f t="shared" si="384"/>
        <v>0</v>
      </c>
      <c r="H2182" s="397">
        <f t="shared" si="385"/>
        <v>0</v>
      </c>
      <c r="I2182" s="398"/>
      <c r="J2182" s="84"/>
    </row>
    <row r="2183" spans="1:10" ht="20.100000000000001" customHeight="1">
      <c r="A2183" s="84"/>
      <c r="B2183" s="399" t="str">
        <f>'16-達芬+娜普菈+茵色+施華蔻+VIESO+艾得+中'!F37</f>
        <v>A0470008</v>
      </c>
      <c r="C2183" s="475" t="str">
        <f>'16-達芬+娜普菈+茵色+施華蔻+VIESO+艾得+中'!G37</f>
        <v>法國 VIESO 依蘭依蘭亮色洗髮乳 400ml             適染後髮</v>
      </c>
      <c r="D2183" s="399">
        <f>'16-達芬+娜普菈+茵色+施華蔻+VIESO+艾得+中'!H37</f>
        <v>750</v>
      </c>
      <c r="E2183" s="399">
        <f>'16-達芬+娜普菈+茵色+施華蔻+VIESO+艾得+中'!I37</f>
        <v>0</v>
      </c>
      <c r="F2183" s="399">
        <f>'16-達芬+娜普菈+茵色+施華蔻+VIESO+艾得+中'!J37</f>
        <v>0</v>
      </c>
      <c r="G2183" s="397">
        <f t="shared" si="384"/>
        <v>0</v>
      </c>
      <c r="H2183" s="397">
        <f t="shared" si="385"/>
        <v>0</v>
      </c>
      <c r="I2183" s="398"/>
      <c r="J2183" s="84"/>
    </row>
    <row r="2184" spans="1:10" ht="20.100000000000001" customHeight="1">
      <c r="A2184" s="84"/>
      <c r="B2184" s="399" t="str">
        <f>'16-達芬+娜普菈+茵色+施華蔻+VIESO+艾得+中'!F38</f>
        <v>A0470009</v>
      </c>
      <c r="C2184" s="475" t="str">
        <f>'16-達芬+娜普菈+茵色+施華蔻+VIESO+艾得+中'!G38</f>
        <v>法國 VIESO 依蘭依蘭亮色洗髮乳 800ml             適染後髮</v>
      </c>
      <c r="D2184" s="399">
        <f>'16-達芬+娜普菈+茵色+施華蔻+VIESO+艾得+中'!H38</f>
        <v>1260</v>
      </c>
      <c r="E2184" s="399">
        <f>'16-達芬+娜普菈+茵色+施華蔻+VIESO+艾得+中'!I38</f>
        <v>0</v>
      </c>
      <c r="F2184" s="399">
        <f>'16-達芬+娜普菈+茵色+施華蔻+VIESO+艾得+中'!J38</f>
        <v>0</v>
      </c>
      <c r="G2184" s="397">
        <f t="shared" si="384"/>
        <v>0</v>
      </c>
      <c r="H2184" s="397">
        <f t="shared" si="385"/>
        <v>0</v>
      </c>
      <c r="I2184" s="398"/>
      <c r="J2184" s="84"/>
    </row>
    <row r="2185" spans="1:10" ht="20.100000000000001" customHeight="1">
      <c r="A2185" s="84"/>
      <c r="B2185" s="399" t="str">
        <f>'16-達芬+娜普菈+茵色+施華蔻+VIESO+艾得+中'!F39</f>
        <v>A0470010</v>
      </c>
      <c r="C2185" s="475" t="str">
        <f>'16-達芬+娜普菈+茵色+施華蔻+VIESO+艾得+中'!G39</f>
        <v>法國 VIESO 依蘭依蘭亮色護髮素 400ml             適染後髮</v>
      </c>
      <c r="D2185" s="399">
        <f>'16-達芬+娜普菈+茵色+施華蔻+VIESO+艾得+中'!H39</f>
        <v>750</v>
      </c>
      <c r="E2185" s="399">
        <f>'16-達芬+娜普菈+茵色+施華蔻+VIESO+艾得+中'!I39</f>
        <v>0</v>
      </c>
      <c r="F2185" s="399">
        <f>'16-達芬+娜普菈+茵色+施華蔻+VIESO+艾得+中'!J39</f>
        <v>0</v>
      </c>
      <c r="G2185" s="397">
        <f t="shared" si="384"/>
        <v>0</v>
      </c>
      <c r="H2185" s="397">
        <f t="shared" si="385"/>
        <v>0</v>
      </c>
      <c r="I2185" s="398"/>
      <c r="J2185" s="84"/>
    </row>
    <row r="2186" spans="1:10" ht="20.100000000000001" customHeight="1">
      <c r="A2186" s="84"/>
      <c r="B2186" s="399" t="str">
        <f>'16-達芬+娜普菈+茵色+施華蔻+VIESO+艾得+中'!F40</f>
        <v>A0470011</v>
      </c>
      <c r="C2186" s="475" t="str">
        <f>'16-達芬+娜普菈+茵色+施華蔻+VIESO+艾得+中'!G40</f>
        <v>法國 VIESO 依蘭依蘭亮色護髮素 800ml             適染後髮</v>
      </c>
      <c r="D2186" s="399">
        <f>'16-達芬+娜普菈+茵色+施華蔻+VIESO+艾得+中'!H40</f>
        <v>1260</v>
      </c>
      <c r="E2186" s="399">
        <f>'16-達芬+娜普菈+茵色+施華蔻+VIESO+艾得+中'!I40</f>
        <v>0</v>
      </c>
      <c r="F2186" s="399">
        <f>'16-達芬+娜普菈+茵色+施華蔻+VIESO+艾得+中'!J40</f>
        <v>0</v>
      </c>
      <c r="G2186" s="397">
        <f t="shared" si="384"/>
        <v>0</v>
      </c>
      <c r="H2186" s="397">
        <f t="shared" si="385"/>
        <v>0</v>
      </c>
      <c r="I2186" s="398"/>
      <c r="J2186" s="84"/>
    </row>
    <row r="2187" spans="1:10" ht="20.100000000000001" customHeight="1">
      <c r="A2187" s="84"/>
      <c r="B2187" s="399" t="str">
        <f>'16-達芬+娜普菈+茵色+施華蔻+VIESO+艾得+中'!F41</f>
        <v>A0470012</v>
      </c>
      <c r="C2187" s="475" t="str">
        <f>'16-達芬+娜普菈+茵色+施華蔻+VIESO+艾得+中'!G41</f>
        <v>法國 VIESO 依蘭依蘭亮色髮膜 500g                   適染後髮</v>
      </c>
      <c r="D2187" s="399">
        <f>'16-達芬+娜普菈+茵色+施華蔻+VIESO+艾得+中'!H41</f>
        <v>1200</v>
      </c>
      <c r="E2187" s="399">
        <f>'16-達芬+娜普菈+茵色+施華蔻+VIESO+艾得+中'!I41</f>
        <v>0</v>
      </c>
      <c r="F2187" s="399">
        <f>'16-達芬+娜普菈+茵色+施華蔻+VIESO+艾得+中'!J41</f>
        <v>0</v>
      </c>
      <c r="G2187" s="397">
        <f t="shared" si="384"/>
        <v>0</v>
      </c>
      <c r="H2187" s="397">
        <f t="shared" si="385"/>
        <v>0</v>
      </c>
      <c r="I2187" s="398"/>
      <c r="J2187" s="84"/>
    </row>
    <row r="2188" spans="1:10" ht="20.100000000000001" customHeight="1">
      <c r="A2188" s="84"/>
      <c r="B2188" s="399" t="str">
        <f>'16-達芬+娜普菈+茵色+施華蔻+VIESO+艾得+中'!F42</f>
        <v>A0470013</v>
      </c>
      <c r="C2188" s="475" t="str">
        <f>'16-達芬+娜普菈+茵色+施華蔻+VIESO+艾得+中'!G42</f>
        <v>法國 VIESO 依蘭依蘭精華素 10ml*5/組         沙龍秀髮療程/適染後髮</v>
      </c>
      <c r="D2188" s="399">
        <f>'16-達芬+娜普菈+茵色+施華蔻+VIESO+艾得+中'!H42</f>
        <v>1350</v>
      </c>
      <c r="E2188" s="399">
        <f>'16-達芬+娜普菈+茵色+施華蔻+VIESO+艾得+中'!I42</f>
        <v>0</v>
      </c>
      <c r="F2188" s="399">
        <f>'16-達芬+娜普菈+茵色+施華蔻+VIESO+艾得+中'!J42</f>
        <v>0</v>
      </c>
      <c r="G2188" s="397">
        <f t="shared" si="384"/>
        <v>0</v>
      </c>
      <c r="H2188" s="397">
        <f t="shared" si="385"/>
        <v>0</v>
      </c>
      <c r="I2188" s="398"/>
      <c r="J2188" s="84"/>
    </row>
    <row r="2189" spans="1:10" ht="20.100000000000001" customHeight="1">
      <c r="A2189" s="84"/>
      <c r="B2189" s="399" t="str">
        <f>'16-達芬+娜普菈+茵色+施華蔻+VIESO+艾得+中'!F43</f>
        <v>A0470014</v>
      </c>
      <c r="C2189" s="475" t="str">
        <f>'16-達芬+娜普菈+茵色+施華蔻+VIESO+艾得+中'!G43</f>
        <v>法國 VIESO 依蘭依蘭精華柔順液 250ml/免沖洗     適染後髮,使用於乾髮</v>
      </c>
      <c r="D2189" s="399">
        <f>'16-達芬+娜普菈+茵色+施華蔻+VIESO+艾得+中'!H43</f>
        <v>750</v>
      </c>
      <c r="E2189" s="399">
        <f>'16-達芬+娜普菈+茵色+施華蔻+VIESO+艾得+中'!I43</f>
        <v>0</v>
      </c>
      <c r="F2189" s="399">
        <f>'16-達芬+娜普菈+茵色+施華蔻+VIESO+艾得+中'!J43</f>
        <v>0</v>
      </c>
      <c r="G2189" s="397">
        <f t="shared" si="384"/>
        <v>0</v>
      </c>
      <c r="H2189" s="397">
        <f t="shared" si="385"/>
        <v>0</v>
      </c>
      <c r="I2189" s="398"/>
      <c r="J2189" s="84"/>
    </row>
    <row r="2190" spans="1:10" ht="20.100000000000001" customHeight="1">
      <c r="A2190" s="84"/>
      <c r="B2190" s="399" t="str">
        <f>'16-達芬+娜普菈+茵色+施華蔻+VIESO+艾得+中'!F44</f>
        <v>A0470015</v>
      </c>
      <c r="C2190" s="475" t="str">
        <f>'16-達芬+娜普菈+茵色+施華蔻+VIESO+艾得+中'!G44</f>
        <v>法國 VIESO 玫瑰豐盈洗髮乳 400ml             適燙後髮/自然捲</v>
      </c>
      <c r="D2190" s="399">
        <f>'16-達芬+娜普菈+茵色+施華蔻+VIESO+艾得+中'!H44</f>
        <v>750</v>
      </c>
      <c r="E2190" s="399">
        <f>'16-達芬+娜普菈+茵色+施華蔻+VIESO+艾得+中'!I44</f>
        <v>0</v>
      </c>
      <c r="F2190" s="399">
        <f>'16-達芬+娜普菈+茵色+施華蔻+VIESO+艾得+中'!J44</f>
        <v>0</v>
      </c>
      <c r="G2190" s="397">
        <f t="shared" si="384"/>
        <v>0</v>
      </c>
      <c r="H2190" s="397">
        <f t="shared" si="385"/>
        <v>0</v>
      </c>
      <c r="I2190" s="398"/>
      <c r="J2190" s="84"/>
    </row>
    <row r="2191" spans="1:10" ht="20.100000000000001" customHeight="1">
      <c r="A2191" s="84"/>
      <c r="B2191" s="399" t="str">
        <f>'16-達芬+娜普菈+茵色+施華蔻+VIESO+艾得+中'!F45</f>
        <v>A0470016</v>
      </c>
      <c r="C2191" s="475" t="str">
        <f>'16-達芬+娜普菈+茵色+施華蔻+VIESO+艾得+中'!G45</f>
        <v>法國 VIESO 玫瑰豐盈洗髮乳 800ml             適燙後髮/自然捲</v>
      </c>
      <c r="D2191" s="399">
        <f>'16-達芬+娜普菈+茵色+施華蔻+VIESO+艾得+中'!H45</f>
        <v>1260</v>
      </c>
      <c r="E2191" s="399">
        <f>'16-達芬+娜普菈+茵色+施華蔻+VIESO+艾得+中'!I45</f>
        <v>0</v>
      </c>
      <c r="F2191" s="399">
        <f>'16-達芬+娜普菈+茵色+施華蔻+VIESO+艾得+中'!J45</f>
        <v>0</v>
      </c>
      <c r="G2191" s="397">
        <f t="shared" si="384"/>
        <v>0</v>
      </c>
      <c r="H2191" s="397">
        <f t="shared" si="385"/>
        <v>0</v>
      </c>
      <c r="I2191" s="398"/>
      <c r="J2191" s="84"/>
    </row>
    <row r="2192" spans="1:10" ht="20.100000000000001" customHeight="1">
      <c r="A2192" s="84"/>
      <c r="B2192" s="399" t="str">
        <f>'16-達芬+娜普菈+茵色+施華蔻+VIESO+艾得+中'!F46</f>
        <v>A0470017</v>
      </c>
      <c r="C2192" s="475" t="str">
        <f>'16-達芬+娜普菈+茵色+施華蔻+VIESO+艾得+中'!G46</f>
        <v>法國 VIESO 玫瑰豐盈護髮素 400ml             適燙後髮/自然捲</v>
      </c>
      <c r="D2192" s="399">
        <f>'16-達芬+娜普菈+茵色+施華蔻+VIESO+艾得+中'!H46</f>
        <v>750</v>
      </c>
      <c r="E2192" s="399">
        <f>'16-達芬+娜普菈+茵色+施華蔻+VIESO+艾得+中'!I46</f>
        <v>0</v>
      </c>
      <c r="F2192" s="399">
        <f>'16-達芬+娜普菈+茵色+施華蔻+VIESO+艾得+中'!J46</f>
        <v>0</v>
      </c>
      <c r="G2192" s="397">
        <f t="shared" si="384"/>
        <v>0</v>
      </c>
      <c r="H2192" s="397">
        <f t="shared" si="385"/>
        <v>0</v>
      </c>
      <c r="I2192" s="398"/>
      <c r="J2192" s="84"/>
    </row>
    <row r="2193" spans="1:10" ht="20.100000000000001" customHeight="1">
      <c r="A2193" s="84"/>
      <c r="B2193" s="399" t="str">
        <f>'16-達芬+娜普菈+茵色+施華蔻+VIESO+艾得+中'!F47</f>
        <v>A0470018</v>
      </c>
      <c r="C2193" s="475" t="str">
        <f>'16-達芬+娜普菈+茵色+施華蔻+VIESO+艾得+中'!G47</f>
        <v>法國 VIESO 玫瑰豐盈護髮素 800ml             適燙後髮/自然捲</v>
      </c>
      <c r="D2193" s="399">
        <f>'16-達芬+娜普菈+茵色+施華蔻+VIESO+艾得+中'!H47</f>
        <v>1260</v>
      </c>
      <c r="E2193" s="399">
        <f>'16-達芬+娜普菈+茵色+施華蔻+VIESO+艾得+中'!I47</f>
        <v>0</v>
      </c>
      <c r="F2193" s="399">
        <f>'16-達芬+娜普菈+茵色+施華蔻+VIESO+艾得+中'!J47</f>
        <v>0</v>
      </c>
      <c r="G2193" s="397">
        <f t="shared" si="384"/>
        <v>0</v>
      </c>
      <c r="H2193" s="397">
        <f t="shared" si="385"/>
        <v>0</v>
      </c>
      <c r="I2193" s="398"/>
      <c r="J2193" s="84"/>
    </row>
    <row r="2194" spans="1:10" ht="20.100000000000001" customHeight="1">
      <c r="A2194" s="84"/>
      <c r="B2194" s="399" t="str">
        <f>'16-達芬+娜普菈+茵色+施華蔻+VIESO+艾得+中'!F48</f>
        <v>A0470019</v>
      </c>
      <c r="C2194" s="475" t="str">
        <f>'16-達芬+娜普菈+茵色+施華蔻+VIESO+艾得+中'!G48</f>
        <v>法國 VIESO 玫瑰豐盈髮膜 500g                   適燙後髮/自然捲</v>
      </c>
      <c r="D2194" s="399">
        <f>'16-達芬+娜普菈+茵色+施華蔻+VIESO+艾得+中'!H48</f>
        <v>1200</v>
      </c>
      <c r="E2194" s="399">
        <f>'16-達芬+娜普菈+茵色+施華蔻+VIESO+艾得+中'!I48</f>
        <v>0</v>
      </c>
      <c r="F2194" s="399">
        <f>'16-達芬+娜普菈+茵色+施華蔻+VIESO+艾得+中'!J48</f>
        <v>0</v>
      </c>
      <c r="G2194" s="397">
        <f t="shared" si="384"/>
        <v>0</v>
      </c>
      <c r="H2194" s="397">
        <f t="shared" si="385"/>
        <v>0</v>
      </c>
      <c r="I2194" s="398"/>
      <c r="J2194" s="84"/>
    </row>
    <row r="2195" spans="1:10" ht="20.100000000000001" customHeight="1">
      <c r="A2195" s="84"/>
      <c r="B2195" s="399" t="str">
        <f>'16-達芬+娜普菈+茵色+施華蔻+VIESO+艾得+中'!F49</f>
        <v>A0470020</v>
      </c>
      <c r="C2195" s="475" t="str">
        <f>'16-達芬+娜普菈+茵色+施華蔻+VIESO+艾得+中'!G49</f>
        <v>法國 VIESO 保加利亞玫瑰精華素 10ml*5/組      沙龍秀髮療程/適燙後髮</v>
      </c>
      <c r="D2195" s="399">
        <f>'16-達芬+娜普菈+茵色+施華蔻+VIESO+艾得+中'!H49</f>
        <v>1350</v>
      </c>
      <c r="E2195" s="399">
        <f>'16-達芬+娜普菈+茵色+施華蔻+VIESO+艾得+中'!I49</f>
        <v>0</v>
      </c>
      <c r="F2195" s="399">
        <f>'16-達芬+娜普菈+茵色+施華蔻+VIESO+艾得+中'!J49</f>
        <v>0</v>
      </c>
      <c r="G2195" s="397">
        <f t="shared" si="384"/>
        <v>0</v>
      </c>
      <c r="H2195" s="397">
        <f t="shared" si="385"/>
        <v>0</v>
      </c>
      <c r="I2195" s="398"/>
      <c r="J2195" s="84"/>
    </row>
    <row r="2196" spans="1:10" ht="20.100000000000001" customHeight="1">
      <c r="A2196" s="84"/>
      <c r="B2196" s="399" t="str">
        <f>'16-達芬+娜普菈+茵色+施華蔻+VIESO+艾得+中'!F50</f>
        <v>A0470021</v>
      </c>
      <c r="C2196" s="475" t="str">
        <f>'16-達芬+娜普菈+茵色+施華蔻+VIESO+艾得+中'!G50</f>
        <v>法國 VIESO 薰衣草控油舒緩洗髮乳 400ml             適中油性頭皮</v>
      </c>
      <c r="D2196" s="399">
        <f>'16-達芬+娜普菈+茵色+施華蔻+VIESO+艾得+中'!H50</f>
        <v>750</v>
      </c>
      <c r="E2196" s="399">
        <f>'16-達芬+娜普菈+茵色+施華蔻+VIESO+艾得+中'!I50</f>
        <v>0</v>
      </c>
      <c r="F2196" s="399">
        <f>'16-達芬+娜普菈+茵色+施華蔻+VIESO+艾得+中'!J50</f>
        <v>0</v>
      </c>
      <c r="G2196" s="397">
        <f t="shared" si="384"/>
        <v>0</v>
      </c>
      <c r="H2196" s="397">
        <f t="shared" si="385"/>
        <v>0</v>
      </c>
      <c r="I2196" s="398"/>
      <c r="J2196" s="84"/>
    </row>
    <row r="2197" spans="1:10" ht="20.100000000000001" customHeight="1">
      <c r="A2197" s="84"/>
      <c r="B2197" s="399" t="str">
        <f>'16-達芬+娜普菈+茵色+施華蔻+VIESO+艾得+中'!F51</f>
        <v>A0470022</v>
      </c>
      <c r="C2197" s="475" t="str">
        <f>'16-達芬+娜普菈+茵色+施華蔻+VIESO+艾得+中'!G51</f>
        <v>法國 VIESO 薰衣草控油舒緩洗髮乳 800ml             適中油性頭皮</v>
      </c>
      <c r="D2197" s="399">
        <f>'16-達芬+娜普菈+茵色+施華蔻+VIESO+艾得+中'!H51</f>
        <v>1260</v>
      </c>
      <c r="E2197" s="399">
        <f>'16-達芬+娜普菈+茵色+施華蔻+VIESO+艾得+中'!I51</f>
        <v>0</v>
      </c>
      <c r="F2197" s="399">
        <f>'16-達芬+娜普菈+茵色+施華蔻+VIESO+艾得+中'!J51</f>
        <v>0</v>
      </c>
      <c r="G2197" s="397">
        <f t="shared" si="384"/>
        <v>0</v>
      </c>
      <c r="H2197" s="397">
        <f t="shared" si="385"/>
        <v>0</v>
      </c>
      <c r="I2197" s="398"/>
      <c r="J2197" s="84"/>
    </row>
    <row r="2198" spans="1:10" ht="20.100000000000001" customHeight="1">
      <c r="A2198" s="84"/>
      <c r="B2198" s="399" t="str">
        <f>'16-達芬+娜普菈+茵色+施華蔻+VIESO+艾得+中'!F52</f>
        <v>A0470023</v>
      </c>
      <c r="C2198" s="475" t="str">
        <f>'16-達芬+娜普菈+茵色+施華蔻+VIESO+艾得+中'!G52</f>
        <v>法國 VIESO 薰衣草控油舒緩護髮素 400ml             適中油性頭皮</v>
      </c>
      <c r="D2198" s="399">
        <f>'16-達芬+娜普菈+茵色+施華蔻+VIESO+艾得+中'!H52</f>
        <v>750</v>
      </c>
      <c r="E2198" s="399">
        <f>'16-達芬+娜普菈+茵色+施華蔻+VIESO+艾得+中'!I52</f>
        <v>0</v>
      </c>
      <c r="F2198" s="399">
        <f>'16-達芬+娜普菈+茵色+施華蔻+VIESO+艾得+中'!J52</f>
        <v>0</v>
      </c>
      <c r="G2198" s="397">
        <f t="shared" si="384"/>
        <v>0</v>
      </c>
      <c r="H2198" s="397">
        <f t="shared" si="385"/>
        <v>0</v>
      </c>
      <c r="I2198" s="398"/>
      <c r="J2198" s="84"/>
    </row>
    <row r="2199" spans="1:10" ht="20.100000000000001" customHeight="1">
      <c r="A2199" s="84"/>
      <c r="B2199" s="399" t="str">
        <f>'16-達芬+娜普菈+茵色+施華蔻+VIESO+艾得+中'!F53</f>
        <v>A0470024</v>
      </c>
      <c r="C2199" s="475" t="str">
        <f>'16-達芬+娜普菈+茵色+施華蔻+VIESO+艾得+中'!G53</f>
        <v>法國 VIESO 薰衣草控油舒緩護髮素 800ml             適中油性頭皮</v>
      </c>
      <c r="D2199" s="399">
        <f>'16-達芬+娜普菈+茵色+施華蔻+VIESO+艾得+中'!H53</f>
        <v>1260</v>
      </c>
      <c r="E2199" s="399">
        <f>'16-達芬+娜普菈+茵色+施華蔻+VIESO+艾得+中'!I53</f>
        <v>0</v>
      </c>
      <c r="F2199" s="399">
        <f>'16-達芬+娜普菈+茵色+施華蔻+VIESO+艾得+中'!J53</f>
        <v>0</v>
      </c>
      <c r="G2199" s="397">
        <f t="shared" si="384"/>
        <v>0</v>
      </c>
      <c r="H2199" s="397">
        <f t="shared" si="385"/>
        <v>0</v>
      </c>
      <c r="I2199" s="398"/>
      <c r="J2199" s="84"/>
    </row>
    <row r="2200" spans="1:10" ht="20.100000000000001" customHeight="1">
      <c r="A2200" s="84"/>
      <c r="B2200" s="399" t="str">
        <f>'16-達芬+娜普菈+茵色+施華蔻+VIESO+艾得+中'!F54</f>
        <v>A0470025</v>
      </c>
      <c r="C2200" s="475" t="str">
        <f>'16-達芬+娜普菈+茵色+施華蔻+VIESO+艾得+中'!G54</f>
        <v>法國 VIESO 薰衣草控油舒緩原液 5ml*10/組  沙龍頭皮療程/適中油性頭皮</v>
      </c>
      <c r="D2200" s="399">
        <f>'16-達芬+娜普菈+茵色+施華蔻+VIESO+艾得+中'!H54</f>
        <v>1350</v>
      </c>
      <c r="E2200" s="399">
        <f>'16-達芬+娜普菈+茵色+施華蔻+VIESO+艾得+中'!I54</f>
        <v>0</v>
      </c>
      <c r="F2200" s="399">
        <f>'16-達芬+娜普菈+茵色+施華蔻+VIESO+艾得+中'!J54</f>
        <v>0</v>
      </c>
      <c r="G2200" s="397">
        <f t="shared" si="384"/>
        <v>0</v>
      </c>
      <c r="H2200" s="397">
        <f t="shared" si="385"/>
        <v>0</v>
      </c>
      <c r="I2200" s="398"/>
      <c r="J2200" s="84"/>
    </row>
    <row r="2201" spans="1:10" ht="20.100000000000001" customHeight="1">
      <c r="A2201" s="84"/>
      <c r="B2201" s="399" t="str">
        <f>'16-達芬+娜普菈+茵色+施華蔻+VIESO+艾得+中'!F55</f>
        <v>A0470026</v>
      </c>
      <c r="C2201" s="475" t="str">
        <f>'16-達芬+娜普菈+茵色+施華蔻+VIESO+艾得+中'!G55</f>
        <v>法國 VIESO 絲柏賦活洗髮乳 400ml                      適易落髮質</v>
      </c>
      <c r="D2201" s="399">
        <f>'16-達芬+娜普菈+茵色+施華蔻+VIESO+艾得+中'!H55</f>
        <v>750</v>
      </c>
      <c r="E2201" s="399">
        <f>'16-達芬+娜普菈+茵色+施華蔻+VIESO+艾得+中'!I55</f>
        <v>0</v>
      </c>
      <c r="F2201" s="399">
        <f>'16-達芬+娜普菈+茵色+施華蔻+VIESO+艾得+中'!J55</f>
        <v>0</v>
      </c>
      <c r="G2201" s="397">
        <f t="shared" si="384"/>
        <v>0</v>
      </c>
      <c r="H2201" s="397">
        <f t="shared" si="385"/>
        <v>0</v>
      </c>
      <c r="I2201" s="398"/>
      <c r="J2201" s="84"/>
    </row>
    <row r="2202" spans="1:10" ht="20.100000000000001" customHeight="1">
      <c r="A2202" s="84"/>
      <c r="B2202" s="399" t="str">
        <f>'16-達芬+娜普菈+茵色+施華蔻+VIESO+艾得+中'!F56</f>
        <v>A0470027</v>
      </c>
      <c r="C2202" s="475" t="str">
        <f>'16-達芬+娜普菈+茵色+施華蔻+VIESO+艾得+中'!G56</f>
        <v>法國 VIESO 絲柏賦活洗髮乳 800ml                      適易落髮質</v>
      </c>
      <c r="D2202" s="399">
        <f>'16-達芬+娜普菈+茵色+施華蔻+VIESO+艾得+中'!H56</f>
        <v>1260</v>
      </c>
      <c r="E2202" s="399">
        <f>'16-達芬+娜普菈+茵色+施華蔻+VIESO+艾得+中'!I56</f>
        <v>0</v>
      </c>
      <c r="F2202" s="399">
        <f>'16-達芬+娜普菈+茵色+施華蔻+VIESO+艾得+中'!J56</f>
        <v>0</v>
      </c>
      <c r="G2202" s="397">
        <f t="shared" si="384"/>
        <v>0</v>
      </c>
      <c r="H2202" s="397">
        <f t="shared" si="385"/>
        <v>0</v>
      </c>
      <c r="I2202" s="398"/>
      <c r="J2202" s="84"/>
    </row>
    <row r="2203" spans="1:10" ht="20.100000000000001" customHeight="1">
      <c r="A2203" s="84"/>
      <c r="B2203" s="399" t="str">
        <f>'16-達芬+娜普菈+茵色+施華蔻+VIESO+艾得+中'!F57</f>
        <v>A0470028</v>
      </c>
      <c r="C2203" s="475" t="str">
        <f>'16-達芬+娜普菈+茵色+施華蔻+VIESO+艾得+中'!G57</f>
        <v>法國 VIESO 絲柏賦活護髮素 400ml                      適易落髮質</v>
      </c>
      <c r="D2203" s="399">
        <f>'16-達芬+娜普菈+茵色+施華蔻+VIESO+艾得+中'!H57</f>
        <v>750</v>
      </c>
      <c r="E2203" s="399">
        <f>'16-達芬+娜普菈+茵色+施華蔻+VIESO+艾得+中'!I57</f>
        <v>0</v>
      </c>
      <c r="F2203" s="399">
        <f>'16-達芬+娜普菈+茵色+施華蔻+VIESO+艾得+中'!J57</f>
        <v>0</v>
      </c>
      <c r="G2203" s="397">
        <f t="shared" si="384"/>
        <v>0</v>
      </c>
      <c r="H2203" s="397">
        <f t="shared" si="385"/>
        <v>0</v>
      </c>
      <c r="I2203" s="398"/>
      <c r="J2203" s="84"/>
    </row>
    <row r="2204" spans="1:10" ht="20.100000000000001" customHeight="1">
      <c r="A2204" s="84"/>
      <c r="B2204" s="399" t="str">
        <f>'16-達芬+娜普菈+茵色+施華蔻+VIESO+艾得+中'!F58</f>
        <v>A0470029</v>
      </c>
      <c r="C2204" s="475" t="str">
        <f>'16-達芬+娜普菈+茵色+施華蔻+VIESO+艾得+中'!G58</f>
        <v>法國 VIESO 絲柏賦活護髮素 800ml                      適易落髮質</v>
      </c>
      <c r="D2204" s="399">
        <f>'16-達芬+娜普菈+茵色+施華蔻+VIESO+艾得+中'!H58</f>
        <v>1260</v>
      </c>
      <c r="E2204" s="399">
        <f>'16-達芬+娜普菈+茵色+施華蔻+VIESO+艾得+中'!I58</f>
        <v>0</v>
      </c>
      <c r="F2204" s="399">
        <f>'16-達芬+娜普菈+茵色+施華蔻+VIESO+艾得+中'!J58</f>
        <v>0</v>
      </c>
      <c r="G2204" s="397">
        <f t="shared" si="384"/>
        <v>0</v>
      </c>
      <c r="H2204" s="397">
        <f t="shared" si="385"/>
        <v>0</v>
      </c>
      <c r="I2204" s="398"/>
      <c r="J2204" s="84"/>
    </row>
    <row r="2205" spans="1:10" ht="20.100000000000001" customHeight="1">
      <c r="A2205" s="84"/>
      <c r="B2205" s="399" t="str">
        <f>'16-達芬+娜普菈+茵色+施華蔻+VIESO+艾得+中'!F59</f>
        <v>A0470030</v>
      </c>
      <c r="C2205" s="475" t="str">
        <f>'16-達芬+娜普菈+茵色+施華蔻+VIESO+艾得+中'!G59</f>
        <v>法國 VIESO 絲柏精油賦活原液 5ml*10/組     沙龍頭皮療程/適易落髮質</v>
      </c>
      <c r="D2205" s="399">
        <f>'16-達芬+娜普菈+茵色+施華蔻+VIESO+艾得+中'!H59</f>
        <v>1350</v>
      </c>
      <c r="E2205" s="399">
        <f>'16-達芬+娜普菈+茵色+施華蔻+VIESO+艾得+中'!I59</f>
        <v>0</v>
      </c>
      <c r="F2205" s="399">
        <f>'16-達芬+娜普菈+茵色+施華蔻+VIESO+艾得+中'!J59</f>
        <v>0</v>
      </c>
      <c r="G2205" s="397">
        <f t="shared" si="384"/>
        <v>0</v>
      </c>
      <c r="H2205" s="397">
        <f t="shared" si="385"/>
        <v>0</v>
      </c>
      <c r="I2205" s="398"/>
      <c r="J2205" s="84"/>
    </row>
    <row r="2206" spans="1:10" ht="20.100000000000001" customHeight="1">
      <c r="A2206" s="84"/>
      <c r="B2206" s="399" t="str">
        <f>'16-達芬+娜普菈+茵色+施華蔻+VIESO+艾得+中'!F60</f>
        <v>A0470031</v>
      </c>
      <c r="C2206" s="475" t="str">
        <f>'16-達芬+娜普菈+茵色+施華蔻+VIESO+艾得+中'!G60</f>
        <v>法國 VIESO 紫蘇平衡調理洗髮乳 400ml         適皮脂分泌異常及頭皮屑</v>
      </c>
      <c r="D2206" s="399">
        <f>'16-達芬+娜普菈+茵色+施華蔻+VIESO+艾得+中'!H60</f>
        <v>750</v>
      </c>
      <c r="E2206" s="399">
        <f>'16-達芬+娜普菈+茵色+施華蔻+VIESO+艾得+中'!I60</f>
        <v>0</v>
      </c>
      <c r="F2206" s="399">
        <f>'16-達芬+娜普菈+茵色+施華蔻+VIESO+艾得+中'!J60</f>
        <v>0</v>
      </c>
      <c r="G2206" s="397">
        <f t="shared" si="384"/>
        <v>0</v>
      </c>
      <c r="H2206" s="397">
        <f t="shared" si="385"/>
        <v>0</v>
      </c>
      <c r="I2206" s="398"/>
      <c r="J2206" s="84"/>
    </row>
    <row r="2207" spans="1:10" ht="20.100000000000001" customHeight="1">
      <c r="A2207" s="84"/>
      <c r="B2207" s="399" t="str">
        <f>'16-達芬+娜普菈+茵色+施華蔻+VIESO+艾得+中'!F61</f>
        <v>A0470032</v>
      </c>
      <c r="C2207" s="475" t="str">
        <f>'16-達芬+娜普菈+茵色+施華蔻+VIESO+艾得+中'!G61</f>
        <v>法國 VIESO 紫蘇平衡調理洗髮乳 800ml         適皮脂分泌異常及頭皮屑</v>
      </c>
      <c r="D2207" s="399">
        <f>'16-達芬+娜普菈+茵色+施華蔻+VIESO+艾得+中'!H61</f>
        <v>1260</v>
      </c>
      <c r="E2207" s="399">
        <f>'16-達芬+娜普菈+茵色+施華蔻+VIESO+艾得+中'!I61</f>
        <v>0</v>
      </c>
      <c r="F2207" s="399">
        <f>'16-達芬+娜普菈+茵色+施華蔻+VIESO+艾得+中'!J61</f>
        <v>0</v>
      </c>
      <c r="G2207" s="397">
        <f t="shared" si="384"/>
        <v>0</v>
      </c>
      <c r="H2207" s="397">
        <f t="shared" si="385"/>
        <v>0</v>
      </c>
      <c r="I2207" s="398"/>
      <c r="J2207" s="84"/>
    </row>
    <row r="2208" spans="1:10" ht="20.100000000000001" customHeight="1">
      <c r="A2208" s="84"/>
      <c r="B2208" s="399" t="str">
        <f>'16-達芬+娜普菈+茵色+施華蔻+VIESO+艾得+中'!F62</f>
        <v>A0470033</v>
      </c>
      <c r="C2208" s="475" t="str">
        <f>'16-達芬+娜普菈+茵色+施華蔻+VIESO+艾得+中'!G62</f>
        <v>法國 VIESO 紫蘇平衡調理護髮乳 400ml         適皮脂分泌異常及頭皮屑</v>
      </c>
      <c r="D2208" s="399">
        <f>'16-達芬+娜普菈+茵色+施華蔻+VIESO+艾得+中'!H62</f>
        <v>750</v>
      </c>
      <c r="E2208" s="399">
        <f>'16-達芬+娜普菈+茵色+施華蔻+VIESO+艾得+中'!I62</f>
        <v>0</v>
      </c>
      <c r="F2208" s="399">
        <f>'16-達芬+娜普菈+茵色+施華蔻+VIESO+艾得+中'!J62</f>
        <v>0</v>
      </c>
      <c r="G2208" s="397">
        <f t="shared" si="384"/>
        <v>0</v>
      </c>
      <c r="H2208" s="397">
        <f t="shared" si="385"/>
        <v>0</v>
      </c>
      <c r="I2208" s="398"/>
      <c r="J2208" s="84"/>
    </row>
    <row r="2209" spans="1:10" ht="20.100000000000001" customHeight="1">
      <c r="A2209" s="84"/>
      <c r="B2209" s="399" t="str">
        <f>'16-達芬+娜普菈+茵色+施華蔻+VIESO+艾得+中'!F63</f>
        <v>A0470034</v>
      </c>
      <c r="C2209" s="475" t="str">
        <f>'16-達芬+娜普菈+茵色+施華蔻+VIESO+艾得+中'!G63</f>
        <v>法國 VIESO 紫蘇平衡調理護髮乳 800ml         適皮脂分泌異常及頭皮屑</v>
      </c>
      <c r="D2209" s="399">
        <f>'16-達芬+娜普菈+茵色+施華蔻+VIESO+艾得+中'!H63</f>
        <v>1260</v>
      </c>
      <c r="E2209" s="399">
        <f>'16-達芬+娜普菈+茵色+施華蔻+VIESO+艾得+中'!I63</f>
        <v>0</v>
      </c>
      <c r="F2209" s="399">
        <f>'16-達芬+娜普菈+茵色+施華蔻+VIESO+艾得+中'!J63</f>
        <v>0</v>
      </c>
      <c r="G2209" s="397">
        <f t="shared" si="384"/>
        <v>0</v>
      </c>
      <c r="H2209" s="397">
        <f t="shared" si="385"/>
        <v>0</v>
      </c>
      <c r="I2209" s="398"/>
      <c r="J2209" s="84"/>
    </row>
    <row r="2210" spans="1:10" ht="20.100000000000001" customHeight="1">
      <c r="A2210" s="84"/>
      <c r="B2210" s="399" t="str">
        <f>'16-達芬+娜普菈+茵色+施華蔻+VIESO+艾得+中'!F64</f>
        <v>A0470035</v>
      </c>
      <c r="C2210" s="475" t="str">
        <f>'16-達芬+娜普菈+茵色+施華蔻+VIESO+艾得+中'!G64</f>
        <v>法國 VIESO 紫蘇頭皮角質淨化液 250ml         適皮脂分泌異常及頭皮屑</v>
      </c>
      <c r="D2210" s="399">
        <f>'16-達芬+娜普菈+茵色+施華蔻+VIESO+艾得+中'!H64</f>
        <v>750</v>
      </c>
      <c r="E2210" s="399">
        <f>'16-達芬+娜普菈+茵色+施華蔻+VIESO+艾得+中'!I64</f>
        <v>0</v>
      </c>
      <c r="F2210" s="399">
        <f>'16-達芬+娜普菈+茵色+施華蔻+VIESO+艾得+中'!J64</f>
        <v>0</v>
      </c>
      <c r="G2210" s="397">
        <f t="shared" si="384"/>
        <v>0</v>
      </c>
      <c r="H2210" s="397">
        <f t="shared" si="385"/>
        <v>0</v>
      </c>
      <c r="I2210" s="398"/>
      <c r="J2210" s="84"/>
    </row>
    <row r="2211" spans="1:10" ht="20.100000000000001" customHeight="1">
      <c r="A2211" s="84"/>
      <c r="B2211" s="399" t="str">
        <f>'16-達芬+娜普菈+茵色+施華蔻+VIESO+艾得+中'!F65</f>
        <v>A0470036</v>
      </c>
      <c r="C2211" s="475" t="str">
        <f>'16-達芬+娜普菈+茵色+施華蔻+VIESO+艾得+中'!G65</f>
        <v>法國 VIESO 紫蘇頭皮喚醒淨化髮浴 800ml    適頭皮問題並強軔髮絲纖維</v>
      </c>
      <c r="D2211" s="399">
        <f>'16-達芬+娜普菈+茵色+施華蔻+VIESO+艾得+中'!H65</f>
        <v>1260</v>
      </c>
      <c r="E2211" s="399">
        <f>'16-達芬+娜普菈+茵色+施華蔻+VIESO+艾得+中'!I65</f>
        <v>0</v>
      </c>
      <c r="F2211" s="399">
        <f>'16-達芬+娜普菈+茵色+施華蔻+VIESO+艾得+中'!J65</f>
        <v>0</v>
      </c>
      <c r="G2211" s="397">
        <f t="shared" si="384"/>
        <v>0</v>
      </c>
      <c r="H2211" s="397">
        <f t="shared" si="385"/>
        <v>0</v>
      </c>
      <c r="I2211" s="398"/>
      <c r="J2211" s="84"/>
    </row>
    <row r="2212" spans="1:10" ht="20.100000000000001" customHeight="1">
      <c r="A2212" s="84"/>
      <c r="B2212" s="399" t="str">
        <f>'16-達芬+娜普菈+茵色+施華蔻+VIESO+艾得+中'!F66</f>
        <v>A0470037</v>
      </c>
      <c r="C2212" s="475" t="str">
        <f>'16-達芬+娜普菈+茵色+施華蔻+VIESO+艾得+中'!G66</f>
        <v>法國 VIESO 紫蘇草本舒緩頭皮膜 500g           適皮脂分泌異常及頭皮屑</v>
      </c>
      <c r="D2212" s="399">
        <f>'16-達芬+娜普菈+茵色+施華蔻+VIESO+艾得+中'!H66</f>
        <v>1200</v>
      </c>
      <c r="E2212" s="399">
        <f>'16-達芬+娜普菈+茵色+施華蔻+VIESO+艾得+中'!I66</f>
        <v>0</v>
      </c>
      <c r="F2212" s="399">
        <f>'16-達芬+娜普菈+茵色+施華蔻+VIESO+艾得+中'!J66</f>
        <v>0</v>
      </c>
      <c r="G2212" s="397">
        <f t="shared" si="384"/>
        <v>0</v>
      </c>
      <c r="H2212" s="397">
        <f t="shared" si="385"/>
        <v>0</v>
      </c>
      <c r="I2212" s="398"/>
      <c r="J2212" s="84"/>
    </row>
    <row r="2213" spans="1:10" ht="20.100000000000001" customHeight="1">
      <c r="A2213" s="84"/>
      <c r="B2213" s="399" t="str">
        <f>'16-達芬+娜普菈+茵色+施華蔻+VIESO+艾得+中'!F67</f>
        <v>A0470038</v>
      </c>
      <c r="C2213" s="475" t="str">
        <f>'16-達芬+娜普菈+茵色+施華蔻+VIESO+艾得+中'!G67</f>
        <v>法國 VIESO 紫蘇頭皮舒緩原液 100ml             適皮脂分泌異常及頭皮屑</v>
      </c>
      <c r="D2213" s="399">
        <f>'16-達芬+娜普菈+茵色+施華蔻+VIESO+艾得+中'!H67</f>
        <v>980</v>
      </c>
      <c r="E2213" s="399">
        <f>'16-達芬+娜普菈+茵色+施華蔻+VIESO+艾得+中'!I67</f>
        <v>0</v>
      </c>
      <c r="F2213" s="399">
        <f>'16-達芬+娜普菈+茵色+施華蔻+VIESO+艾得+中'!J67</f>
        <v>0</v>
      </c>
      <c r="G2213" s="397">
        <f t="shared" si="384"/>
        <v>0</v>
      </c>
      <c r="H2213" s="397">
        <f t="shared" si="385"/>
        <v>0</v>
      </c>
      <c r="I2213" s="398"/>
      <c r="J2213" s="84"/>
    </row>
    <row r="2214" spans="1:10" ht="20.100000000000001" customHeight="1">
      <c r="A2214" s="84"/>
      <c r="B2214" s="399" t="str">
        <f>'16-達芬+娜普菈+茵色+施華蔻+VIESO+艾得+中'!F68</f>
        <v>A0470039</v>
      </c>
      <c r="C2214" s="475" t="str">
        <f>'16-達芬+娜普菈+茵色+施華蔻+VIESO+艾得+中'!G68</f>
        <v>法國 VIESO 紫蘇精華調理原液 5ml*10/組      沙龍頭皮療程/適問題頭皮</v>
      </c>
      <c r="D2214" s="399">
        <f>'16-達芬+娜普菈+茵色+施華蔻+VIESO+艾得+中'!H68</f>
        <v>1350</v>
      </c>
      <c r="E2214" s="399">
        <f>'16-達芬+娜普菈+茵色+施華蔻+VIESO+艾得+中'!I68</f>
        <v>0</v>
      </c>
      <c r="F2214" s="399">
        <f>'16-達芬+娜普菈+茵色+施華蔻+VIESO+艾得+中'!J68</f>
        <v>0</v>
      </c>
      <c r="G2214" s="397">
        <f t="shared" si="384"/>
        <v>0</v>
      </c>
      <c r="H2214" s="397">
        <f t="shared" si="385"/>
        <v>0</v>
      </c>
      <c r="I2214" s="398"/>
      <c r="J2214" s="84"/>
    </row>
    <row r="2215" spans="1:10" ht="20.100000000000001" customHeight="1">
      <c r="A2215" s="84"/>
      <c r="B2215" s="399" t="str">
        <f>'16-達芬+娜普菈+茵色+施華蔻+VIESO+艾得+中'!F69</f>
        <v>A0470040</v>
      </c>
      <c r="C2215" s="475" t="str">
        <f>'16-達芬+娜普菈+茵色+施華蔻+VIESO+艾得+中'!G69</f>
        <v>法國 VIESO 摩洛哥極致修護洗髮乳 400ml          適中度或極度受損髮</v>
      </c>
      <c r="D2215" s="399">
        <f>'16-達芬+娜普菈+茵色+施華蔻+VIESO+艾得+中'!H69</f>
        <v>750</v>
      </c>
      <c r="E2215" s="399">
        <f>'16-達芬+娜普菈+茵色+施華蔻+VIESO+艾得+中'!I69</f>
        <v>0</v>
      </c>
      <c r="F2215" s="399">
        <f>'16-達芬+娜普菈+茵色+施華蔻+VIESO+艾得+中'!J69</f>
        <v>0</v>
      </c>
      <c r="G2215" s="397">
        <f t="shared" si="384"/>
        <v>0</v>
      </c>
      <c r="H2215" s="397">
        <f t="shared" si="385"/>
        <v>0</v>
      </c>
      <c r="I2215" s="398"/>
      <c r="J2215" s="84"/>
    </row>
    <row r="2216" spans="1:10" ht="20.100000000000001" customHeight="1">
      <c r="A2216" s="84"/>
      <c r="B2216" s="399" t="str">
        <f>'16-達芬+娜普菈+茵色+施華蔻+VIESO+艾得+中'!F70</f>
        <v>A0470041</v>
      </c>
      <c r="C2216" s="475" t="str">
        <f>'16-達芬+娜普菈+茵色+施華蔻+VIESO+艾得+中'!G70</f>
        <v>法國 VIESO 摩洛哥極致修護洗髮乳 800ml          適中度或極度受損髮</v>
      </c>
      <c r="D2216" s="399">
        <f>'16-達芬+娜普菈+茵色+施華蔻+VIESO+艾得+中'!H70</f>
        <v>1260</v>
      </c>
      <c r="E2216" s="399">
        <f>'16-達芬+娜普菈+茵色+施華蔻+VIESO+艾得+中'!I70</f>
        <v>0</v>
      </c>
      <c r="F2216" s="399">
        <f>'16-達芬+娜普菈+茵色+施華蔻+VIESO+艾得+中'!J70</f>
        <v>0</v>
      </c>
      <c r="G2216" s="397">
        <f t="shared" si="384"/>
        <v>0</v>
      </c>
      <c r="H2216" s="397">
        <f t="shared" si="385"/>
        <v>0</v>
      </c>
      <c r="I2216" s="398"/>
      <c r="J2216" s="84"/>
    </row>
    <row r="2217" spans="1:10" ht="20.100000000000001" customHeight="1">
      <c r="A2217" s="84"/>
      <c r="B2217" s="399" t="str">
        <f>'16-達芬+娜普菈+茵色+施華蔻+VIESO+艾得+中'!F71</f>
        <v>A0470042</v>
      </c>
      <c r="C2217" s="475" t="str">
        <f>'16-達芬+娜普菈+茵色+施華蔻+VIESO+艾得+中'!G71</f>
        <v>法國 VIESO 摩洛哥極致修護護髮素 400ml          適中度或極度受損髮</v>
      </c>
      <c r="D2217" s="399">
        <f>'16-達芬+娜普菈+茵色+施華蔻+VIESO+艾得+中'!H71</f>
        <v>750</v>
      </c>
      <c r="E2217" s="399">
        <f>'16-達芬+娜普菈+茵色+施華蔻+VIESO+艾得+中'!I71</f>
        <v>0</v>
      </c>
      <c r="F2217" s="399">
        <f>'16-達芬+娜普菈+茵色+施華蔻+VIESO+艾得+中'!J71</f>
        <v>0</v>
      </c>
      <c r="G2217" s="397">
        <f t="shared" si="384"/>
        <v>0</v>
      </c>
      <c r="H2217" s="397">
        <f t="shared" si="385"/>
        <v>0</v>
      </c>
      <c r="I2217" s="398"/>
      <c r="J2217" s="84"/>
    </row>
    <row r="2218" spans="1:10" ht="20.100000000000001" customHeight="1">
      <c r="A2218" s="84"/>
      <c r="B2218" s="399" t="str">
        <f>'16-達芬+娜普菈+茵色+施華蔻+VIESO+艾得+中'!F72</f>
        <v>A0470043</v>
      </c>
      <c r="C2218" s="475" t="str">
        <f>'16-達芬+娜普菈+茵色+施華蔻+VIESO+艾得+中'!G72</f>
        <v>法國 VIESO 摩洛哥極致修護護髮素 800ml          適中度或極度受損髮</v>
      </c>
      <c r="D2218" s="399">
        <f>'16-達芬+娜普菈+茵色+施華蔻+VIESO+艾得+中'!H72</f>
        <v>1260</v>
      </c>
      <c r="E2218" s="399">
        <f>'16-達芬+娜普菈+茵色+施華蔻+VIESO+艾得+中'!I72</f>
        <v>0</v>
      </c>
      <c r="F2218" s="399">
        <f>'16-達芬+娜普菈+茵色+施華蔻+VIESO+艾得+中'!J72</f>
        <v>0</v>
      </c>
      <c r="G2218" s="397">
        <f t="shared" si="384"/>
        <v>0</v>
      </c>
      <c r="H2218" s="397">
        <f t="shared" si="385"/>
        <v>0</v>
      </c>
      <c r="I2218" s="398"/>
      <c r="J2218" s="84"/>
    </row>
    <row r="2219" spans="1:10" ht="20.100000000000001" customHeight="1">
      <c r="A2219" s="84"/>
      <c r="B2219" s="399" t="str">
        <f>'16-達芬+娜普菈+茵色+施華蔻+VIESO+艾得+中'!F73</f>
        <v>A0470044</v>
      </c>
      <c r="C2219" s="475" t="str">
        <f>'16-達芬+娜普菈+茵色+施華蔻+VIESO+艾得+中'!G73</f>
        <v>法國 VIESO 摩洛哥極致修護髮膜 500g                適中度或極度受損髮</v>
      </c>
      <c r="D2219" s="399">
        <f>'16-達芬+娜普菈+茵色+施華蔻+VIESO+艾得+中'!H73</f>
        <v>1200</v>
      </c>
      <c r="E2219" s="399">
        <f>'16-達芬+娜普菈+茵色+施華蔻+VIESO+艾得+中'!I73</f>
        <v>0</v>
      </c>
      <c r="F2219" s="399">
        <f>'16-達芬+娜普菈+茵色+施華蔻+VIESO+艾得+中'!J73</f>
        <v>0</v>
      </c>
      <c r="G2219" s="397">
        <f t="shared" si="384"/>
        <v>0</v>
      </c>
      <c r="H2219" s="397">
        <f t="shared" si="385"/>
        <v>0</v>
      </c>
      <c r="I2219" s="398"/>
      <c r="J2219" s="84"/>
    </row>
    <row r="2220" spans="1:10" ht="20.100000000000001" customHeight="1">
      <c r="A2220" s="84"/>
      <c r="B2220" s="399" t="str">
        <f>'16-達芬+娜普菈+茵色+施華蔻+VIESO+艾得+中'!F74</f>
        <v>A0470045</v>
      </c>
      <c r="C2220" s="475" t="str">
        <f>'16-達芬+娜普菈+茵色+施華蔻+VIESO+艾得+中'!G74</f>
        <v>法國 VIESO 摩洛哥極致精華素 10ml*5/組   沙龍秀髮療程/適中極度受損</v>
      </c>
      <c r="D2220" s="399">
        <f>'16-達芬+娜普菈+茵色+施華蔻+VIESO+艾得+中'!H74</f>
        <v>1350</v>
      </c>
      <c r="E2220" s="399">
        <f>'16-達芬+娜普菈+茵色+施華蔻+VIESO+艾得+中'!I74</f>
        <v>0</v>
      </c>
      <c r="F2220" s="399">
        <f>'16-達芬+娜普菈+茵色+施華蔻+VIESO+艾得+中'!J74</f>
        <v>0</v>
      </c>
      <c r="G2220" s="397">
        <f t="shared" si="384"/>
        <v>0</v>
      </c>
      <c r="H2220" s="397">
        <f t="shared" si="385"/>
        <v>0</v>
      </c>
      <c r="I2220" s="398"/>
      <c r="J2220" s="84"/>
    </row>
    <row r="2221" spans="1:10" ht="20.100000000000001" customHeight="1">
      <c r="A2221" s="84"/>
      <c r="B2221" s="399" t="str">
        <f>'16-達芬+娜普菈+茵色+施華蔻+VIESO+艾得+中'!F75</f>
        <v>A0470046</v>
      </c>
      <c r="C2221" s="475" t="str">
        <f>'16-達芬+娜普菈+茵色+施華蔻+VIESO+艾得+中'!G75</f>
        <v>法國 VIESO 摩洛哥絲滑阿甘油 110ml/免沖洗護          適中極度受損</v>
      </c>
      <c r="D2221" s="399">
        <f>'16-達芬+娜普菈+茵色+施華蔻+VIESO+艾得+中'!H75</f>
        <v>1040</v>
      </c>
      <c r="E2221" s="399">
        <f>'16-達芬+娜普菈+茵色+施華蔻+VIESO+艾得+中'!I75</f>
        <v>0</v>
      </c>
      <c r="F2221" s="399">
        <f>'16-達芬+娜普菈+茵色+施華蔻+VIESO+艾得+中'!J75</f>
        <v>0</v>
      </c>
      <c r="G2221" s="397">
        <f t="shared" si="384"/>
        <v>0</v>
      </c>
      <c r="H2221" s="397">
        <f t="shared" si="385"/>
        <v>0</v>
      </c>
      <c r="I2221" s="398"/>
      <c r="J2221" s="84"/>
    </row>
    <row r="2222" spans="1:10" ht="20.100000000000001" customHeight="1">
      <c r="A2222" s="84"/>
      <c r="B2222" s="399" t="str">
        <f>'16-達芬+娜普菈+茵色+施華蔻+VIESO+艾得+中'!F76</f>
        <v>A0470047</v>
      </c>
      <c r="C2222" s="475" t="str">
        <f>'16-達芬+娜普菈+茵色+施華蔻+VIESO+艾得+中'!G76</f>
        <v>法國 VIESO 聖約翰草全能洗髮乳 800ml       控油止癢,清潔毛囊,滋養髮根</v>
      </c>
      <c r="D2222" s="399">
        <f>'16-達芬+娜普菈+茵色+施華蔻+VIESO+艾得+中'!H76</f>
        <v>1260</v>
      </c>
      <c r="E2222" s="399">
        <f>'16-達芬+娜普菈+茵色+施華蔻+VIESO+艾得+中'!I76</f>
        <v>0</v>
      </c>
      <c r="F2222" s="399">
        <f>'16-達芬+娜普菈+茵色+施華蔻+VIESO+艾得+中'!J76</f>
        <v>0</v>
      </c>
      <c r="G2222" s="397">
        <f t="shared" si="384"/>
        <v>0</v>
      </c>
      <c r="H2222" s="397">
        <f t="shared" si="385"/>
        <v>0</v>
      </c>
      <c r="I2222" s="398"/>
      <c r="J2222" s="84"/>
    </row>
    <row r="2223" spans="1:10" ht="20.100000000000001" customHeight="1">
      <c r="A2223" s="84"/>
      <c r="B2223" s="399" t="str">
        <f>'16-達芬+娜普菈+茵色+施華蔻+VIESO+艾得+中'!F77</f>
        <v>A0470048</v>
      </c>
      <c r="C2223" s="475" t="str">
        <f>'16-達芬+娜普菈+茵色+施華蔻+VIESO+艾得+中'!G77</f>
        <v>法國 VIESO 聖約翰草全能髮霜 800ml(潤護) 控油止癢,清潔毛囊,滋養髮根</v>
      </c>
      <c r="D2223" s="399">
        <f>'16-達芬+娜普菈+茵色+施華蔻+VIESO+艾得+中'!H77</f>
        <v>1260</v>
      </c>
      <c r="E2223" s="399">
        <f>'16-達芬+娜普菈+茵色+施華蔻+VIESO+艾得+中'!I77</f>
        <v>0</v>
      </c>
      <c r="F2223" s="399">
        <f>'16-達芬+娜普菈+茵色+施華蔻+VIESO+艾得+中'!J77</f>
        <v>0</v>
      </c>
      <c r="G2223" s="397">
        <f t="shared" si="384"/>
        <v>0</v>
      </c>
      <c r="H2223" s="397">
        <f t="shared" si="385"/>
        <v>0</v>
      </c>
      <c r="I2223" s="398"/>
      <c r="J2223" s="84"/>
    </row>
    <row r="2224" spans="1:10" ht="20.100000000000001" customHeight="1">
      <c r="A2224" s="84"/>
      <c r="B2224" s="399" t="str">
        <f>'16-達芬+娜普菈+茵色+施華蔻+VIESO+艾得+中'!F78</f>
        <v>A0470049</v>
      </c>
      <c r="C2224" s="475" t="str">
        <f>'16-達芬+娜普菈+茵色+施華蔻+VIESO+艾得+中'!G78</f>
        <v>法國 VIESO 極光亮髮抗熱噴霧 250ml          避免吹整時的高溫傷害</v>
      </c>
      <c r="D2224" s="399">
        <f>'16-達芬+娜普菈+茵色+施華蔻+VIESO+艾得+中'!H78</f>
        <v>840</v>
      </c>
      <c r="E2224" s="399">
        <f>'16-達芬+娜普菈+茵色+施華蔻+VIESO+艾得+中'!I78</f>
        <v>0</v>
      </c>
      <c r="F2224" s="399">
        <f>'16-達芬+娜普菈+茵色+施華蔻+VIESO+艾得+中'!J78</f>
        <v>0</v>
      </c>
      <c r="G2224" s="397">
        <f t="shared" si="384"/>
        <v>0</v>
      </c>
      <c r="H2224" s="397">
        <f t="shared" si="385"/>
        <v>0</v>
      </c>
      <c r="I2224" s="398"/>
      <c r="J2224" s="84"/>
    </row>
    <row r="2225" spans="1:10" ht="20.100000000000001" customHeight="1">
      <c r="A2225" s="84"/>
      <c r="B2225" s="399" t="str">
        <f>'16-達芬+娜普菈+茵色+施華蔻+VIESO+艾得+中'!F79</f>
        <v>A0470050</v>
      </c>
      <c r="C2225" s="475" t="str">
        <f>'16-達芬+娜普菈+茵色+施華蔻+VIESO+艾得+中'!G79</f>
        <v>法國 VIESO 颶風彈力倍增造型乳 250ml      立體輕盈亮麗的彈力捲髮</v>
      </c>
      <c r="D2225" s="399">
        <f>'16-達芬+娜普菈+茵色+施華蔻+VIESO+艾得+中'!H79</f>
        <v>660</v>
      </c>
      <c r="E2225" s="399">
        <f>'16-達芬+娜普菈+茵色+施華蔻+VIESO+艾得+中'!I79</f>
        <v>0</v>
      </c>
      <c r="F2225" s="399">
        <f>'16-達芬+娜普菈+茵色+施華蔻+VIESO+艾得+中'!J79</f>
        <v>0</v>
      </c>
      <c r="G2225" s="397">
        <f t="shared" si="384"/>
        <v>0</v>
      </c>
      <c r="H2225" s="397">
        <f t="shared" si="385"/>
        <v>0</v>
      </c>
      <c r="I2225" s="398"/>
      <c r="J2225" s="84"/>
    </row>
    <row r="2226" spans="1:10" ht="20.100000000000001" customHeight="1">
      <c r="A2226" s="84"/>
      <c r="B2226" s="399" t="str">
        <f>'16-達芬+娜普菈+茵色+施華蔻+VIESO+艾得+中'!F80</f>
        <v>A0470051</v>
      </c>
      <c r="C2226" s="475" t="str">
        <f>'16-達芬+娜普菈+茵色+施華蔻+VIESO+艾得+中'!G80</f>
        <v>法國 VIESO 颶風彈力倍增造型乳 400ml      立體輕盈亮麗的彈力捲髮</v>
      </c>
      <c r="D2226" s="399">
        <f>'16-達芬+娜普菈+茵色+施華蔻+VIESO+艾得+中'!H80</f>
        <v>960</v>
      </c>
      <c r="E2226" s="399">
        <f>'16-達芬+娜普菈+茵色+施華蔻+VIESO+艾得+中'!I80</f>
        <v>0</v>
      </c>
      <c r="F2226" s="399">
        <f>'16-達芬+娜普菈+茵色+施華蔻+VIESO+艾得+中'!J80</f>
        <v>0</v>
      </c>
      <c r="G2226" s="397">
        <f t="shared" si="384"/>
        <v>0</v>
      </c>
      <c r="H2226" s="397">
        <f t="shared" si="385"/>
        <v>0</v>
      </c>
      <c r="I2226" s="398"/>
      <c r="J2226" s="84"/>
    </row>
    <row r="2227" spans="1:10" ht="20.100000000000001" customHeight="1">
      <c r="A2227" s="84"/>
      <c r="B2227" s="399" t="str">
        <f>'16-達芬+娜普菈+茵色+施華蔻+VIESO+艾得+中'!F81</f>
        <v>A0470052</v>
      </c>
      <c r="C2227" s="475" t="str">
        <f>'16-達芬+娜普菈+茵色+施華蔻+VIESO+艾得+中'!G81</f>
        <v>法國 VIESO 海嘯豐盈蓬蓬水 250ml  約8分乾時噴於髮根,用手指抓出蓬鬆</v>
      </c>
      <c r="D2227" s="399">
        <f>'16-達芬+娜普菈+茵色+施華蔻+VIESO+艾得+中'!H81</f>
        <v>660</v>
      </c>
      <c r="E2227" s="399">
        <f>'16-達芬+娜普菈+茵色+施華蔻+VIESO+艾得+中'!I81</f>
        <v>0</v>
      </c>
      <c r="F2227" s="399">
        <f>'16-達芬+娜普菈+茵色+施華蔻+VIESO+艾得+中'!J81</f>
        <v>0</v>
      </c>
      <c r="G2227" s="397">
        <f t="shared" si="384"/>
        <v>0</v>
      </c>
      <c r="H2227" s="397">
        <f t="shared" si="385"/>
        <v>0</v>
      </c>
      <c r="I2227" s="398"/>
      <c r="J2227" s="84"/>
    </row>
    <row r="2228" spans="1:10" ht="20.100000000000001" customHeight="1">
      <c r="A2228" s="84"/>
      <c r="B2228" s="399" t="str">
        <f>'16-達芬+娜普菈+茵色+施華蔻+VIESO+艾得+中'!F82</f>
        <v>A0470053</v>
      </c>
      <c r="C2228" s="475" t="str">
        <f>'16-達芬+娜普菈+茵色+施華蔻+VIESO+艾得+中'!G82</f>
        <v>法國 VIESO 純型強力造型液 250ml      添加光澤因子,亮麗定型</v>
      </c>
      <c r="D2228" s="399">
        <f>'16-達芬+娜普菈+茵色+施華蔻+VIESO+艾得+中'!H82</f>
        <v>540</v>
      </c>
      <c r="E2228" s="399">
        <f>'16-達芬+娜普菈+茵色+施華蔻+VIESO+艾得+中'!I82</f>
        <v>0</v>
      </c>
      <c r="F2228" s="399">
        <f>'16-達芬+娜普菈+茵色+施華蔻+VIESO+艾得+中'!J82</f>
        <v>0</v>
      </c>
      <c r="G2228" s="397">
        <f t="shared" ref="G2228:G2229" si="386">F2228*0.9</f>
        <v>0</v>
      </c>
      <c r="H2228" s="397">
        <f t="shared" ref="H2228:H2229" si="387">F2228*0.85</f>
        <v>0</v>
      </c>
      <c r="I2228" s="398"/>
      <c r="J2228" s="84"/>
    </row>
    <row r="2229" spans="1:10" ht="20.100000000000001" customHeight="1">
      <c r="A2229" s="84"/>
      <c r="B2229" s="399" t="str">
        <f>'16-達芬+娜普菈+茵色+施華蔻+VIESO+艾得+中'!F83</f>
        <v>A0470054</v>
      </c>
      <c r="C2229" s="475" t="str">
        <f>'16-達芬+娜普菈+茵色+施華蔻+VIESO+艾得+中'!G83</f>
        <v>法國 VIESO 純型強力造型液 400ml      添加光澤因子,亮麗定型</v>
      </c>
      <c r="D2229" s="399">
        <f>'16-達芬+娜普菈+茵色+施華蔻+VIESO+艾得+中'!H83</f>
        <v>750</v>
      </c>
      <c r="E2229" s="399">
        <f>'16-達芬+娜普菈+茵色+施華蔻+VIESO+艾得+中'!I83</f>
        <v>0</v>
      </c>
      <c r="F2229" s="399">
        <f>'16-達芬+娜普菈+茵色+施華蔻+VIESO+艾得+中'!J83</f>
        <v>0</v>
      </c>
      <c r="G2229" s="397">
        <f t="shared" si="386"/>
        <v>0</v>
      </c>
      <c r="H2229" s="397">
        <f t="shared" si="387"/>
        <v>0</v>
      </c>
      <c r="I2229" s="398"/>
      <c r="J2229" s="84"/>
    </row>
    <row r="2230" spans="1:10" ht="20.100000000000001" customHeight="1">
      <c r="A2230" s="84"/>
      <c r="B2230" s="399" t="str">
        <f>'17-萊肯+宣美子+TIGI+KIN+凱夢+造型品'!A5</f>
        <v>H0030012</v>
      </c>
      <c r="C2230" s="475" t="str">
        <f>'17-萊肯+宣美子+TIGI+KIN+凱夢+造型品'!B5</f>
        <v>LAKME 萊肯 L2 水纖 300ml             免沖洗護髮, 乾濕髮均可使用</v>
      </c>
      <c r="D2230" s="399">
        <f>'17-萊肯+宣美子+TIGI+KIN+凱夢+造型品'!C5</f>
        <v>360</v>
      </c>
      <c r="E2230" s="399">
        <f>'17-萊肯+宣美子+TIGI+KIN+凱夢+造型品'!D5</f>
        <v>0</v>
      </c>
      <c r="F2230" s="399">
        <f>'17-萊肯+宣美子+TIGI+KIN+凱夢+造型品'!E5</f>
        <v>0</v>
      </c>
      <c r="G2230" s="397">
        <f t="shared" ref="G2230" si="388">F2230*0.9</f>
        <v>0</v>
      </c>
      <c r="H2230" s="397">
        <f t="shared" ref="H2230" si="389">F2230*0.85</f>
        <v>0</v>
      </c>
      <c r="I2230" s="398"/>
      <c r="J2230" s="84"/>
    </row>
    <row r="2231" spans="1:10" ht="20.100000000000001" customHeight="1">
      <c r="A2231" s="84"/>
      <c r="B2231" s="399" t="str">
        <f>'17-萊肯+宣美子+TIGI+KIN+凱夢+造型品'!A6</f>
        <v>H0030013</v>
      </c>
      <c r="C2231" s="475" t="str">
        <f>'17-萊肯+宣美子+TIGI+KIN+凱夢+造型品'!B6</f>
        <v>LAKME 萊肯 鎖水凝露 100ml          免沖洗護髮, 適用於乾髮</v>
      </c>
      <c r="D2231" s="399">
        <f>'17-萊肯+宣美子+TIGI+KIN+凱夢+造型品'!C6</f>
        <v>390</v>
      </c>
      <c r="E2231" s="399">
        <f>'17-萊肯+宣美子+TIGI+KIN+凱夢+造型品'!D6</f>
        <v>0</v>
      </c>
      <c r="F2231" s="399">
        <f>'17-萊肯+宣美子+TIGI+KIN+凱夢+造型品'!E6</f>
        <v>0</v>
      </c>
      <c r="G2231" s="397">
        <f t="shared" ref="G2231:G2248" si="390">F2231*0.9</f>
        <v>0</v>
      </c>
      <c r="H2231" s="397">
        <f t="shared" ref="H2231:H2248" si="391">F2231*0.85</f>
        <v>0</v>
      </c>
      <c r="I2231" s="398"/>
      <c r="J2231" s="84"/>
    </row>
    <row r="2232" spans="1:10" ht="20.100000000000001" customHeight="1">
      <c r="A2232" s="84"/>
      <c r="B2232" s="399" t="str">
        <f>'17-萊肯+宣美子+TIGI+KIN+凱夢+造型品'!A7</f>
        <v>H0030016</v>
      </c>
      <c r="C2232" s="475" t="str">
        <f>'17-萊肯+宣美子+TIGI+KIN+凱夢+造型品'!B7</f>
        <v>LAKME 萊肯 極度噴霧 300ml               (極細緻的強力噴霧)  適所有髮質</v>
      </c>
      <c r="D2232" s="399">
        <f>'17-萊肯+宣美子+TIGI+KIN+凱夢+造型品'!C7</f>
        <v>390</v>
      </c>
      <c r="E2232" s="399">
        <f>'17-萊肯+宣美子+TIGI+KIN+凱夢+造型品'!D7</f>
        <v>0</v>
      </c>
      <c r="F2232" s="399">
        <f>'17-萊肯+宣美子+TIGI+KIN+凱夢+造型品'!E7</f>
        <v>0</v>
      </c>
      <c r="G2232" s="397">
        <f t="shared" si="390"/>
        <v>0</v>
      </c>
      <c r="H2232" s="397">
        <f t="shared" si="391"/>
        <v>0</v>
      </c>
      <c r="I2232" s="398"/>
      <c r="J2232" s="84"/>
    </row>
    <row r="2233" spans="1:10" ht="20.100000000000001" customHeight="1">
      <c r="A2233" s="84"/>
      <c r="B2233" s="399" t="str">
        <f>'17-萊肯+宣美子+TIGI+KIN+凱夢+造型品'!A8</f>
        <v>H0030001</v>
      </c>
      <c r="C2233" s="475" t="str">
        <f>'17-萊肯+宣美子+TIGI+KIN+凱夢+造型品'!B8</f>
        <v>LAKME 萊肯 極度慕絲 300ml               (提供強效持久支撐)  適所有髮質</v>
      </c>
      <c r="D2233" s="399">
        <f>'17-萊肯+宣美子+TIGI+KIN+凱夢+造型品'!C8</f>
        <v>390</v>
      </c>
      <c r="E2233" s="399">
        <f>'17-萊肯+宣美子+TIGI+KIN+凱夢+造型品'!D8</f>
        <v>0</v>
      </c>
      <c r="F2233" s="399">
        <f>'17-萊肯+宣美子+TIGI+KIN+凱夢+造型品'!E8</f>
        <v>0</v>
      </c>
      <c r="G2233" s="397">
        <f t="shared" si="390"/>
        <v>0</v>
      </c>
      <c r="H2233" s="397">
        <f t="shared" si="391"/>
        <v>0</v>
      </c>
      <c r="I2233" s="398"/>
      <c r="J2233" s="84"/>
    </row>
    <row r="2234" spans="1:10" ht="20.100000000000001" customHeight="1">
      <c r="A2234" s="84"/>
      <c r="B2234" s="399" t="str">
        <f>'17-萊肯+宣美子+TIGI+KIN+凱夢+造型品'!A9</f>
        <v>H0030020</v>
      </c>
      <c r="C2234" s="475" t="str">
        <f>'17-萊肯+宣美子+TIGI+KIN+凱夢+造型品'!B9</f>
        <v>LAKME 萊肯 深度洗髮精 300ml/小     (清潔油脂,造型品,泳池氯氣...等)</v>
      </c>
      <c r="D2234" s="399">
        <f>'17-萊肯+宣美子+TIGI+KIN+凱夢+造型品'!C9</f>
        <v>380</v>
      </c>
      <c r="E2234" s="399">
        <f>'17-萊肯+宣美子+TIGI+KIN+凱夢+造型品'!D9</f>
        <v>0</v>
      </c>
      <c r="F2234" s="399">
        <f>'17-萊肯+宣美子+TIGI+KIN+凱夢+造型品'!E9</f>
        <v>0</v>
      </c>
      <c r="G2234" s="397">
        <f t="shared" si="390"/>
        <v>0</v>
      </c>
      <c r="H2234" s="397">
        <f t="shared" si="391"/>
        <v>0</v>
      </c>
      <c r="I2234" s="398"/>
      <c r="J2234" s="84"/>
    </row>
    <row r="2235" spans="1:10" ht="20.100000000000001" customHeight="1">
      <c r="A2235" s="84"/>
      <c r="B2235" s="399" t="str">
        <f>'17-萊肯+宣美子+TIGI+KIN+凱夢+造型品'!A10</f>
        <v>H0030017</v>
      </c>
      <c r="C2235" s="475" t="str">
        <f>'17-萊肯+宣美子+TIGI+KIN+凱夢+造型品'!B10</f>
        <v>LAKME 萊肯 紫綴洗髮精 300ml/小       (適染紫紅色系髮色)</v>
      </c>
      <c r="D2235" s="399">
        <f>'17-萊肯+宣美子+TIGI+KIN+凱夢+造型品'!C10</f>
        <v>380</v>
      </c>
      <c r="E2235" s="399">
        <f>'17-萊肯+宣美子+TIGI+KIN+凱夢+造型品'!D10</f>
        <v>0</v>
      </c>
      <c r="F2235" s="399">
        <f>'17-萊肯+宣美子+TIGI+KIN+凱夢+造型品'!E10</f>
        <v>0</v>
      </c>
      <c r="G2235" s="397">
        <f t="shared" si="390"/>
        <v>0</v>
      </c>
      <c r="H2235" s="397">
        <f t="shared" si="391"/>
        <v>0</v>
      </c>
      <c r="I2235" s="398"/>
      <c r="J2235" s="84"/>
    </row>
    <row r="2236" spans="1:10" ht="20.100000000000001" customHeight="1">
      <c r="A2236" s="84"/>
      <c r="B2236" s="399" t="str">
        <f>'17-萊肯+宣美子+TIGI+KIN+凱夢+造型品'!A11</f>
        <v>H0030022</v>
      </c>
      <c r="C2236" s="475" t="str">
        <f>'17-萊肯+宣美子+TIGI+KIN+凱夢+造型品'!B11</f>
        <v>LAKME 萊肯 出色洗髮精 300ml/小     (適染後髮 護色持色)</v>
      </c>
      <c r="D2236" s="399">
        <f>'17-萊肯+宣美子+TIGI+KIN+凱夢+造型品'!C11</f>
        <v>380</v>
      </c>
      <c r="E2236" s="399">
        <f>'17-萊肯+宣美子+TIGI+KIN+凱夢+造型品'!D11</f>
        <v>0</v>
      </c>
      <c r="F2236" s="399">
        <f>'17-萊肯+宣美子+TIGI+KIN+凱夢+造型品'!E11</f>
        <v>0</v>
      </c>
      <c r="G2236" s="397">
        <f t="shared" si="390"/>
        <v>0</v>
      </c>
      <c r="H2236" s="397">
        <f t="shared" si="391"/>
        <v>0</v>
      </c>
      <c r="I2236" s="398"/>
      <c r="J2236" s="84"/>
    </row>
    <row r="2237" spans="1:10" ht="20.100000000000001" customHeight="1">
      <c r="A2237" s="84"/>
      <c r="B2237" s="399" t="str">
        <f>'17-萊肯+宣美子+TIGI+KIN+凱夢+造型品'!A12</f>
        <v>H0030021</v>
      </c>
      <c r="C2237" s="475" t="str">
        <f>'17-萊肯+宣美子+TIGI+KIN+凱夢+造型品'!B12</f>
        <v>LAKME 萊肯 矯色洗髮精 300ml/小       (適冷色調及灰白髮)</v>
      </c>
      <c r="D2237" s="399">
        <f>'17-萊肯+宣美子+TIGI+KIN+凱夢+造型品'!C12</f>
        <v>380</v>
      </c>
      <c r="E2237" s="399">
        <f>'17-萊肯+宣美子+TIGI+KIN+凱夢+造型品'!D12</f>
        <v>0</v>
      </c>
      <c r="F2237" s="399">
        <f>'17-萊肯+宣美子+TIGI+KIN+凱夢+造型品'!E12</f>
        <v>0</v>
      </c>
      <c r="G2237" s="397">
        <f t="shared" si="390"/>
        <v>0</v>
      </c>
      <c r="H2237" s="397">
        <f t="shared" si="391"/>
        <v>0</v>
      </c>
      <c r="I2237" s="398"/>
      <c r="J2237" s="84"/>
    </row>
    <row r="2238" spans="1:10" ht="20.100000000000001" customHeight="1">
      <c r="A2238" s="84"/>
      <c r="B2238" s="399" t="str">
        <f>'17-萊肯+宣美子+TIGI+KIN+凱夢+造型品'!A13</f>
        <v>H0030006</v>
      </c>
      <c r="C2238" s="475" t="str">
        <f>'17-萊肯+宣美子+TIGI+KIN+凱夢+造型品'!B13</f>
        <v>LAKME 萊肯 矯色洗髮精 1000ml/大     (適冷色調及灰白髮)</v>
      </c>
      <c r="D2238" s="399">
        <f>'17-萊肯+宣美子+TIGI+KIN+凱夢+造型品'!C13</f>
        <v>600</v>
      </c>
      <c r="E2238" s="399">
        <f>'17-萊肯+宣美子+TIGI+KIN+凱夢+造型品'!D13</f>
        <v>0</v>
      </c>
      <c r="F2238" s="399">
        <f>'17-萊肯+宣美子+TIGI+KIN+凱夢+造型品'!E13</f>
        <v>0</v>
      </c>
      <c r="G2238" s="397">
        <f t="shared" si="390"/>
        <v>0</v>
      </c>
      <c r="H2238" s="397">
        <f t="shared" si="391"/>
        <v>0</v>
      </c>
      <c r="I2238" s="398"/>
      <c r="J2238" s="84"/>
    </row>
    <row r="2239" spans="1:10" ht="20.100000000000001" customHeight="1">
      <c r="A2239" s="84"/>
      <c r="B2239" s="399" t="str">
        <f>'17-萊肯+宣美子+TIGI+KIN+凱夢+造型品'!A14</f>
        <v>H0030007</v>
      </c>
      <c r="C2239" s="475" t="str">
        <f>'17-萊肯+宣美子+TIGI+KIN+凱夢+造型品'!B14</f>
        <v>LAKME 萊肯 深度洗髮精 1000ml/大     (清潔油脂,造型品,泳池氯氣...等)</v>
      </c>
      <c r="D2239" s="399">
        <f>'17-萊肯+宣美子+TIGI+KIN+凱夢+造型品'!C14</f>
        <v>600</v>
      </c>
      <c r="E2239" s="399">
        <f>'17-萊肯+宣美子+TIGI+KIN+凱夢+造型品'!D14</f>
        <v>0</v>
      </c>
      <c r="F2239" s="399">
        <f>'17-萊肯+宣美子+TIGI+KIN+凱夢+造型品'!E14</f>
        <v>0</v>
      </c>
      <c r="G2239" s="397">
        <f t="shared" si="390"/>
        <v>0</v>
      </c>
      <c r="H2239" s="397">
        <f t="shared" si="391"/>
        <v>0</v>
      </c>
      <c r="I2239" s="398"/>
      <c r="J2239" s="84"/>
    </row>
    <row r="2240" spans="1:10" ht="20.100000000000001" customHeight="1">
      <c r="A2240" s="84"/>
      <c r="B2240" s="399" t="str">
        <f>'17-萊肯+宣美子+TIGI+KIN+凱夢+造型品'!A15</f>
        <v>H0030000</v>
      </c>
      <c r="C2240" s="475" t="str">
        <f>'17-萊肯+宣美子+TIGI+KIN+凱夢+造型品'!B15</f>
        <v>LAKME 萊肯 昇華洗髮精 1000ml/大     (增加豐盈度, 支撐髮量)</v>
      </c>
      <c r="D2240" s="399">
        <f>'17-萊肯+宣美子+TIGI+KIN+凱夢+造型品'!C15</f>
        <v>620</v>
      </c>
      <c r="E2240" s="399">
        <f>'17-萊肯+宣美子+TIGI+KIN+凱夢+造型品'!D15</f>
        <v>0</v>
      </c>
      <c r="F2240" s="399">
        <f>'17-萊肯+宣美子+TIGI+KIN+凱夢+造型品'!E15</f>
        <v>0</v>
      </c>
      <c r="G2240" s="397">
        <f t="shared" si="390"/>
        <v>0</v>
      </c>
      <c r="H2240" s="397">
        <f t="shared" si="391"/>
        <v>0</v>
      </c>
      <c r="I2240" s="398"/>
      <c r="J2240" s="84"/>
    </row>
    <row r="2241" spans="1:10" ht="20.100000000000001" customHeight="1">
      <c r="A2241" s="84"/>
      <c r="B2241" s="399" t="str">
        <f>'17-萊肯+宣美子+TIGI+KIN+凱夢+造型品'!A16</f>
        <v>H0030009</v>
      </c>
      <c r="C2241" s="475" t="str">
        <f>'17-萊肯+宣美子+TIGI+KIN+凱夢+造型品'!B16</f>
        <v>LAKME 萊肯 出色洗髮精 1000ml/大     (適染後髮 護色持色)</v>
      </c>
      <c r="D2241" s="399">
        <f>'17-萊肯+宣美子+TIGI+KIN+凱夢+造型品'!C16</f>
        <v>640</v>
      </c>
      <c r="E2241" s="399">
        <f>'17-萊肯+宣美子+TIGI+KIN+凱夢+造型品'!D16</f>
        <v>0</v>
      </c>
      <c r="F2241" s="399">
        <f>'17-萊肯+宣美子+TIGI+KIN+凱夢+造型品'!E16</f>
        <v>0</v>
      </c>
      <c r="G2241" s="397">
        <f t="shared" si="390"/>
        <v>0</v>
      </c>
      <c r="H2241" s="397">
        <f t="shared" si="391"/>
        <v>0</v>
      </c>
      <c r="I2241" s="398"/>
      <c r="J2241" s="84"/>
    </row>
    <row r="2242" spans="1:10" ht="20.100000000000001" customHeight="1">
      <c r="A2242" s="84"/>
      <c r="B2242" s="399" t="str">
        <f>'17-萊肯+宣美子+TIGI+KIN+凱夢+造型品'!A17</f>
        <v>H0030005</v>
      </c>
      <c r="C2242" s="475" t="str">
        <f>'17-萊肯+宣美子+TIGI+KIN+凱夢+造型品'!B17</f>
        <v>LAKME 萊肯 紫綴洗髮精 1000ml/大     (適染紫紅色系髮色)</v>
      </c>
      <c r="D2242" s="399">
        <f>'17-萊肯+宣美子+TIGI+KIN+凱夢+造型品'!C17</f>
        <v>640</v>
      </c>
      <c r="E2242" s="399">
        <f>'17-萊肯+宣美子+TIGI+KIN+凱夢+造型品'!D17</f>
        <v>0</v>
      </c>
      <c r="F2242" s="399">
        <f>'17-萊肯+宣美子+TIGI+KIN+凱夢+造型品'!E17</f>
        <v>0</v>
      </c>
      <c r="G2242" s="397">
        <f t="shared" si="390"/>
        <v>0</v>
      </c>
      <c r="H2242" s="397">
        <f t="shared" si="391"/>
        <v>0</v>
      </c>
      <c r="I2242" s="398"/>
      <c r="J2242" s="84"/>
    </row>
    <row r="2243" spans="1:10" ht="20.100000000000001" customHeight="1">
      <c r="A2243" s="84"/>
      <c r="B2243" s="399" t="str">
        <f>'17-萊肯+宣美子+TIGI+KIN+凱夢+造型品'!A18</f>
        <v>H0030004</v>
      </c>
      <c r="C2243" s="475" t="str">
        <f>'17-萊肯+宣美子+TIGI+KIN+凱夢+造型品'!B18</f>
        <v>LAKME 萊肯 冰鎮洗髮精 1000ml/大     (適敏感性頭皮, 舒緩止癢)</v>
      </c>
      <c r="D2243" s="399">
        <f>'17-萊肯+宣美子+TIGI+KIN+凱夢+造型品'!C18</f>
        <v>1090</v>
      </c>
      <c r="E2243" s="399">
        <f>'17-萊肯+宣美子+TIGI+KIN+凱夢+造型品'!D18</f>
        <v>0</v>
      </c>
      <c r="F2243" s="399">
        <f>'17-萊肯+宣美子+TIGI+KIN+凱夢+造型品'!E18</f>
        <v>0</v>
      </c>
      <c r="G2243" s="397">
        <f t="shared" si="390"/>
        <v>0</v>
      </c>
      <c r="H2243" s="397">
        <f t="shared" si="391"/>
        <v>0</v>
      </c>
      <c r="I2243" s="398"/>
      <c r="J2243" s="84"/>
    </row>
    <row r="2244" spans="1:10" ht="20.100000000000001" customHeight="1">
      <c r="A2244" s="84"/>
      <c r="B2244" s="399" t="str">
        <f>'17-萊肯+宣美子+TIGI+KIN+凱夢+造型品'!A19</f>
        <v>H0030031</v>
      </c>
      <c r="C2244" s="475" t="str">
        <f>'17-萊肯+宣美子+TIGI+KIN+凱夢+造型品'!B19</f>
        <v>LAKME 萊肯 蛻變洗髮精 1000ml/大    (適化學處理過的乾燥受損髮)</v>
      </c>
      <c r="D2244" s="399">
        <f>'17-萊肯+宣美子+TIGI+KIN+凱夢+造型品'!C19</f>
        <v>620</v>
      </c>
      <c r="E2244" s="399">
        <f>'17-萊肯+宣美子+TIGI+KIN+凱夢+造型品'!D19</f>
        <v>0</v>
      </c>
      <c r="F2244" s="399">
        <f>'17-萊肯+宣美子+TIGI+KIN+凱夢+造型品'!E19</f>
        <v>0</v>
      </c>
      <c r="G2244" s="397">
        <f t="shared" si="390"/>
        <v>0</v>
      </c>
      <c r="H2244" s="397">
        <f t="shared" si="391"/>
        <v>0</v>
      </c>
      <c r="I2244" s="398"/>
      <c r="J2244" s="84"/>
    </row>
    <row r="2245" spans="1:10" ht="20.100000000000001" customHeight="1">
      <c r="A2245" s="84"/>
      <c r="B2245" s="399" t="str">
        <f>'17-萊肯+宣美子+TIGI+KIN+凱夢+造型品'!A20</f>
        <v>H0030037</v>
      </c>
      <c r="C2245" s="475" t="str">
        <f>'17-萊肯+宣美子+TIGI+KIN+凱夢+造型品'!B20</f>
        <v>LAKME 萊肯 蛻變護髮素 1000ml/大    (適化學處理過的乾燥受損髮)</v>
      </c>
      <c r="D2245" s="399">
        <f>'17-萊肯+宣美子+TIGI+KIN+凱夢+造型品'!C20</f>
        <v>880</v>
      </c>
      <c r="E2245" s="399">
        <f>'17-萊肯+宣美子+TIGI+KIN+凱夢+造型品'!D20</f>
        <v>0</v>
      </c>
      <c r="F2245" s="399">
        <f>'17-萊肯+宣美子+TIGI+KIN+凱夢+造型品'!E20</f>
        <v>0</v>
      </c>
      <c r="G2245" s="397">
        <f t="shared" si="390"/>
        <v>0</v>
      </c>
      <c r="H2245" s="397">
        <f t="shared" si="391"/>
        <v>0</v>
      </c>
      <c r="I2245" s="398"/>
      <c r="J2245" s="84"/>
    </row>
    <row r="2246" spans="1:10" ht="20.100000000000001" customHeight="1">
      <c r="A2246" s="84"/>
      <c r="B2246" s="399" t="str">
        <f>'17-萊肯+宣美子+TIGI+KIN+凱夢+造型品'!A21</f>
        <v>H0030003</v>
      </c>
      <c r="C2246" s="475" t="str">
        <f>'17-萊肯+宣美子+TIGI+KIN+凱夢+造型品'!B21</f>
        <v>LAKME 萊肯 蛻變髮泥 1000ml/大       (適化學處理過的乾燥受損髮/髮膜)</v>
      </c>
      <c r="D2246" s="399">
        <f>'17-萊肯+宣美子+TIGI+KIN+凱夢+造型品'!C21</f>
        <v>1290</v>
      </c>
      <c r="E2246" s="399">
        <f>'17-萊肯+宣美子+TIGI+KIN+凱夢+造型品'!D21</f>
        <v>0</v>
      </c>
      <c r="F2246" s="399">
        <f>'17-萊肯+宣美子+TIGI+KIN+凱夢+造型品'!E21</f>
        <v>0</v>
      </c>
      <c r="G2246" s="397">
        <f t="shared" si="390"/>
        <v>0</v>
      </c>
      <c r="H2246" s="397">
        <f t="shared" si="391"/>
        <v>0</v>
      </c>
      <c r="I2246" s="398"/>
      <c r="J2246" s="84"/>
    </row>
    <row r="2247" spans="1:10" ht="20.100000000000001" customHeight="1">
      <c r="A2247" s="84"/>
      <c r="B2247" s="399" t="str">
        <f>'17-萊肯+宣美子+TIGI+KIN+凱夢+造型品'!A22</f>
        <v>H0030023</v>
      </c>
      <c r="C2247" s="475" t="str">
        <f>'17-萊肯+宣美子+TIGI+KIN+凱夢+造型品'!B22</f>
        <v>LAKME 萊肯 出色髮泥 1000ml/大        (適染後髮 護色持色/髮膜)</v>
      </c>
      <c r="D2247" s="399">
        <f>'17-萊肯+宣美子+TIGI+KIN+凱夢+造型品'!C22</f>
        <v>1290</v>
      </c>
      <c r="E2247" s="399">
        <f>'17-萊肯+宣美子+TIGI+KIN+凱夢+造型品'!D22</f>
        <v>0</v>
      </c>
      <c r="F2247" s="399">
        <f>'17-萊肯+宣美子+TIGI+KIN+凱夢+造型品'!E22</f>
        <v>0</v>
      </c>
      <c r="G2247" s="397">
        <f t="shared" si="390"/>
        <v>0</v>
      </c>
      <c r="H2247" s="397">
        <f t="shared" si="391"/>
        <v>0</v>
      </c>
      <c r="I2247" s="398"/>
      <c r="J2247" s="84"/>
    </row>
    <row r="2248" spans="1:10" ht="20.100000000000001" customHeight="1">
      <c r="A2248" s="84"/>
      <c r="B2248" s="399" t="str">
        <f>'17-萊肯+宣美子+TIGI+KIN+凱夢+造型品'!A23</f>
        <v>H0030038</v>
      </c>
      <c r="C2248" s="475" t="str">
        <f>'17-萊肯+宣美子+TIGI+KIN+凱夢+造型品'!B23</f>
        <v>LAKME 萊肯 矯色髮泥 250ml/小          (適冷色調及灰白髮/髮膜)</v>
      </c>
      <c r="D2248" s="399">
        <f>'17-萊肯+宣美子+TIGI+KIN+凱夢+造型品'!C23</f>
        <v>540</v>
      </c>
      <c r="E2248" s="399">
        <f>'17-萊肯+宣美子+TIGI+KIN+凱夢+造型品'!D23</f>
        <v>0</v>
      </c>
      <c r="F2248" s="399">
        <f>'17-萊肯+宣美子+TIGI+KIN+凱夢+造型品'!E23</f>
        <v>0</v>
      </c>
      <c r="G2248" s="397">
        <f t="shared" si="390"/>
        <v>0</v>
      </c>
      <c r="H2248" s="397">
        <f t="shared" si="391"/>
        <v>0</v>
      </c>
      <c r="I2248" s="398"/>
      <c r="J2248" s="84"/>
    </row>
    <row r="2249" spans="1:10" ht="20.100000000000001" customHeight="1">
      <c r="A2249" s="84"/>
      <c r="B2249" s="399" t="str">
        <f>'17-萊肯+宣美子+TIGI+KIN+凱夢+造型品'!A24</f>
        <v>H0030036</v>
      </c>
      <c r="C2249" s="475" t="str">
        <f>'17-萊肯+宣美子+TIGI+KIN+凱夢+造型品'!B24</f>
        <v>LAKME 萊肯 矯色髮泥 1000ml/大        (適冷色調及灰白髮/髮膜)</v>
      </c>
      <c r="D2249" s="399">
        <f>'17-萊肯+宣美子+TIGI+KIN+凱夢+造型品'!C24</f>
        <v>1260</v>
      </c>
      <c r="E2249" s="399">
        <f>'17-萊肯+宣美子+TIGI+KIN+凱夢+造型品'!D24</f>
        <v>0</v>
      </c>
      <c r="F2249" s="399">
        <f>'17-萊肯+宣美子+TIGI+KIN+凱夢+造型品'!E24</f>
        <v>0</v>
      </c>
      <c r="G2249" s="397">
        <f t="shared" ref="G2249:G2268" si="392">F2249*0.9</f>
        <v>0</v>
      </c>
      <c r="H2249" s="397">
        <f t="shared" ref="H2249:H2268" si="393">F2249*0.85</f>
        <v>0</v>
      </c>
      <c r="I2249" s="398"/>
      <c r="J2249" s="84"/>
    </row>
    <row r="2250" spans="1:10" ht="20.100000000000001" customHeight="1">
      <c r="A2250" s="84"/>
      <c r="B2250" s="399" t="str">
        <f>'17-萊肯+宣美子+TIGI+KIN+凱夢+造型品'!A25</f>
        <v>日本 MoltoBene 花朵蓓妮</v>
      </c>
      <c r="C2250" s="475">
        <f>'17-萊肯+宣美子+TIGI+KIN+凱夢+造型品'!B25</f>
        <v>0</v>
      </c>
      <c r="D2250" s="399">
        <f>'17-萊肯+宣美子+TIGI+KIN+凱夢+造型品'!C25</f>
        <v>0</v>
      </c>
      <c r="E2250" s="399">
        <f>'17-萊肯+宣美子+TIGI+KIN+凱夢+造型品'!D25</f>
        <v>0</v>
      </c>
      <c r="F2250" s="399">
        <f>'17-萊肯+宣美子+TIGI+KIN+凱夢+造型品'!E25</f>
        <v>0</v>
      </c>
      <c r="G2250" s="397">
        <f t="shared" si="392"/>
        <v>0</v>
      </c>
      <c r="H2250" s="397">
        <f t="shared" si="393"/>
        <v>0</v>
      </c>
      <c r="I2250" s="398"/>
      <c r="J2250" s="84"/>
    </row>
    <row r="2251" spans="1:10" ht="20.100000000000001" customHeight="1">
      <c r="A2251" s="84"/>
      <c r="B2251" s="399" t="str">
        <f>'17-萊肯+宣美子+TIGI+KIN+凱夢+造型品'!A26</f>
        <v>E0750000</v>
      </c>
      <c r="C2251" s="475" t="str">
        <f>'17-萊肯+宣美子+TIGI+KIN+凱夢+造型品'!B26</f>
        <v>日本花朵蓓妮 SPA 酷涼海層水洗髮精 330ml/瓶裝</v>
      </c>
      <c r="D2251" s="399">
        <f>'17-萊肯+宣美子+TIGI+KIN+凱夢+造型品'!C26</f>
        <v>620</v>
      </c>
      <c r="E2251" s="399">
        <f>'17-萊肯+宣美子+TIGI+KIN+凱夢+造型品'!D26</f>
        <v>0</v>
      </c>
      <c r="F2251" s="399">
        <f>'17-萊肯+宣美子+TIGI+KIN+凱夢+造型品'!E26</f>
        <v>0</v>
      </c>
      <c r="G2251" s="397">
        <f t="shared" si="392"/>
        <v>0</v>
      </c>
      <c r="H2251" s="397">
        <f t="shared" si="393"/>
        <v>0</v>
      </c>
      <c r="I2251" s="398"/>
      <c r="J2251" s="84"/>
    </row>
    <row r="2252" spans="1:10" ht="20.100000000000001" customHeight="1">
      <c r="A2252" s="84"/>
      <c r="B2252" s="399" t="str">
        <f>'17-萊肯+宣美子+TIGI+KIN+凱夢+造型品'!A27</f>
        <v>E0750012</v>
      </c>
      <c r="C2252" s="475" t="str">
        <f>'17-萊肯+宣美子+TIGI+KIN+凱夢+造型品'!B27</f>
        <v>日本花朵蓓妮 SPA 酷涼海層水洗髮精 1000ml/補充包</v>
      </c>
      <c r="D2252" s="399">
        <f>'17-萊肯+宣美子+TIGI+KIN+凱夢+造型品'!C27</f>
        <v>1360</v>
      </c>
      <c r="E2252" s="399">
        <f>'17-萊肯+宣美子+TIGI+KIN+凱夢+造型品'!D27</f>
        <v>0</v>
      </c>
      <c r="F2252" s="399">
        <f>'17-萊肯+宣美子+TIGI+KIN+凱夢+造型品'!E27</f>
        <v>0</v>
      </c>
      <c r="G2252" s="397">
        <f t="shared" si="392"/>
        <v>0</v>
      </c>
      <c r="H2252" s="397">
        <f t="shared" si="393"/>
        <v>0</v>
      </c>
      <c r="I2252" s="398"/>
      <c r="J2252" s="84"/>
    </row>
    <row r="2253" spans="1:10" ht="20.100000000000001" customHeight="1">
      <c r="A2253" s="84"/>
      <c r="B2253" s="399" t="str">
        <f>'17-萊肯+宣美子+TIGI+KIN+凱夢+造型品'!A28</f>
        <v>E0750011</v>
      </c>
      <c r="C2253" s="475" t="str">
        <f>'17-萊肯+宣美子+TIGI+KIN+凱夢+造型品'!B28</f>
        <v>日本花朵蓓妮 SPA 酷涼海層水敷髮泥 300g/罐裝</v>
      </c>
      <c r="D2253" s="399">
        <f>'17-萊肯+宣美子+TIGI+KIN+凱夢+造型品'!C28</f>
        <v>780</v>
      </c>
      <c r="E2253" s="399">
        <f>'17-萊肯+宣美子+TIGI+KIN+凱夢+造型品'!D28</f>
        <v>0</v>
      </c>
      <c r="F2253" s="399">
        <f>'17-萊肯+宣美子+TIGI+KIN+凱夢+造型品'!E28</f>
        <v>0</v>
      </c>
      <c r="G2253" s="397">
        <f t="shared" si="392"/>
        <v>0</v>
      </c>
      <c r="H2253" s="397">
        <f t="shared" si="393"/>
        <v>0</v>
      </c>
      <c r="I2253" s="398"/>
      <c r="J2253" s="84"/>
    </row>
    <row r="2254" spans="1:10" ht="20.100000000000001" customHeight="1">
      <c r="A2254" s="84"/>
      <c r="B2254" s="399" t="str">
        <f>'17-萊肯+宣美子+TIGI+KIN+凱夢+造型品'!A29</f>
        <v>E0750013</v>
      </c>
      <c r="C2254" s="475" t="str">
        <f>'17-萊肯+宣美子+TIGI+KIN+凱夢+造型品'!B29</f>
        <v>日本花朵蓓妮 SPA 酷涼海層水敷髮泥 1000g/補充包</v>
      </c>
      <c r="D2254" s="399">
        <f>'17-萊肯+宣美子+TIGI+KIN+凱夢+造型品'!C29</f>
        <v>1790</v>
      </c>
      <c r="E2254" s="399">
        <f>'17-萊肯+宣美子+TIGI+KIN+凱夢+造型品'!D29</f>
        <v>0</v>
      </c>
      <c r="F2254" s="399">
        <f>'17-萊肯+宣美子+TIGI+KIN+凱夢+造型品'!E29</f>
        <v>0</v>
      </c>
      <c r="G2254" s="397">
        <f t="shared" si="392"/>
        <v>0</v>
      </c>
      <c r="H2254" s="397">
        <f t="shared" si="393"/>
        <v>0</v>
      </c>
      <c r="I2254" s="398"/>
      <c r="J2254" s="84"/>
    </row>
    <row r="2255" spans="1:10" ht="20.100000000000001" customHeight="1">
      <c r="A2255" s="84"/>
      <c r="B2255" s="399" t="str">
        <f>'17-萊肯+宣美子+TIGI+KIN+凱夢+造型品'!A30</f>
        <v xml:space="preserve">KIN 卡碧絲 </v>
      </c>
      <c r="C2255" s="475">
        <f>'17-萊肯+宣美子+TIGI+KIN+凱夢+造型品'!B30</f>
        <v>0</v>
      </c>
      <c r="D2255" s="399">
        <f>'17-萊肯+宣美子+TIGI+KIN+凱夢+造型品'!C30</f>
        <v>0</v>
      </c>
      <c r="E2255" s="399">
        <f>'17-萊肯+宣美子+TIGI+KIN+凱夢+造型品'!D30</f>
        <v>0</v>
      </c>
      <c r="F2255" s="399">
        <f>'17-萊肯+宣美子+TIGI+KIN+凱夢+造型品'!E30</f>
        <v>0</v>
      </c>
      <c r="G2255" s="397">
        <f t="shared" si="392"/>
        <v>0</v>
      </c>
      <c r="H2255" s="397">
        <f t="shared" si="393"/>
        <v>0</v>
      </c>
      <c r="I2255" s="398"/>
      <c r="J2255" s="84"/>
    </row>
    <row r="2256" spans="1:10" ht="20.100000000000001" customHeight="1">
      <c r="A2256" s="84"/>
      <c r="B2256" s="399" t="str">
        <f>'17-萊肯+宣美子+TIGI+KIN+凱夢+造型品'!A31</f>
        <v>F0260000</v>
      </c>
      <c r="C2256" s="475" t="str">
        <f>'17-萊肯+宣美子+TIGI+KIN+凱夢+造型品'!B31</f>
        <v xml:space="preserve">KIN 卡碧絲第二代頂級全效洗髮精 900ml/按壓瓶                      </v>
      </c>
      <c r="D2256" s="399">
        <f>'17-萊肯+宣美子+TIGI+KIN+凱夢+造型品'!C31</f>
        <v>280</v>
      </c>
      <c r="E2256" s="399">
        <f>'17-萊肯+宣美子+TIGI+KIN+凱夢+造型品'!D31</f>
        <v>0</v>
      </c>
      <c r="F2256" s="399">
        <f>'17-萊肯+宣美子+TIGI+KIN+凱夢+造型品'!E31</f>
        <v>0</v>
      </c>
      <c r="G2256" s="397">
        <f t="shared" si="392"/>
        <v>0</v>
      </c>
      <c r="H2256" s="397">
        <f t="shared" si="393"/>
        <v>0</v>
      </c>
      <c r="I2256" s="398"/>
      <c r="J2256" s="84"/>
    </row>
    <row r="2257" spans="1:10" ht="20.100000000000001" customHeight="1">
      <c r="A2257" s="84"/>
      <c r="B2257" s="399" t="str">
        <f>'17-萊肯+宣美子+TIGI+KIN+凱夢+造型品'!A32</f>
        <v>F0260006</v>
      </c>
      <c r="C2257" s="475" t="str">
        <f>'17-萊肯+宣美子+TIGI+KIN+凱夢+造型品'!B32</f>
        <v xml:space="preserve">KIN 卡碧絲第二代頂級抗屑洗髮精 900ml/按壓瓶                         </v>
      </c>
      <c r="D2257" s="399">
        <f>'17-萊肯+宣美子+TIGI+KIN+凱夢+造型品'!C32</f>
        <v>280</v>
      </c>
      <c r="E2257" s="399">
        <f>'17-萊肯+宣美子+TIGI+KIN+凱夢+造型品'!D32</f>
        <v>0</v>
      </c>
      <c r="F2257" s="399">
        <f>'17-萊肯+宣美子+TIGI+KIN+凱夢+造型品'!E32</f>
        <v>0</v>
      </c>
      <c r="G2257" s="397">
        <f t="shared" si="392"/>
        <v>0</v>
      </c>
      <c r="H2257" s="397">
        <f t="shared" si="393"/>
        <v>0</v>
      </c>
      <c r="I2257" s="398"/>
      <c r="J2257" s="84"/>
    </row>
    <row r="2258" spans="1:10" ht="20.100000000000001" customHeight="1">
      <c r="A2258" s="84"/>
      <c r="B2258" s="399" t="str">
        <f>'17-萊肯+宣美子+TIGI+KIN+凱夢+造型品'!A33</f>
        <v>F0260007</v>
      </c>
      <c r="C2258" s="475" t="str">
        <f>'17-萊肯+宣美子+TIGI+KIN+凱夢+造型品'!B33</f>
        <v xml:space="preserve">KIN 卡碧絲第二代頂級豐盈洗髮精 900ml/按壓瓶                       </v>
      </c>
      <c r="D2258" s="399">
        <f>'17-萊肯+宣美子+TIGI+KIN+凱夢+造型品'!C33</f>
        <v>280</v>
      </c>
      <c r="E2258" s="399">
        <f>'17-萊肯+宣美子+TIGI+KIN+凱夢+造型品'!D33</f>
        <v>0</v>
      </c>
      <c r="F2258" s="399">
        <f>'17-萊肯+宣美子+TIGI+KIN+凱夢+造型品'!E33</f>
        <v>0</v>
      </c>
      <c r="G2258" s="397">
        <f t="shared" si="392"/>
        <v>0</v>
      </c>
      <c r="H2258" s="397">
        <f t="shared" si="393"/>
        <v>0</v>
      </c>
      <c r="I2258" s="398"/>
      <c r="J2258" s="84"/>
    </row>
    <row r="2259" spans="1:10" ht="20.100000000000001" customHeight="1">
      <c r="A2259" s="84"/>
      <c r="B2259" s="399" t="str">
        <f>'17-萊肯+宣美子+TIGI+KIN+凱夢+造型品'!A34</f>
        <v>F0260008</v>
      </c>
      <c r="C2259" s="475" t="str">
        <f>'17-萊肯+宣美子+TIGI+KIN+凱夢+造型品'!B34</f>
        <v xml:space="preserve">KIN 卡碧絲第二代頂級亮彩洗髮精 900ml/按壓瓶                       </v>
      </c>
      <c r="D2259" s="399">
        <f>'17-萊肯+宣美子+TIGI+KIN+凱夢+造型品'!C34</f>
        <v>280</v>
      </c>
      <c r="E2259" s="399">
        <f>'17-萊肯+宣美子+TIGI+KIN+凱夢+造型品'!D34</f>
        <v>0</v>
      </c>
      <c r="F2259" s="399">
        <f>'17-萊肯+宣美子+TIGI+KIN+凱夢+造型品'!E34</f>
        <v>0</v>
      </c>
      <c r="G2259" s="397">
        <f t="shared" si="392"/>
        <v>0</v>
      </c>
      <c r="H2259" s="397">
        <f t="shared" si="393"/>
        <v>0</v>
      </c>
      <c r="I2259" s="398"/>
      <c r="J2259" s="84"/>
    </row>
    <row r="2260" spans="1:10" ht="20.100000000000001" customHeight="1">
      <c r="A2260" s="84"/>
      <c r="B2260" s="399" t="str">
        <f>'17-萊肯+宣美子+TIGI+KIN+凱夢+造型品'!A35</f>
        <v>F0260001</v>
      </c>
      <c r="C2260" s="475" t="str">
        <f>'17-萊肯+宣美子+TIGI+KIN+凱夢+造型品'!B35</f>
        <v xml:space="preserve">KIN 卡碧絲第二代頂級還原護髮素 900ml/按壓瓶                      </v>
      </c>
      <c r="D2260" s="399">
        <f>'17-萊肯+宣美子+TIGI+KIN+凱夢+造型品'!C35</f>
        <v>280</v>
      </c>
      <c r="E2260" s="399">
        <f>'17-萊肯+宣美子+TIGI+KIN+凱夢+造型品'!D35</f>
        <v>0</v>
      </c>
      <c r="F2260" s="399">
        <f>'17-萊肯+宣美子+TIGI+KIN+凱夢+造型品'!E35</f>
        <v>0</v>
      </c>
      <c r="G2260" s="397">
        <f t="shared" si="392"/>
        <v>0</v>
      </c>
      <c r="H2260" s="397">
        <f t="shared" si="393"/>
        <v>0</v>
      </c>
      <c r="I2260" s="398"/>
      <c r="J2260" s="84"/>
    </row>
    <row r="2261" spans="1:10" ht="20.100000000000001" customHeight="1">
      <c r="A2261" s="84"/>
      <c r="B2261" s="399" t="str">
        <f>'17-萊肯+宣美子+TIGI+KIN+凱夢+造型品'!A36</f>
        <v xml:space="preserve"> 宣の美子/宣美子</v>
      </c>
      <c r="C2261" s="475">
        <f>'17-萊肯+宣美子+TIGI+KIN+凱夢+造型品'!B36</f>
        <v>0</v>
      </c>
      <c r="D2261" s="399">
        <f>'17-萊肯+宣美子+TIGI+KIN+凱夢+造型品'!C36</f>
        <v>0</v>
      </c>
      <c r="E2261" s="399">
        <f>'17-萊肯+宣美子+TIGI+KIN+凱夢+造型品'!D36</f>
        <v>0</v>
      </c>
      <c r="F2261" s="399">
        <f>'17-萊肯+宣美子+TIGI+KIN+凱夢+造型品'!E36</f>
        <v>0</v>
      </c>
      <c r="G2261" s="397">
        <f t="shared" si="392"/>
        <v>0</v>
      </c>
      <c r="H2261" s="397">
        <f t="shared" si="393"/>
        <v>0</v>
      </c>
      <c r="I2261" s="398"/>
      <c r="J2261" s="84"/>
    </row>
    <row r="2262" spans="1:10" ht="20.100000000000001" customHeight="1">
      <c r="A2262" s="84"/>
      <c r="B2262" s="399" t="str">
        <f>'17-萊肯+宣美子+TIGI+KIN+凱夢+造型品'!A37</f>
        <v>F0400048</v>
      </c>
      <c r="C2262" s="475" t="str">
        <f>'17-萊肯+宣美子+TIGI+KIN+凱夢+造型品'!B37</f>
        <v xml:space="preserve">SHIUAN MEI 宣の美子 宣美子小麥胚芽保濕髮雕露 1000ml      </v>
      </c>
      <c r="D2262" s="399">
        <f>'17-萊肯+宣美子+TIGI+KIN+凱夢+造型品'!C37</f>
        <v>350</v>
      </c>
      <c r="E2262" s="399">
        <f>'17-萊肯+宣美子+TIGI+KIN+凱夢+造型品'!D37</f>
        <v>0</v>
      </c>
      <c r="F2262" s="399">
        <f>'17-萊肯+宣美子+TIGI+KIN+凱夢+造型品'!E37</f>
        <v>0</v>
      </c>
      <c r="G2262" s="397">
        <f t="shared" si="392"/>
        <v>0</v>
      </c>
      <c r="H2262" s="397">
        <f t="shared" si="393"/>
        <v>0</v>
      </c>
      <c r="I2262" s="398"/>
      <c r="J2262" s="84"/>
    </row>
    <row r="2263" spans="1:10" ht="20.100000000000001" customHeight="1">
      <c r="A2263" s="84"/>
      <c r="B2263" s="399" t="str">
        <f>'17-萊肯+宣美子+TIGI+KIN+凱夢+造型品'!A38</f>
        <v>F0400051</v>
      </c>
      <c r="C2263" s="475" t="str">
        <f>'17-萊肯+宣美子+TIGI+KIN+凱夢+造型品'!B38</f>
        <v xml:space="preserve">SHIUAN MEI 宣の美子 宣美子小麥胚芽定型液 250ml      </v>
      </c>
      <c r="D2263" s="399">
        <f>'17-萊肯+宣美子+TIGI+KIN+凱夢+造型品'!C38</f>
        <v>150</v>
      </c>
      <c r="E2263" s="399">
        <f>'17-萊肯+宣美子+TIGI+KIN+凱夢+造型品'!D38</f>
        <v>0</v>
      </c>
      <c r="F2263" s="399">
        <f>'17-萊肯+宣美子+TIGI+KIN+凱夢+造型品'!E38</f>
        <v>0</v>
      </c>
      <c r="G2263" s="397">
        <f t="shared" si="392"/>
        <v>0</v>
      </c>
      <c r="H2263" s="397">
        <f t="shared" si="393"/>
        <v>0</v>
      </c>
      <c r="I2263" s="398"/>
      <c r="J2263" s="84"/>
    </row>
    <row r="2264" spans="1:10" ht="20.100000000000001" customHeight="1">
      <c r="A2264" s="84"/>
      <c r="B2264" s="399" t="str">
        <f>'17-萊肯+宣美子+TIGI+KIN+凱夢+造型品'!A39</f>
        <v>DREAM TREND 凱夢</v>
      </c>
      <c r="C2264" s="475">
        <f>'17-萊肯+宣美子+TIGI+KIN+凱夢+造型品'!B39</f>
        <v>0</v>
      </c>
      <c r="D2264" s="399">
        <f>'17-萊肯+宣美子+TIGI+KIN+凱夢+造型品'!C39</f>
        <v>0</v>
      </c>
      <c r="E2264" s="399">
        <f>'17-萊肯+宣美子+TIGI+KIN+凱夢+造型品'!D39</f>
        <v>0</v>
      </c>
      <c r="F2264" s="399">
        <f>'17-萊肯+宣美子+TIGI+KIN+凱夢+造型品'!E39</f>
        <v>0</v>
      </c>
      <c r="G2264" s="397">
        <f t="shared" si="392"/>
        <v>0</v>
      </c>
      <c r="H2264" s="397">
        <f t="shared" si="393"/>
        <v>0</v>
      </c>
      <c r="I2264" s="398"/>
      <c r="J2264" s="84"/>
    </row>
    <row r="2265" spans="1:10" ht="20.100000000000001" customHeight="1">
      <c r="A2265" s="84"/>
      <c r="B2265" s="399" t="str">
        <f>'17-萊肯+宣美子+TIGI+KIN+凱夢+造型品'!A40</f>
        <v>A0000000</v>
      </c>
      <c r="C2265" s="475" t="str">
        <f>'17-萊肯+宣美子+TIGI+KIN+凱夢+造型品'!B40</f>
        <v xml:space="preserve">DREAM TREND 凱夢 K髮泥 80g (精緻感, 無光澤乾髮泥)  </v>
      </c>
      <c r="D2265" s="399">
        <f>'17-萊肯+宣美子+TIGI+KIN+凱夢+造型品'!C40</f>
        <v>580</v>
      </c>
      <c r="E2265" s="399">
        <f>'17-萊肯+宣美子+TIGI+KIN+凱夢+造型品'!D40</f>
        <v>0</v>
      </c>
      <c r="F2265" s="399">
        <f>'17-萊肯+宣美子+TIGI+KIN+凱夢+造型品'!E40</f>
        <v>0</v>
      </c>
      <c r="G2265" s="397">
        <f t="shared" si="392"/>
        <v>0</v>
      </c>
      <c r="H2265" s="397">
        <f t="shared" si="393"/>
        <v>0</v>
      </c>
      <c r="I2265" s="398"/>
      <c r="J2265" s="84"/>
    </row>
    <row r="2266" spans="1:10" ht="20.100000000000001" customHeight="1">
      <c r="A2266" s="84"/>
      <c r="B2266" s="399" t="str">
        <f>'17-萊肯+宣美子+TIGI+KIN+凱夢+造型品'!A41</f>
        <v>A0000033</v>
      </c>
      <c r="C2266" s="475" t="str">
        <f>'17-萊肯+宣美子+TIGI+KIN+凱夢+造型品'!B41</f>
        <v xml:space="preserve">DREAM TREND 凱夢 K髮泥 PLUS 80g (升級進化版-清新木質調)  </v>
      </c>
      <c r="D2266" s="399">
        <f>'17-萊肯+宣美子+TIGI+KIN+凱夢+造型品'!C41</f>
        <v>580</v>
      </c>
      <c r="E2266" s="399">
        <f>'17-萊肯+宣美子+TIGI+KIN+凱夢+造型品'!D41</f>
        <v>0</v>
      </c>
      <c r="F2266" s="399">
        <f>'17-萊肯+宣美子+TIGI+KIN+凱夢+造型品'!E41</f>
        <v>0</v>
      </c>
      <c r="G2266" s="397">
        <f t="shared" si="392"/>
        <v>0</v>
      </c>
      <c r="H2266" s="397">
        <f t="shared" si="393"/>
        <v>0</v>
      </c>
      <c r="I2266" s="398"/>
      <c r="J2266" s="84"/>
    </row>
    <row r="2267" spans="1:10" ht="20.100000000000001" customHeight="1">
      <c r="A2267" s="84"/>
      <c r="B2267" s="399" t="str">
        <f>'17-萊肯+宣美子+TIGI+KIN+凱夢+造型品'!A42</f>
        <v>A0000029</v>
      </c>
      <c r="C2267" s="475" t="str">
        <f>'17-萊肯+宣美子+TIGI+KIN+凱夢+造型品'!B42</f>
        <v xml:space="preserve">DREAM TREND 凱夢 K爵士型土  80g (創造紳士髮型)  </v>
      </c>
      <c r="D2267" s="399">
        <f>'17-萊肯+宣美子+TIGI+KIN+凱夢+造型品'!C42</f>
        <v>580</v>
      </c>
      <c r="E2267" s="399">
        <f>'17-萊肯+宣美子+TIGI+KIN+凱夢+造型品'!D42</f>
        <v>0</v>
      </c>
      <c r="F2267" s="399">
        <f>'17-萊肯+宣美子+TIGI+KIN+凱夢+造型品'!E42</f>
        <v>0</v>
      </c>
      <c r="G2267" s="397">
        <f t="shared" si="392"/>
        <v>0</v>
      </c>
      <c r="H2267" s="397">
        <f t="shared" si="393"/>
        <v>0</v>
      </c>
      <c r="I2267" s="398"/>
      <c r="J2267" s="84"/>
    </row>
    <row r="2268" spans="1:10" ht="20.100000000000001" customHeight="1">
      <c r="A2268" s="84"/>
      <c r="B2268" s="399" t="str">
        <f>'17-萊肯+宣美子+TIGI+KIN+凱夢+造型品'!A43</f>
        <v>A0000004</v>
      </c>
      <c r="C2268" s="475" t="str">
        <f>'17-萊肯+宣美子+TIGI+KIN+凱夢+造型品'!B43</f>
        <v xml:space="preserve">DREAM TREND 凱夢 K浮力噴霧 110ml (打底蓬鬆, 告別扁塌髮)  </v>
      </c>
      <c r="D2268" s="399">
        <f>'17-萊肯+宣美子+TIGI+KIN+凱夢+造型品'!C43</f>
        <v>580</v>
      </c>
      <c r="E2268" s="399">
        <f>'17-萊肯+宣美子+TIGI+KIN+凱夢+造型品'!D43</f>
        <v>0</v>
      </c>
      <c r="F2268" s="399">
        <f>'17-萊肯+宣美子+TIGI+KIN+凱夢+造型品'!E43</f>
        <v>0</v>
      </c>
      <c r="G2268" s="397">
        <f t="shared" si="392"/>
        <v>0</v>
      </c>
      <c r="H2268" s="397">
        <f t="shared" si="393"/>
        <v>0</v>
      </c>
      <c r="I2268" s="398"/>
      <c r="J2268" s="84"/>
    </row>
    <row r="2269" spans="1:10" ht="20.100000000000001" customHeight="1">
      <c r="A2269" s="84"/>
      <c r="B2269" s="399" t="str">
        <f>'17-萊肯+宣美子+TIGI+KIN+凱夢+造型品'!F4</f>
        <v>A0310046</v>
      </c>
      <c r="C2269" s="475" t="str">
        <f>'17-萊肯+宣美子+TIGI+KIN+凱夢+造型品'!G4</f>
        <v>TIGI 金髮尤物洗髮精 750ml    保持淺色髮 完美的亮度</v>
      </c>
      <c r="D2269" s="399">
        <f>'17-萊肯+宣美子+TIGI+KIN+凱夢+造型品'!H4</f>
        <v>460</v>
      </c>
      <c r="E2269" s="399">
        <f>'17-萊肯+宣美子+TIGI+KIN+凱夢+造型品'!I4</f>
        <v>0</v>
      </c>
      <c r="F2269" s="399">
        <f>'17-萊肯+宣美子+TIGI+KIN+凱夢+造型品'!J4</f>
        <v>0</v>
      </c>
      <c r="G2269" s="397">
        <f t="shared" ref="G2269" si="394">F2269*0.9</f>
        <v>0</v>
      </c>
      <c r="H2269" s="397">
        <f t="shared" ref="H2269" si="395">F2269*0.85</f>
        <v>0</v>
      </c>
      <c r="I2269" s="398"/>
      <c r="J2269" s="84"/>
    </row>
    <row r="2270" spans="1:10" ht="20.100000000000001" customHeight="1">
      <c r="A2270" s="84"/>
      <c r="B2270" s="399" t="str">
        <f>'17-萊肯+宣美子+TIGI+KIN+凱夢+造型品'!F5</f>
        <v>A0310003</v>
      </c>
      <c r="C2270" s="475" t="str">
        <f>'17-萊肯+宣美子+TIGI+KIN+凱夢+造型品'!G5</f>
        <v>TIGI 純淨男孩洗髮精 750ml     舒爽頭皮, 清潔頭髮</v>
      </c>
      <c r="D2270" s="399">
        <f>'17-萊肯+宣美子+TIGI+KIN+凱夢+造型品'!H5</f>
        <v>520</v>
      </c>
      <c r="E2270" s="399">
        <f>'17-萊肯+宣美子+TIGI+KIN+凱夢+造型品'!I5</f>
        <v>0</v>
      </c>
      <c r="F2270" s="399">
        <f>'17-萊肯+宣美子+TIGI+KIN+凱夢+造型品'!J5</f>
        <v>0</v>
      </c>
      <c r="G2270" s="397">
        <f t="shared" ref="G2270:G2285" si="396">F2270*0.9</f>
        <v>0</v>
      </c>
      <c r="H2270" s="397">
        <f t="shared" ref="H2270:H2285" si="397">F2270*0.85</f>
        <v>0</v>
      </c>
      <c r="I2270" s="398"/>
      <c r="J2270" s="84"/>
    </row>
    <row r="2271" spans="1:10" ht="20.100000000000001" customHeight="1">
      <c r="A2271" s="84"/>
      <c r="B2271" s="399" t="str">
        <f>'17-萊肯+宣美子+TIGI+KIN+凱夢+造型品'!F6</f>
        <v>A0310012</v>
      </c>
      <c r="C2271" s="475" t="str">
        <f>'17-萊肯+宣美子+TIGI+KIN+凱夢+造型品'!G6</f>
        <v>TIGI 極黑純淨洗髮精 1000ml/按壓瓶     深層清潔</v>
      </c>
      <c r="D2271" s="399">
        <f>'17-萊肯+宣美子+TIGI+KIN+凱夢+造型品'!H6</f>
        <v>680</v>
      </c>
      <c r="E2271" s="399">
        <f>'17-萊肯+宣美子+TIGI+KIN+凱夢+造型品'!I6</f>
        <v>0</v>
      </c>
      <c r="F2271" s="399">
        <f>'17-萊肯+宣美子+TIGI+KIN+凱夢+造型品'!J6</f>
        <v>0</v>
      </c>
      <c r="G2271" s="397">
        <f t="shared" si="396"/>
        <v>0</v>
      </c>
      <c r="H2271" s="397">
        <f t="shared" si="397"/>
        <v>0</v>
      </c>
      <c r="I2271" s="398"/>
      <c r="J2271" s="84"/>
    </row>
    <row r="2272" spans="1:10" ht="20.100000000000001" customHeight="1">
      <c r="A2272" s="84"/>
      <c r="B2272" s="399" t="str">
        <f>'17-萊肯+宣美子+TIGI+KIN+凱夢+造型品'!F7</f>
        <v>A0310000</v>
      </c>
      <c r="C2272" s="475" t="str">
        <f>'17-萊肯+宣美子+TIGI+KIN+凱夢+造型品'!G7</f>
        <v>TIGI 紫羅蘭洗髮精 750ml          去黃/矯色</v>
      </c>
      <c r="D2272" s="399">
        <f>'17-萊肯+宣美子+TIGI+KIN+凱夢+造型品'!H7</f>
        <v>490</v>
      </c>
      <c r="E2272" s="399">
        <f>'17-萊肯+宣美子+TIGI+KIN+凱夢+造型品'!I7</f>
        <v>0</v>
      </c>
      <c r="F2272" s="399">
        <f>'17-萊肯+宣美子+TIGI+KIN+凱夢+造型品'!J7</f>
        <v>0</v>
      </c>
      <c r="G2272" s="397">
        <f t="shared" si="396"/>
        <v>0</v>
      </c>
      <c r="H2272" s="397">
        <f t="shared" si="397"/>
        <v>0</v>
      </c>
      <c r="I2272" s="398"/>
      <c r="J2272" s="84"/>
    </row>
    <row r="2273" spans="1:10" ht="20.100000000000001" customHeight="1">
      <c r="A2273" s="84"/>
      <c r="B2273" s="399" t="str">
        <f>'17-萊肯+宣美子+TIGI+KIN+凱夢+造型品'!F8</f>
        <v>A0310032</v>
      </c>
      <c r="C2273" s="475" t="str">
        <f>'17-萊肯+宣美子+TIGI+KIN+凱夢+造型品'!G8</f>
        <v>TIGI 寶貝蛋造型霜 Small Talk 240ml (新寶貝蛋/黃色壓頭)</v>
      </c>
      <c r="D2273" s="399">
        <f>'17-萊肯+宣美子+TIGI+KIN+凱夢+造型品'!H8</f>
        <v>345</v>
      </c>
      <c r="E2273" s="399">
        <f>'17-萊肯+宣美子+TIGI+KIN+凱夢+造型品'!I8</f>
        <v>0</v>
      </c>
      <c r="F2273" s="399">
        <f>'17-萊肯+宣美子+TIGI+KIN+凱夢+造型品'!J8</f>
        <v>0</v>
      </c>
      <c r="G2273" s="397">
        <f t="shared" si="396"/>
        <v>0</v>
      </c>
      <c r="H2273" s="397">
        <f t="shared" si="397"/>
        <v>0</v>
      </c>
      <c r="I2273" s="398"/>
      <c r="J2273" s="84"/>
    </row>
    <row r="2274" spans="1:10" ht="20.100000000000001" customHeight="1">
      <c r="A2274" s="84"/>
      <c r="B2274" s="399" t="str">
        <f>'17-萊肯+宣美子+TIGI+KIN+凱夢+造型品'!F9</f>
        <v>A0310010</v>
      </c>
      <c r="C2274" s="475" t="str">
        <f>'17-萊肯+宣美子+TIGI+KIN+凱夢+造型品'!G9</f>
        <v>TIGI 活力再生乳 After Party 100ml 不需沖水的滲透性修護產品</v>
      </c>
      <c r="D2274" s="399">
        <f>'17-萊肯+宣美子+TIGI+KIN+凱夢+造型品'!H9</f>
        <v>320</v>
      </c>
      <c r="E2274" s="399">
        <f>'17-萊肯+宣美子+TIGI+KIN+凱夢+造型品'!I9</f>
        <v>0</v>
      </c>
      <c r="F2274" s="399">
        <f>'17-萊肯+宣美子+TIGI+KIN+凱夢+造型品'!J9</f>
        <v>0</v>
      </c>
      <c r="G2274" s="397">
        <f t="shared" si="396"/>
        <v>0</v>
      </c>
      <c r="H2274" s="397">
        <f t="shared" si="397"/>
        <v>0</v>
      </c>
      <c r="I2274" s="398"/>
      <c r="J2274" s="84"/>
    </row>
    <row r="2275" spans="1:10" ht="20.100000000000001" customHeight="1">
      <c r="A2275" s="84"/>
      <c r="B2275" s="399" t="str">
        <f>'17-萊肯+宣美子+TIGI+KIN+凱夢+造型品'!F10</f>
        <v>A0310058</v>
      </c>
      <c r="C2275" s="475" t="str">
        <f>'17-萊肯+宣美子+TIGI+KIN+凱夢+造型品'!G10</f>
        <v>TIGI BED HEAD 男孩玩物 85g      乾溼髮皆可,塑造自然且持久</v>
      </c>
      <c r="D2275" s="399">
        <f>'17-萊肯+宣美子+TIGI+KIN+凱夢+造型品'!H10</f>
        <v>390</v>
      </c>
      <c r="E2275" s="399">
        <f>'17-萊肯+宣美子+TIGI+KIN+凱夢+造型品'!I10</f>
        <v>0</v>
      </c>
      <c r="F2275" s="399">
        <f>'17-萊肯+宣美子+TIGI+KIN+凱夢+造型品'!J10</f>
        <v>0</v>
      </c>
      <c r="G2275" s="397">
        <f t="shared" si="396"/>
        <v>0</v>
      </c>
      <c r="H2275" s="397">
        <f t="shared" si="397"/>
        <v>0</v>
      </c>
      <c r="I2275" s="398"/>
      <c r="J2275" s="84"/>
    </row>
    <row r="2276" spans="1:10" ht="20.100000000000001" customHeight="1">
      <c r="A2276" s="84"/>
      <c r="B2276" s="399" t="str">
        <f>'17-萊肯+宣美子+TIGI+KIN+凱夢+造型品'!F11</f>
        <v>日本 DEMI UEVO 提美卵殼膜彩色造型積木 (乾髮蠟)</v>
      </c>
      <c r="C2276" s="475">
        <f>'17-萊肯+宣美子+TIGI+KIN+凱夢+造型品'!G11</f>
        <v>0</v>
      </c>
      <c r="D2276" s="399">
        <f>'17-萊肯+宣美子+TIGI+KIN+凱夢+造型品'!H11</f>
        <v>0</v>
      </c>
      <c r="E2276" s="399">
        <f>'17-萊肯+宣美子+TIGI+KIN+凱夢+造型品'!I11</f>
        <v>0</v>
      </c>
      <c r="F2276" s="399">
        <f>'17-萊肯+宣美子+TIGI+KIN+凱夢+造型品'!J11</f>
        <v>0</v>
      </c>
      <c r="G2276" s="397">
        <f t="shared" si="396"/>
        <v>0</v>
      </c>
      <c r="H2276" s="397">
        <f t="shared" si="397"/>
        <v>0</v>
      </c>
      <c r="I2276" s="398"/>
      <c r="J2276" s="84"/>
    </row>
    <row r="2277" spans="1:10" ht="20.100000000000001" customHeight="1">
      <c r="A2277" s="84"/>
      <c r="B2277" s="399" t="str">
        <f>'17-萊肯+宣美子+TIGI+KIN+凱夢+造型品'!F12</f>
        <v>E0860002</v>
      </c>
      <c r="C2277" s="475" t="str">
        <f>'17-萊肯+宣美子+TIGI+KIN+凱夢+造型品'!G12</f>
        <v>日本 DEMI UEVO 提美卵殼膜彩色造型積木/紫 80g (塑型力08+光澤10)</v>
      </c>
      <c r="D2277" s="399">
        <f>'17-萊肯+宣美子+TIGI+KIN+凱夢+造型品'!H12</f>
        <v>390</v>
      </c>
      <c r="E2277" s="399">
        <f>'17-萊肯+宣美子+TIGI+KIN+凱夢+造型品'!I12</f>
        <v>0</v>
      </c>
      <c r="F2277" s="399">
        <f>'17-萊肯+宣美子+TIGI+KIN+凱夢+造型品'!J12</f>
        <v>0</v>
      </c>
      <c r="G2277" s="397">
        <f t="shared" si="396"/>
        <v>0</v>
      </c>
      <c r="H2277" s="397">
        <f t="shared" si="397"/>
        <v>0</v>
      </c>
      <c r="I2277" s="398"/>
      <c r="J2277" s="84"/>
    </row>
    <row r="2278" spans="1:10" ht="20.100000000000001" customHeight="1">
      <c r="A2278" s="84"/>
      <c r="B2278" s="399" t="str">
        <f>'17-萊肯+宣美子+TIGI+KIN+凱夢+造型品'!F13</f>
        <v>E0860007</v>
      </c>
      <c r="C2278" s="475" t="str">
        <f>'17-萊肯+宣美子+TIGI+KIN+凱夢+造型品'!G13</f>
        <v>日本 DEMI UEVO 提美卵殼膜彩色造型積木/黃 80g (塑型力08+光澤06)</v>
      </c>
      <c r="D2278" s="399">
        <f>'17-萊肯+宣美子+TIGI+KIN+凱夢+造型品'!H13</f>
        <v>390</v>
      </c>
      <c r="E2278" s="399">
        <f>'17-萊肯+宣美子+TIGI+KIN+凱夢+造型品'!I13</f>
        <v>0</v>
      </c>
      <c r="F2278" s="399">
        <f>'17-萊肯+宣美子+TIGI+KIN+凱夢+造型品'!J13</f>
        <v>0</v>
      </c>
      <c r="G2278" s="397">
        <f t="shared" si="396"/>
        <v>0</v>
      </c>
      <c r="H2278" s="397">
        <f t="shared" si="397"/>
        <v>0</v>
      </c>
      <c r="I2278" s="398"/>
      <c r="J2278" s="84"/>
    </row>
    <row r="2279" spans="1:10" ht="20.100000000000001" customHeight="1">
      <c r="A2279" s="84"/>
      <c r="B2279" s="399" t="str">
        <f>'17-萊肯+宣美子+TIGI+KIN+凱夢+造型品'!F14</f>
        <v>E0860003</v>
      </c>
      <c r="C2279" s="475" t="str">
        <f>'17-萊肯+宣美子+TIGI+KIN+凱夢+造型品'!G14</f>
        <v>日本 DEMI UEVO 提美卵殼膜彩色造型積木/綠 80g (塑型力10+光澤07)</v>
      </c>
      <c r="D2279" s="399">
        <f>'17-萊肯+宣美子+TIGI+KIN+凱夢+造型品'!H14</f>
        <v>390</v>
      </c>
      <c r="E2279" s="399">
        <f>'17-萊肯+宣美子+TIGI+KIN+凱夢+造型品'!I14</f>
        <v>0</v>
      </c>
      <c r="F2279" s="399">
        <f>'17-萊肯+宣美子+TIGI+KIN+凱夢+造型品'!J14</f>
        <v>0</v>
      </c>
      <c r="G2279" s="397">
        <f t="shared" si="396"/>
        <v>0</v>
      </c>
      <c r="H2279" s="397">
        <f t="shared" si="397"/>
        <v>0</v>
      </c>
      <c r="I2279" s="398"/>
      <c r="J2279" s="84"/>
    </row>
    <row r="2280" spans="1:10" ht="20.100000000000001" customHeight="1">
      <c r="A2280" s="84"/>
      <c r="B2280" s="399" t="str">
        <f>'17-萊肯+宣美子+TIGI+KIN+凱夢+造型品'!F15</f>
        <v>E0860004</v>
      </c>
      <c r="C2280" s="475" t="str">
        <f>'17-萊肯+宣美子+TIGI+KIN+凱夢+造型品'!G15</f>
        <v>日本 DEMI UEVO 提美卵殼膜彩色造型積木/灰 80g (塑型力10+光澤02)</v>
      </c>
      <c r="D2280" s="399">
        <f>'17-萊肯+宣美子+TIGI+KIN+凱夢+造型品'!H15</f>
        <v>390</v>
      </c>
      <c r="E2280" s="399">
        <f>'17-萊肯+宣美子+TIGI+KIN+凱夢+造型品'!I15</f>
        <v>0</v>
      </c>
      <c r="F2280" s="399">
        <f>'17-萊肯+宣美子+TIGI+KIN+凱夢+造型品'!J15</f>
        <v>0</v>
      </c>
      <c r="G2280" s="397">
        <f t="shared" si="396"/>
        <v>0</v>
      </c>
      <c r="H2280" s="397">
        <f t="shared" si="397"/>
        <v>0</v>
      </c>
      <c r="I2280" s="398"/>
      <c r="J2280" s="84"/>
    </row>
    <row r="2281" spans="1:10" ht="20.100000000000001" customHeight="1">
      <c r="A2281" s="84"/>
      <c r="B2281" s="399" t="str">
        <f>'17-萊肯+宣美子+TIGI+KIN+凱夢+造型品'!F16</f>
        <v xml:space="preserve">日本 COOL GREASE   </v>
      </c>
      <c r="C2281" s="475">
        <f>'17-萊肯+宣美子+TIGI+KIN+凱夢+造型品'!G16</f>
        <v>0</v>
      </c>
      <c r="D2281" s="399">
        <f>'17-萊肯+宣美子+TIGI+KIN+凱夢+造型品'!H16</f>
        <v>0</v>
      </c>
      <c r="E2281" s="399">
        <f>'17-萊肯+宣美子+TIGI+KIN+凱夢+造型品'!I16</f>
        <v>0</v>
      </c>
      <c r="F2281" s="399">
        <f>'17-萊肯+宣美子+TIGI+KIN+凱夢+造型品'!J16</f>
        <v>0</v>
      </c>
      <c r="G2281" s="397">
        <f t="shared" si="396"/>
        <v>0</v>
      </c>
      <c r="H2281" s="397">
        <f t="shared" si="397"/>
        <v>0</v>
      </c>
      <c r="I2281" s="398"/>
      <c r="J2281" s="84"/>
    </row>
    <row r="2282" spans="1:10" ht="20.100000000000001" customHeight="1">
      <c r="A2282" s="84"/>
      <c r="B2282" s="399" t="str">
        <f>'17-萊肯+宣美子+TIGI+KIN+凱夢+造型品'!F17</f>
        <v>E0220005</v>
      </c>
      <c r="C2282" s="475" t="str">
        <f>'17-萊肯+宣美子+TIGI+KIN+凱夢+造型品'!G17</f>
        <v>日本 COOL GREASE DOUBLE-X XX 油頭 水洗式髮油  210g/大 (香蕉味)</v>
      </c>
      <c r="D2282" s="399">
        <f>'17-萊肯+宣美子+TIGI+KIN+凱夢+造型品'!H17</f>
        <v>380</v>
      </c>
      <c r="E2282" s="399">
        <f>'17-萊肯+宣美子+TIGI+KIN+凱夢+造型品'!I17</f>
        <v>0</v>
      </c>
      <c r="F2282" s="399">
        <f>'17-萊肯+宣美子+TIGI+KIN+凱夢+造型品'!J17</f>
        <v>0</v>
      </c>
      <c r="G2282" s="397">
        <f t="shared" si="396"/>
        <v>0</v>
      </c>
      <c r="H2282" s="397">
        <f t="shared" si="397"/>
        <v>0</v>
      </c>
      <c r="I2282" s="398"/>
      <c r="J2282" s="84"/>
    </row>
    <row r="2283" spans="1:10" ht="20.100000000000001" customHeight="1">
      <c r="A2283" s="84"/>
      <c r="B2283" s="399" t="str">
        <f>'17-萊肯+宣美子+TIGI+KIN+凱夢+造型品'!F18</f>
        <v>E0220006</v>
      </c>
      <c r="C2283" s="475" t="str">
        <f>'17-萊肯+宣美子+TIGI+KIN+凱夢+造型品'!G18</f>
        <v>日本 COOL GREASE 公雞 油頭 水洗式髮油  210g/大 (黑-菠蘿味)</v>
      </c>
      <c r="D2283" s="399">
        <f>'17-萊肯+宣美子+TIGI+KIN+凱夢+造型品'!H18</f>
        <v>380</v>
      </c>
      <c r="E2283" s="399">
        <f>'17-萊肯+宣美子+TIGI+KIN+凱夢+造型品'!I18</f>
        <v>0</v>
      </c>
      <c r="F2283" s="399">
        <f>'17-萊肯+宣美子+TIGI+KIN+凱夢+造型品'!J18</f>
        <v>0</v>
      </c>
      <c r="G2283" s="397">
        <f t="shared" si="396"/>
        <v>0</v>
      </c>
      <c r="H2283" s="397">
        <f t="shared" si="397"/>
        <v>0</v>
      </c>
      <c r="I2283" s="398"/>
      <c r="J2283" s="84"/>
    </row>
    <row r="2284" spans="1:10" ht="20.100000000000001" customHeight="1">
      <c r="A2284" s="84"/>
      <c r="B2284" s="399" t="str">
        <f>'17-萊肯+宣美子+TIGI+KIN+凱夢+造型品'!F19</f>
        <v xml:space="preserve"> 英國 Morgan's 摩根氏</v>
      </c>
      <c r="C2284" s="475">
        <f>'17-萊肯+宣美子+TIGI+KIN+凱夢+造型品'!G19</f>
        <v>0</v>
      </c>
      <c r="D2284" s="399">
        <f>'17-萊肯+宣美子+TIGI+KIN+凱夢+造型品'!H19</f>
        <v>0</v>
      </c>
      <c r="E2284" s="399">
        <f>'17-萊肯+宣美子+TIGI+KIN+凱夢+造型品'!I19</f>
        <v>0</v>
      </c>
      <c r="F2284" s="399">
        <f>'17-萊肯+宣美子+TIGI+KIN+凱夢+造型品'!J19</f>
        <v>0</v>
      </c>
      <c r="G2284" s="397">
        <f t="shared" si="396"/>
        <v>0</v>
      </c>
      <c r="H2284" s="397">
        <f t="shared" si="397"/>
        <v>0</v>
      </c>
      <c r="I2284" s="398"/>
      <c r="J2284" s="84"/>
    </row>
    <row r="2285" spans="1:10" ht="20.100000000000001" customHeight="1">
      <c r="A2285" s="84"/>
      <c r="B2285" s="399" t="str">
        <f>'17-萊肯+宣美子+TIGI+KIN+凱夢+造型品'!F20</f>
        <v>A0060111</v>
      </c>
      <c r="C2285" s="475" t="str">
        <f>'17-萊肯+宣美子+TIGI+KIN+凱夢+造型品'!G20</f>
        <v>英國 Morgan's 摩根氏 水洗髮油 超強力定型 (銀標) 100ml Extra Hold</v>
      </c>
      <c r="D2285" s="399">
        <f>'17-萊肯+宣美子+TIGI+KIN+凱夢+造型品'!H20</f>
        <v>490</v>
      </c>
      <c r="E2285" s="399">
        <f>'17-萊肯+宣美子+TIGI+KIN+凱夢+造型品'!I20</f>
        <v>0</v>
      </c>
      <c r="F2285" s="399">
        <f>'17-萊肯+宣美子+TIGI+KIN+凱夢+造型品'!J20</f>
        <v>0</v>
      </c>
      <c r="G2285" s="397">
        <f t="shared" si="396"/>
        <v>0</v>
      </c>
      <c r="H2285" s="397">
        <f t="shared" si="397"/>
        <v>0</v>
      </c>
      <c r="I2285" s="398"/>
      <c r="J2285" s="84"/>
    </row>
    <row r="2286" spans="1:10" ht="20.100000000000001" customHeight="1">
      <c r="A2286" s="84"/>
      <c r="B2286" s="399" t="str">
        <f>'17-萊肯+宣美子+TIGI+KIN+凱夢+造型品'!F21</f>
        <v>A0060110</v>
      </c>
      <c r="C2286" s="475" t="str">
        <f>'17-萊肯+宣美子+TIGI+KIN+凱夢+造型品'!G21</f>
        <v xml:space="preserve">英國 Morgan's 摩根氏 水洗髮油 高亮度強力定型 (黑標) 100ml High Shine </v>
      </c>
      <c r="D2286" s="399">
        <f>'17-萊肯+宣美子+TIGI+KIN+凱夢+造型品'!H21</f>
        <v>490</v>
      </c>
      <c r="E2286" s="399">
        <f>'17-萊肯+宣美子+TIGI+KIN+凱夢+造型品'!I21</f>
        <v>0</v>
      </c>
      <c r="F2286" s="399">
        <f>'17-萊肯+宣美子+TIGI+KIN+凱夢+造型品'!J21</f>
        <v>0</v>
      </c>
      <c r="G2286" s="397">
        <f t="shared" ref="G2286:G2302" si="398">F2286*0.9</f>
        <v>0</v>
      </c>
      <c r="H2286" s="397">
        <f t="shared" ref="H2286:H2302" si="399">F2286*0.85</f>
        <v>0</v>
      </c>
      <c r="I2286" s="398"/>
      <c r="J2286" s="84"/>
    </row>
    <row r="2287" spans="1:10" ht="20.100000000000001" customHeight="1">
      <c r="A2287" s="84"/>
      <c r="B2287" s="399" t="str">
        <f>'17-萊肯+宣美子+TIGI+KIN+凱夢+造型品'!F22</f>
        <v>A0060112</v>
      </c>
      <c r="C2287" s="475" t="str">
        <f>'17-萊肯+宣美子+TIGI+KIN+凱夢+造型品'!G22</f>
        <v>英國 Morgan's 摩根氏 無光澤髮泥 (綠標) 100ml Matt Firm Hold 中黏霧面</v>
      </c>
      <c r="D2287" s="399">
        <f>'17-萊肯+宣美子+TIGI+KIN+凱夢+造型品'!H22</f>
        <v>490</v>
      </c>
      <c r="E2287" s="399">
        <f>'17-萊肯+宣美子+TIGI+KIN+凱夢+造型品'!I22</f>
        <v>0</v>
      </c>
      <c r="F2287" s="399">
        <f>'17-萊肯+宣美子+TIGI+KIN+凱夢+造型品'!J22</f>
        <v>0</v>
      </c>
      <c r="G2287" s="397">
        <f t="shared" si="398"/>
        <v>0</v>
      </c>
      <c r="H2287" s="397">
        <f t="shared" si="399"/>
        <v>0</v>
      </c>
      <c r="I2287" s="398"/>
      <c r="J2287" s="84"/>
    </row>
    <row r="2288" spans="1:10" ht="20.100000000000001" customHeight="1">
      <c r="A2288" s="84"/>
      <c r="B2288" s="399" t="str">
        <f>'17-萊肯+宣美子+TIGI+KIN+凱夢+造型品'!F23</f>
        <v>A0060114</v>
      </c>
      <c r="C2288" s="475" t="str">
        <f>'17-萊肯+宣美子+TIGI+KIN+凱夢+造型品'!G23</f>
        <v>英國 Morgan's 摩根氏 順髮水 打底水 250ml   滑順感不糾結/抗毛躁</v>
      </c>
      <c r="D2288" s="399">
        <f>'17-萊肯+宣美子+TIGI+KIN+凱夢+造型品'!H23</f>
        <v>500</v>
      </c>
      <c r="E2288" s="399">
        <f>'17-萊肯+宣美子+TIGI+KIN+凱夢+造型品'!I23</f>
        <v>0</v>
      </c>
      <c r="F2288" s="399">
        <f>'17-萊肯+宣美子+TIGI+KIN+凱夢+造型品'!J23</f>
        <v>0</v>
      </c>
      <c r="G2288" s="397">
        <f t="shared" si="398"/>
        <v>0</v>
      </c>
      <c r="H2288" s="397">
        <f t="shared" si="399"/>
        <v>0</v>
      </c>
      <c r="I2288" s="398"/>
      <c r="J2288" s="84"/>
    </row>
    <row r="2289" spans="1:10" ht="20.100000000000001" customHeight="1">
      <c r="A2289" s="84"/>
      <c r="B2289" s="399" t="str">
        <f>'17-萊肯+宣美子+TIGI+KIN+凱夢+造型品'!F24</f>
        <v xml:space="preserve"> REUZEL 豬油=&gt;西裝油頭造型品  </v>
      </c>
      <c r="C2289" s="475">
        <f>'17-萊肯+宣美子+TIGI+KIN+凱夢+造型品'!G24</f>
        <v>0</v>
      </c>
      <c r="D2289" s="399">
        <f>'17-萊肯+宣美子+TIGI+KIN+凱夢+造型品'!H24</f>
        <v>0</v>
      </c>
      <c r="E2289" s="399">
        <f>'17-萊肯+宣美子+TIGI+KIN+凱夢+造型品'!I24</f>
        <v>0</v>
      </c>
      <c r="F2289" s="399">
        <f>'17-萊肯+宣美子+TIGI+KIN+凱夢+造型品'!J24</f>
        <v>0</v>
      </c>
      <c r="G2289" s="397">
        <f t="shared" si="398"/>
        <v>0</v>
      </c>
      <c r="H2289" s="397">
        <f t="shared" si="399"/>
        <v>0</v>
      </c>
      <c r="I2289" s="398"/>
      <c r="J2289" s="84"/>
    </row>
    <row r="2290" spans="1:10" ht="20.100000000000001" customHeight="1">
      <c r="A2290" s="84"/>
      <c r="B2290" s="399" t="str">
        <f>'17-萊肯+宣美子+TIGI+KIN+凱夢+造型品'!F25</f>
        <v>A0600000</v>
      </c>
      <c r="C2290" s="475" t="str">
        <f>'17-萊肯+宣美子+TIGI+KIN+凱夢+造型品'!G25</f>
        <v xml:space="preserve">REUZEL 藍豬油 4oz/水洗式髮油 (強黏高中支撐,高光澤感,皂香)  </v>
      </c>
      <c r="D2290" s="399">
        <f>'17-萊肯+宣美子+TIGI+KIN+凱夢+造型品'!H25</f>
        <v>430</v>
      </c>
      <c r="E2290" s="399">
        <f>'17-萊肯+宣美子+TIGI+KIN+凱夢+造型品'!I25</f>
        <v>0</v>
      </c>
      <c r="F2290" s="399">
        <f>'17-萊肯+宣美子+TIGI+KIN+凱夢+造型品'!J25</f>
        <v>0</v>
      </c>
      <c r="G2290" s="397">
        <f t="shared" si="398"/>
        <v>0</v>
      </c>
      <c r="H2290" s="397">
        <f t="shared" si="399"/>
        <v>0</v>
      </c>
      <c r="I2290" s="398"/>
      <c r="J2290" s="84"/>
    </row>
    <row r="2291" spans="1:10" ht="20.100000000000001" customHeight="1">
      <c r="A2291" s="84"/>
      <c r="B2291" s="399" t="str">
        <f>'17-萊肯+宣美子+TIGI+KIN+凱夢+造型品'!F26</f>
        <v>A0600001</v>
      </c>
      <c r="C2291" s="475" t="str">
        <f>'17-萊肯+宣美子+TIGI+KIN+凱夢+造型品'!G26</f>
        <v xml:space="preserve">REUZEL 紅豬油 4oz/水洗式髮油 (中黏超中支撐,霧感高光澤,奶油香) </v>
      </c>
      <c r="D2291" s="399">
        <f>'17-萊肯+宣美子+TIGI+KIN+凱夢+造型品'!H26</f>
        <v>430</v>
      </c>
      <c r="E2291" s="399">
        <f>'17-萊肯+宣美子+TIGI+KIN+凱夢+造型品'!I26</f>
        <v>0</v>
      </c>
      <c r="F2291" s="399">
        <f>'17-萊肯+宣美子+TIGI+KIN+凱夢+造型品'!J26</f>
        <v>0</v>
      </c>
      <c r="G2291" s="397">
        <f t="shared" si="398"/>
        <v>0</v>
      </c>
      <c r="H2291" s="397">
        <f t="shared" si="399"/>
        <v>0</v>
      </c>
      <c r="I2291" s="398"/>
      <c r="J2291" s="84"/>
    </row>
    <row r="2292" spans="1:10" ht="20.100000000000001" customHeight="1">
      <c r="A2292" s="84"/>
      <c r="B2292" s="399" t="str">
        <f>'17-萊肯+宣美子+TIGI+KIN+凱夢+造型品'!F27</f>
        <v>A0600002</v>
      </c>
      <c r="C2292" s="475" t="str">
        <f>'17-萊肯+宣美子+TIGI+KIN+凱夢+造型品'!G27</f>
        <v xml:space="preserve">REUZEL 粉紅豬油 4oz/油性髮油, 非水洗式 </v>
      </c>
      <c r="D2292" s="399">
        <f>'17-萊肯+宣美子+TIGI+KIN+凱夢+造型品'!H27</f>
        <v>430</v>
      </c>
      <c r="E2292" s="399">
        <f>'17-萊肯+宣美子+TIGI+KIN+凱夢+造型品'!I27</f>
        <v>0</v>
      </c>
      <c r="F2292" s="399">
        <f>'17-萊肯+宣美子+TIGI+KIN+凱夢+造型品'!J27</f>
        <v>0</v>
      </c>
      <c r="G2292" s="397">
        <f t="shared" si="398"/>
        <v>0</v>
      </c>
      <c r="H2292" s="397">
        <f t="shared" si="399"/>
        <v>0</v>
      </c>
      <c r="I2292" s="398"/>
      <c r="J2292" s="84"/>
    </row>
    <row r="2293" spans="1:10" ht="20.100000000000001" customHeight="1">
      <c r="A2293" s="84"/>
      <c r="B2293" s="399" t="str">
        <f>'17-萊肯+宣美子+TIGI+KIN+凱夢+造型品'!F28</f>
        <v>其他熱銷造型品</v>
      </c>
      <c r="C2293" s="475">
        <f>'17-萊肯+宣美子+TIGI+KIN+凱夢+造型品'!G28</f>
        <v>0</v>
      </c>
      <c r="D2293" s="399">
        <f>'17-萊肯+宣美子+TIGI+KIN+凱夢+造型品'!H28</f>
        <v>0</v>
      </c>
      <c r="E2293" s="399">
        <f>'17-萊肯+宣美子+TIGI+KIN+凱夢+造型品'!I28</f>
        <v>0</v>
      </c>
      <c r="F2293" s="399">
        <f>'17-萊肯+宣美子+TIGI+KIN+凱夢+造型品'!J28</f>
        <v>0</v>
      </c>
      <c r="G2293" s="397">
        <f t="shared" si="398"/>
        <v>0</v>
      </c>
      <c r="H2293" s="397">
        <f t="shared" si="399"/>
        <v>0</v>
      </c>
      <c r="I2293" s="398"/>
      <c r="J2293" s="84"/>
    </row>
    <row r="2294" spans="1:10" ht="20.100000000000001" customHeight="1">
      <c r="A2294" s="84"/>
      <c r="B2294" s="399" t="str">
        <f>'17-萊肯+宣美子+TIGI+KIN+凱夢+造型品'!F29</f>
        <v>I0140001</v>
      </c>
      <c r="C2294" s="475" t="str">
        <f>'17-萊肯+宣美子+TIGI+KIN+凱夢+造型品'!G29</f>
        <v xml:space="preserve">義大利 VIFA Molding Clay X元素 酷炫凝土 130ml  無光澤, 不僵硬支撐   </v>
      </c>
      <c r="D2294" s="399">
        <f>'17-萊肯+宣美子+TIGI+KIN+凱夢+造型品'!H29</f>
        <v>250</v>
      </c>
      <c r="E2294" s="399">
        <f>'17-萊肯+宣美子+TIGI+KIN+凱夢+造型品'!I29</f>
        <v>0</v>
      </c>
      <c r="F2294" s="399">
        <f>'17-萊肯+宣美子+TIGI+KIN+凱夢+造型品'!J29</f>
        <v>0</v>
      </c>
      <c r="G2294" s="397">
        <f t="shared" si="398"/>
        <v>0</v>
      </c>
      <c r="H2294" s="397">
        <f t="shared" si="399"/>
        <v>0</v>
      </c>
      <c r="I2294" s="398"/>
      <c r="J2294" s="84"/>
    </row>
    <row r="2295" spans="1:10" ht="20.100000000000001" customHeight="1">
      <c r="A2295" s="84"/>
      <c r="B2295" s="399" t="str">
        <f>'17-萊肯+宣美子+TIGI+KIN+凱夢+造型品'!F30</f>
        <v>I0140002</v>
      </c>
      <c r="C2295" s="475" t="str">
        <f>'17-萊肯+宣美子+TIGI+KIN+凱夢+造型品'!G30</f>
        <v xml:space="preserve">義大利 VIFA Molding Clay X元素 酷炫凝土 500ml/大  無光澤, 不僵硬支撐   </v>
      </c>
      <c r="D2295" s="399">
        <f>'17-萊肯+宣美子+TIGI+KIN+凱夢+造型品'!H30</f>
        <v>690</v>
      </c>
      <c r="E2295" s="399">
        <f>'17-萊肯+宣美子+TIGI+KIN+凱夢+造型品'!I30</f>
        <v>0</v>
      </c>
      <c r="F2295" s="399">
        <f>'17-萊肯+宣美子+TIGI+KIN+凱夢+造型品'!J30</f>
        <v>0</v>
      </c>
      <c r="G2295" s="397">
        <f t="shared" si="398"/>
        <v>0</v>
      </c>
      <c r="H2295" s="397">
        <f t="shared" si="399"/>
        <v>0</v>
      </c>
      <c r="I2295" s="398"/>
      <c r="J2295" s="84"/>
    </row>
    <row r="2296" spans="1:10" ht="20.100000000000001" customHeight="1">
      <c r="A2296" s="84"/>
      <c r="B2296" s="399" t="str">
        <f>'17-萊肯+宣美子+TIGI+KIN+凱夢+造型品'!F31</f>
        <v>G0000016</v>
      </c>
      <c r="C2296" s="475" t="str">
        <f>'17-萊肯+宣美子+TIGI+KIN+凱夢+造型品'!G31</f>
        <v xml:space="preserve">德國 BEAVER 博柔 5+ 激翹塑型髮泥 75g (無光澤) </v>
      </c>
      <c r="D2296" s="399">
        <f>'17-萊肯+宣美子+TIGI+KIN+凱夢+造型品'!H31</f>
        <v>290</v>
      </c>
      <c r="E2296" s="399">
        <f>'17-萊肯+宣美子+TIGI+KIN+凱夢+造型品'!I31</f>
        <v>0</v>
      </c>
      <c r="F2296" s="399">
        <f>'17-萊肯+宣美子+TIGI+KIN+凱夢+造型品'!J31</f>
        <v>0</v>
      </c>
      <c r="G2296" s="397">
        <f t="shared" si="398"/>
        <v>0</v>
      </c>
      <c r="H2296" s="397">
        <f t="shared" si="399"/>
        <v>0</v>
      </c>
      <c r="I2296" s="398"/>
      <c r="J2296" s="84"/>
    </row>
    <row r="2297" spans="1:10" ht="20.100000000000001" customHeight="1">
      <c r="A2297" s="84"/>
      <c r="B2297" s="399" t="str">
        <f>'17-萊肯+宣美子+TIGI+KIN+凱夢+造型品'!F32</f>
        <v>C0000008</v>
      </c>
      <c r="C2297" s="475" t="str">
        <f>'17-萊肯+宣美子+TIGI+KIN+凱夢+造型品'!G32</f>
        <v xml:space="preserve">法國莎緹 Clay Wax 莎貝蒂兒 法國凝土 (塑型土) 100g    持久支撐重塑強      </v>
      </c>
      <c r="D2297" s="399">
        <f>'17-萊肯+宣美子+TIGI+KIN+凱夢+造型品'!H32</f>
        <v>450</v>
      </c>
      <c r="E2297" s="399">
        <f>'17-萊肯+宣美子+TIGI+KIN+凱夢+造型品'!I32</f>
        <v>0</v>
      </c>
      <c r="F2297" s="399">
        <f>'17-萊肯+宣美子+TIGI+KIN+凱夢+造型品'!J32</f>
        <v>0</v>
      </c>
      <c r="G2297" s="397">
        <f t="shared" si="398"/>
        <v>0</v>
      </c>
      <c r="H2297" s="397">
        <f t="shared" si="399"/>
        <v>0</v>
      </c>
      <c r="I2297" s="398"/>
      <c r="J2297" s="84"/>
    </row>
    <row r="2298" spans="1:10" ht="20.100000000000001" customHeight="1">
      <c r="A2298" s="84"/>
      <c r="B2298" s="399" t="str">
        <f>'17-萊肯+宣美子+TIGI+KIN+凱夢+造型品'!F33</f>
        <v>A0000030</v>
      </c>
      <c r="C2298" s="475" t="str">
        <f>'17-萊肯+宣美子+TIGI+KIN+凱夢+造型品'!G33</f>
        <v xml:space="preserve">髮型髮築師 夢幻形象系列 特強造型髮泥 100ml  易清洗   </v>
      </c>
      <c r="D2298" s="399">
        <f>'17-萊肯+宣美子+TIGI+KIN+凱夢+造型品'!H33</f>
        <v>480</v>
      </c>
      <c r="E2298" s="399">
        <f>'17-萊肯+宣美子+TIGI+KIN+凱夢+造型品'!I33</f>
        <v>0</v>
      </c>
      <c r="F2298" s="399">
        <f>'17-萊肯+宣美子+TIGI+KIN+凱夢+造型品'!J33</f>
        <v>0</v>
      </c>
      <c r="G2298" s="397">
        <f t="shared" si="398"/>
        <v>0</v>
      </c>
      <c r="H2298" s="397">
        <f t="shared" si="399"/>
        <v>0</v>
      </c>
      <c r="I2298" s="398"/>
      <c r="J2298" s="84"/>
    </row>
    <row r="2299" spans="1:10" ht="20.100000000000001" customHeight="1">
      <c r="A2299" s="84"/>
      <c r="B2299" s="399" t="str">
        <f>'17-萊肯+宣美子+TIGI+KIN+凱夢+造型品'!F34</f>
        <v>A0000031</v>
      </c>
      <c r="C2299" s="475" t="str">
        <f>'17-萊肯+宣美子+TIGI+KIN+凱夢+造型品'!G34</f>
        <v>髮型髮築師 海鹽蓬鬆噴霧  150ml     打底水 蓬蓬水</v>
      </c>
      <c r="D2299" s="399">
        <f>'17-萊肯+宣美子+TIGI+KIN+凱夢+造型品'!H34</f>
        <v>390</v>
      </c>
      <c r="E2299" s="399">
        <f>'17-萊肯+宣美子+TIGI+KIN+凱夢+造型品'!I34</f>
        <v>0</v>
      </c>
      <c r="F2299" s="399">
        <f>'17-萊肯+宣美子+TIGI+KIN+凱夢+造型品'!J34</f>
        <v>0</v>
      </c>
      <c r="G2299" s="397">
        <f t="shared" si="398"/>
        <v>0</v>
      </c>
      <c r="H2299" s="397">
        <f t="shared" si="399"/>
        <v>0</v>
      </c>
      <c r="I2299" s="398"/>
      <c r="J2299" s="84"/>
    </row>
    <row r="2300" spans="1:10" ht="20.100000000000001" customHeight="1">
      <c r="A2300" s="84"/>
      <c r="B2300" s="399" t="str">
        <f>'17-萊肯+宣美子+TIGI+KIN+凱夢+造型品'!F35</f>
        <v>A0000032</v>
      </c>
      <c r="C2300" s="475" t="str">
        <f>'17-萊肯+宣美子+TIGI+KIN+凱夢+造型品'!G35</f>
        <v>Magic Designer RAD MD 髮泥 80g  (超酷炫髮泥)</v>
      </c>
      <c r="D2300" s="399">
        <f>'17-萊肯+宣美子+TIGI+KIN+凱夢+造型品'!H35</f>
        <v>550</v>
      </c>
      <c r="E2300" s="399">
        <f>'17-萊肯+宣美子+TIGI+KIN+凱夢+造型品'!I35</f>
        <v>0</v>
      </c>
      <c r="F2300" s="399">
        <f>'17-萊肯+宣美子+TIGI+KIN+凱夢+造型品'!J35</f>
        <v>0</v>
      </c>
      <c r="G2300" s="397">
        <f t="shared" si="398"/>
        <v>0</v>
      </c>
      <c r="H2300" s="397">
        <f t="shared" si="399"/>
        <v>0</v>
      </c>
      <c r="I2300" s="398"/>
      <c r="J2300" s="84"/>
    </row>
    <row r="2301" spans="1:10" ht="20.100000000000001" customHeight="1">
      <c r="A2301" s="84"/>
      <c r="B2301" s="399" t="str">
        <f>'17-萊肯+宣美子+TIGI+KIN+凱夢+造型品'!F36</f>
        <v>A0000034</v>
      </c>
      <c r="C2301" s="475" t="str">
        <f>'17-萊肯+宣美子+TIGI+KIN+凱夢+造型品'!G36</f>
        <v>Slick Devil Pomade 黑惡魔 油頭 水洗式髮油 強黏 4oz</v>
      </c>
      <c r="D2301" s="399">
        <f>'17-萊肯+宣美子+TIGI+KIN+凱夢+造型品'!H36</f>
        <v>600</v>
      </c>
      <c r="E2301" s="399">
        <f>'17-萊肯+宣美子+TIGI+KIN+凱夢+造型品'!I36</f>
        <v>0</v>
      </c>
      <c r="F2301" s="399">
        <f>'17-萊肯+宣美子+TIGI+KIN+凱夢+造型品'!J36</f>
        <v>0</v>
      </c>
      <c r="G2301" s="397">
        <f t="shared" si="398"/>
        <v>0</v>
      </c>
      <c r="H2301" s="397">
        <f t="shared" si="399"/>
        <v>0</v>
      </c>
      <c r="I2301" s="398"/>
      <c r="J2301" s="84"/>
    </row>
    <row r="2302" spans="1:10" ht="20.100000000000001" customHeight="1">
      <c r="A2302" s="84"/>
      <c r="B2302" s="399" t="str">
        <f>'18-美髮器材 用品'!A3</f>
        <v>F0100000</v>
      </c>
      <c r="C2302" s="475" t="str">
        <f>'18-美髮器材 用品'!B3</f>
        <v xml:space="preserve">日本 NIKKEN 雙頭削髮刀   適瀏海,鬢毛,腿毛...      </v>
      </c>
      <c r="D2302" s="399">
        <f>'18-美髮器材 用品'!C3</f>
        <v>90</v>
      </c>
      <c r="E2302" s="399">
        <f>'18-美髮器材 用品'!D3</f>
        <v>0</v>
      </c>
      <c r="F2302" s="399">
        <f>'18-美髮器材 用品'!E3</f>
        <v>0</v>
      </c>
      <c r="G2302" s="397">
        <f t="shared" si="398"/>
        <v>0</v>
      </c>
      <c r="H2302" s="397">
        <f t="shared" si="399"/>
        <v>0</v>
      </c>
      <c r="I2302" s="398"/>
      <c r="J2302" s="84"/>
    </row>
    <row r="2303" spans="1:10" ht="20.100000000000001" customHeight="1">
      <c r="A2303" s="84"/>
      <c r="B2303" s="399" t="str">
        <f>'18-美髮器材 用品'!A4</f>
        <v>F0100006</v>
      </c>
      <c r="C2303" s="475" t="str">
        <f>'18-美髮器材 用品'!B4</f>
        <v>MAYGER 米格 護髮熱風罩 一般烘罩 MG-2006 黑色 波浪大捲髮用</v>
      </c>
      <c r="D2303" s="399">
        <f>'18-美髮器材 用品'!C4</f>
        <v>99</v>
      </c>
      <c r="E2303" s="399">
        <f>'18-美髮器材 用品'!D4</f>
        <v>0</v>
      </c>
      <c r="F2303" s="399">
        <f>'18-美髮器材 用品'!E4</f>
        <v>0</v>
      </c>
      <c r="G2303" s="397">
        <f t="shared" ref="G2303:G2314" si="400">F2303*0.9</f>
        <v>0</v>
      </c>
      <c r="H2303" s="397">
        <f t="shared" ref="H2303:H2314" si="401">F2303*0.85</f>
        <v>0</v>
      </c>
      <c r="I2303" s="398"/>
      <c r="J2303" s="84"/>
    </row>
    <row r="2304" spans="1:10" ht="20.100000000000001" customHeight="1">
      <c r="A2304" s="84"/>
      <c r="B2304" s="399" t="str">
        <f>'18-美髮器材 用品'!A5</f>
        <v>F0100001</v>
      </c>
      <c r="C2304" s="475" t="str">
        <f>'18-美髮器材 用品'!B5</f>
        <v xml:space="preserve">遮罩/半透明面罩 有手把可吊掛 (噴定型液的好幫手) </v>
      </c>
      <c r="D2304" s="399">
        <f>'18-美髮器材 用品'!C5</f>
        <v>65</v>
      </c>
      <c r="E2304" s="399">
        <f>'18-美髮器材 用品'!D5</f>
        <v>0</v>
      </c>
      <c r="F2304" s="399">
        <f>'18-美髮器材 用品'!E5</f>
        <v>0</v>
      </c>
      <c r="G2304" s="397">
        <f t="shared" si="400"/>
        <v>0</v>
      </c>
      <c r="H2304" s="397">
        <f t="shared" si="401"/>
        <v>0</v>
      </c>
      <c r="I2304" s="398"/>
      <c r="J2304" s="84"/>
    </row>
    <row r="2305" spans="1:10" ht="20.100000000000001" customHeight="1">
      <c r="A2305" s="84"/>
      <c r="B2305" s="399" t="str">
        <f>'18-美髮器材 用品'!A6</f>
        <v>F0100002</v>
      </c>
      <c r="C2305" s="475" t="str">
        <f>'18-美髮器材 用品'!B6</f>
        <v>油頭梳/剪髮梳/公分梳-雙間距  (有刻度) /白色 長約 22cm</v>
      </c>
      <c r="D2305" s="399">
        <f>'18-美髮器材 用品'!C6</f>
        <v>65</v>
      </c>
      <c r="E2305" s="399">
        <f>'18-美髮器材 用品'!D6</f>
        <v>0</v>
      </c>
      <c r="F2305" s="399">
        <f>'18-美髮器材 用品'!E6</f>
        <v>0</v>
      </c>
      <c r="G2305" s="397">
        <f t="shared" si="400"/>
        <v>0</v>
      </c>
      <c r="H2305" s="397">
        <f t="shared" si="401"/>
        <v>0</v>
      </c>
      <c r="I2305" s="398"/>
      <c r="J2305" s="84"/>
    </row>
    <row r="2306" spans="1:10" ht="20.100000000000001" customHeight="1">
      <c r="A2306" s="84"/>
      <c r="B2306" s="399" t="str">
        <f>'18-美髮器材 用品'!A7</f>
        <v>F0100007</v>
      </c>
      <c r="C2306" s="475" t="str">
        <f>'18-美髮器材 用品'!B7</f>
        <v>TONI &amp; GVY 油頭梳/剪髮梳-雙間距 18cm (No.06928)</v>
      </c>
      <c r="D2306" s="399">
        <f>'18-美髮器材 用品'!C7</f>
        <v>65</v>
      </c>
      <c r="E2306" s="399">
        <f>'18-美髮器材 用品'!D7</f>
        <v>0</v>
      </c>
      <c r="F2306" s="399">
        <f>'18-美髮器材 用品'!E7</f>
        <v>0</v>
      </c>
      <c r="G2306" s="397">
        <f t="shared" si="400"/>
        <v>0</v>
      </c>
      <c r="H2306" s="397">
        <f t="shared" si="401"/>
        <v>0</v>
      </c>
      <c r="I2306" s="398"/>
      <c r="J2306" s="84"/>
    </row>
    <row r="2307" spans="1:10" ht="20.100000000000001" customHeight="1">
      <c r="A2307" s="84"/>
      <c r="B2307" s="399" t="str">
        <f>'18-美髮器材 用品'!A8</f>
        <v>F0100007-1</v>
      </c>
      <c r="C2307" s="475" t="str">
        <f>'18-美髮器材 用品'!B8</f>
        <v>TONI &amp; GVY 油頭梳/剪髮梳-雙間距 22cm (No.06925)</v>
      </c>
      <c r="D2307" s="399">
        <f>'18-美髮器材 用品'!C8</f>
        <v>65</v>
      </c>
      <c r="E2307" s="399">
        <f>'18-美髮器材 用品'!D8</f>
        <v>0</v>
      </c>
      <c r="F2307" s="399">
        <f>'18-美髮器材 用品'!E8</f>
        <v>0</v>
      </c>
      <c r="G2307" s="397">
        <f t="shared" si="400"/>
        <v>0</v>
      </c>
      <c r="H2307" s="397">
        <f t="shared" si="401"/>
        <v>0</v>
      </c>
      <c r="I2307" s="398"/>
      <c r="J2307" s="84"/>
    </row>
    <row r="2308" spans="1:10" ht="20.100000000000001" customHeight="1">
      <c r="A2308" s="84"/>
      <c r="B2308" s="399" t="str">
        <f>'18-美髮器材 用品'!A9</f>
        <v>F0100008</v>
      </c>
      <c r="C2308" s="475" t="str">
        <f>'18-美髮器材 用品'!B9</f>
        <v>Q-Easy 極緻萬用熱風罩 萬用烘罩 DA-686 黑色 耐熱200度</v>
      </c>
      <c r="D2308" s="399">
        <f>'18-美髮器材 用品'!C9</f>
        <v>290</v>
      </c>
      <c r="E2308" s="399">
        <f>'18-美髮器材 用品'!D9</f>
        <v>0</v>
      </c>
      <c r="F2308" s="399">
        <f>'18-美髮器材 用品'!E9</f>
        <v>0</v>
      </c>
      <c r="G2308" s="397">
        <f t="shared" si="400"/>
        <v>0</v>
      </c>
      <c r="H2308" s="397">
        <f t="shared" si="401"/>
        <v>0</v>
      </c>
      <c r="I2308" s="398"/>
      <c r="J2308" s="84"/>
    </row>
    <row r="2309" spans="1:10" ht="20.100000000000001" customHeight="1">
      <c r="A2309" s="84"/>
      <c r="B2309" s="399" t="str">
        <f>'18-美髮器材 用品'!A10</f>
        <v>台灣製造-儷品牌 RIPPIN</v>
      </c>
      <c r="C2309" s="475">
        <f>'18-美髮器材 用品'!B10</f>
        <v>0</v>
      </c>
      <c r="D2309" s="399">
        <f>'18-美髮器材 用品'!C10</f>
        <v>0</v>
      </c>
      <c r="E2309" s="399">
        <f>'18-美髮器材 用品'!D10</f>
        <v>0</v>
      </c>
      <c r="F2309" s="399">
        <f>'18-美髮器材 用品'!E10</f>
        <v>0</v>
      </c>
      <c r="G2309" s="397">
        <f t="shared" si="400"/>
        <v>0</v>
      </c>
      <c r="H2309" s="397">
        <f t="shared" si="401"/>
        <v>0</v>
      </c>
      <c r="I2309" s="398"/>
      <c r="J2309" s="84"/>
    </row>
    <row r="2310" spans="1:10" ht="20.100000000000001" customHeight="1">
      <c r="A2310" s="84"/>
      <c r="B2310" s="399" t="str">
        <f>'18-美髮器材 用品'!A11</f>
        <v>F0100005</v>
      </c>
      <c r="C2310" s="475" t="str">
        <f>'18-美髮器材 用品'!B11</f>
        <v>儷品牌 RIPPING 美髮圍巾 剪髮圍巾/一入-黑色  綁式/防濕/長約80cm</v>
      </c>
      <c r="D2310" s="399">
        <f>'18-美髮器材 用品'!C11</f>
        <v>100</v>
      </c>
      <c r="E2310" s="399">
        <f>'18-美髮器材 用品'!D11</f>
        <v>0</v>
      </c>
      <c r="F2310" s="399">
        <f>'18-美髮器材 用品'!E11</f>
        <v>0</v>
      </c>
      <c r="G2310" s="397">
        <f t="shared" si="400"/>
        <v>0</v>
      </c>
      <c r="H2310" s="397">
        <f t="shared" si="401"/>
        <v>0</v>
      </c>
      <c r="I2310" s="398"/>
      <c r="J2310" s="84"/>
    </row>
    <row r="2311" spans="1:10" ht="20.100000000000001" customHeight="1">
      <c r="A2311" s="84"/>
      <c r="B2311" s="399" t="str">
        <f>'18-美髮器材 用品'!A12</f>
        <v>F0100005-1</v>
      </c>
      <c r="C2311" s="475" t="str">
        <f>'18-美髮器材 用品'!B12</f>
        <v>儷品牌 RIPPING 美髮圍巾 剪髮圍巾/一入-白色  綁式/防濕/長約80cm</v>
      </c>
      <c r="D2311" s="399">
        <f>'18-美髮器材 用品'!C12</f>
        <v>100</v>
      </c>
      <c r="E2311" s="399">
        <f>'18-美髮器材 用品'!D12</f>
        <v>0</v>
      </c>
      <c r="F2311" s="399">
        <f>'18-美髮器材 用品'!E12</f>
        <v>0</v>
      </c>
      <c r="G2311" s="397">
        <f t="shared" si="400"/>
        <v>0</v>
      </c>
      <c r="H2311" s="397">
        <f t="shared" si="401"/>
        <v>0</v>
      </c>
      <c r="I2311" s="398"/>
      <c r="J2311" s="84"/>
    </row>
    <row r="2312" spans="1:10" ht="20.100000000000001" customHeight="1">
      <c r="A2312" s="84"/>
      <c r="B2312" s="399" t="str">
        <f>'18-美髮器材 用品'!A13</f>
        <v>F0100005-2</v>
      </c>
      <c r="C2312" s="475" t="str">
        <f>'18-美髮器材 用品'!B13</f>
        <v>儷品牌 RIPPING 美髮圍巾 剪髮圍巾/一入-粉色  綁式/防濕/長約80cm</v>
      </c>
      <c r="D2312" s="399">
        <f>'18-美髮器材 用品'!C13</f>
        <v>100</v>
      </c>
      <c r="E2312" s="399">
        <f>'18-美髮器材 用品'!D13</f>
        <v>0</v>
      </c>
      <c r="F2312" s="399">
        <f>'18-美髮器材 用品'!E13</f>
        <v>0</v>
      </c>
      <c r="G2312" s="397">
        <f t="shared" si="400"/>
        <v>0</v>
      </c>
      <c r="H2312" s="397">
        <f t="shared" si="401"/>
        <v>0</v>
      </c>
      <c r="I2312" s="398"/>
      <c r="J2312" s="84"/>
    </row>
    <row r="2313" spans="1:10" ht="20.100000000000001" customHeight="1">
      <c r="A2313" s="84"/>
      <c r="B2313" s="399" t="str">
        <f>'18-美髮器材 用品'!A14</f>
        <v>F0100005-3</v>
      </c>
      <c r="C2313" s="475" t="str">
        <f>'18-美髮器材 用品'!B14</f>
        <v>儷品牌 RIPPING 美髮圍巾 剪髮圍巾/一入-藍色  綁式/防濕/長約80cm</v>
      </c>
      <c r="D2313" s="399">
        <f>'18-美髮器材 用品'!C14</f>
        <v>100</v>
      </c>
      <c r="E2313" s="399">
        <f>'18-美髮器材 用品'!D14</f>
        <v>0</v>
      </c>
      <c r="F2313" s="399">
        <f>'18-美髮器材 用品'!E14</f>
        <v>0</v>
      </c>
      <c r="G2313" s="397">
        <f t="shared" si="400"/>
        <v>0</v>
      </c>
      <c r="H2313" s="397">
        <f t="shared" si="401"/>
        <v>0</v>
      </c>
      <c r="I2313" s="398"/>
      <c r="J2313" s="84"/>
    </row>
    <row r="2314" spans="1:10" ht="20.100000000000001" customHeight="1">
      <c r="A2314" s="84"/>
      <c r="B2314" s="399" t="str">
        <f>'18-美髮器材 用品'!A15</f>
        <v>F0100004</v>
      </c>
      <c r="C2314" s="475" t="str">
        <f>'18-美髮器材 用品'!B15</f>
        <v>儷品牌 RIPPING 染髮圍巾 防濕護領巾 化妝披肩/一入 No.2408-黑</v>
      </c>
      <c r="D2314" s="399">
        <f>'18-美髮器材 用品'!C15</f>
        <v>110</v>
      </c>
      <c r="E2314" s="399">
        <f>'18-美髮器材 用品'!D15</f>
        <v>0</v>
      </c>
      <c r="F2314" s="399">
        <f>'18-美髮器材 用品'!E15</f>
        <v>0</v>
      </c>
      <c r="G2314" s="397">
        <f t="shared" si="400"/>
        <v>0</v>
      </c>
      <c r="H2314" s="397">
        <f t="shared" si="401"/>
        <v>0</v>
      </c>
      <c r="I2314" s="398"/>
      <c r="J2314" s="84"/>
    </row>
    <row r="2315" spans="1:10" ht="20.100000000000001" customHeight="1">
      <c r="A2315" s="84"/>
      <c r="B2315" s="399" t="str">
        <f>'18-美髮器材 用品'!A16</f>
        <v>F0100004-1</v>
      </c>
      <c r="C2315" s="475" t="str">
        <f>'18-美髮器材 用品'!B16</f>
        <v>儷品牌 RIPPING 染髮圍巾 防濕護領巾 化妝披肩/一入 No.2401-白</v>
      </c>
      <c r="D2315" s="399">
        <f>'18-美髮器材 用品'!C16</f>
        <v>110</v>
      </c>
      <c r="E2315" s="399">
        <f>'18-美髮器材 用品'!D16</f>
        <v>0</v>
      </c>
      <c r="F2315" s="399">
        <f>'18-美髮器材 用品'!E16</f>
        <v>0</v>
      </c>
      <c r="G2315" s="397">
        <f t="shared" ref="G2315:G2345" si="402">F2315*0.9</f>
        <v>0</v>
      </c>
      <c r="H2315" s="397">
        <f t="shared" ref="H2315:H2345" si="403">F2315*0.85</f>
        <v>0</v>
      </c>
      <c r="I2315" s="398"/>
      <c r="J2315" s="84"/>
    </row>
    <row r="2316" spans="1:10" ht="20.100000000000001" customHeight="1">
      <c r="A2316" s="84"/>
      <c r="B2316" s="399" t="str">
        <f>'18-美髮器材 用品'!A17</f>
        <v>F0100004-2</v>
      </c>
      <c r="C2316" s="475" t="str">
        <f>'18-美髮器材 用品'!B17</f>
        <v>儷品牌 RIPPING 染髮圍巾 防濕護領巾 化妝披肩/一入 No.2403-粉</v>
      </c>
      <c r="D2316" s="399">
        <f>'18-美髮器材 用品'!C17</f>
        <v>110</v>
      </c>
      <c r="E2316" s="399">
        <f>'18-美髮器材 用品'!D17</f>
        <v>0</v>
      </c>
      <c r="F2316" s="399">
        <f>'18-美髮器材 用品'!E17</f>
        <v>0</v>
      </c>
      <c r="G2316" s="397">
        <f t="shared" si="402"/>
        <v>0</v>
      </c>
      <c r="H2316" s="397">
        <f t="shared" si="403"/>
        <v>0</v>
      </c>
      <c r="I2316" s="398"/>
      <c r="J2316" s="84"/>
    </row>
    <row r="2317" spans="1:10" ht="20.100000000000001" customHeight="1">
      <c r="A2317" s="84"/>
      <c r="B2317" s="399" t="str">
        <f>'18-美髮器材 用品'!A18</f>
        <v>F0100004-3</v>
      </c>
      <c r="C2317" s="475" t="str">
        <f>'18-美髮器材 用品'!B18</f>
        <v>儷品牌 RIPPING 染髮圍巾 防濕護領巾 化妝披肩/一入 No.2405-藍</v>
      </c>
      <c r="D2317" s="399">
        <f>'18-美髮器材 用品'!C18</f>
        <v>110</v>
      </c>
      <c r="E2317" s="399">
        <f>'18-美髮器材 用品'!D18</f>
        <v>0</v>
      </c>
      <c r="F2317" s="399">
        <f>'18-美髮器材 用品'!E18</f>
        <v>0</v>
      </c>
      <c r="G2317" s="397">
        <f t="shared" si="402"/>
        <v>0</v>
      </c>
      <c r="H2317" s="397">
        <f t="shared" si="403"/>
        <v>0</v>
      </c>
      <c r="I2317" s="398"/>
      <c r="J2317" s="84"/>
    </row>
    <row r="2318" spans="1:10" ht="20.100000000000001" customHeight="1">
      <c r="A2318" s="84"/>
      <c r="B2318" s="399" t="str">
        <f>'18-美髮器材 用品'!A19</f>
        <v>台灣製造-金吉拉 職業用護髮帽</v>
      </c>
      <c r="C2318" s="475">
        <f>'18-美髮器材 用品'!B19</f>
        <v>0</v>
      </c>
      <c r="D2318" s="399">
        <f>'18-美髮器材 用品'!C19</f>
        <v>0</v>
      </c>
      <c r="E2318" s="399">
        <f>'18-美髮器材 用品'!D19</f>
        <v>0</v>
      </c>
      <c r="F2318" s="399">
        <f>'18-美髮器材 用品'!E19</f>
        <v>0</v>
      </c>
      <c r="G2318" s="397">
        <f t="shared" si="402"/>
        <v>0</v>
      </c>
      <c r="H2318" s="397">
        <f t="shared" si="403"/>
        <v>0</v>
      </c>
      <c r="I2318" s="398"/>
      <c r="J2318" s="84"/>
    </row>
    <row r="2319" spans="1:10" ht="20.100000000000001" customHeight="1">
      <c r="A2319" s="84"/>
      <c r="B2319" s="399" t="str">
        <f>'18-美髮器材 用品'!A20</f>
        <v>F0120500</v>
      </c>
      <c r="C2319" s="475" t="str">
        <f>'18-美髮器材 用品'!B20</f>
        <v>金吉拉 職業用護髮帽/粉紅色     布質, 單一溫度</v>
      </c>
      <c r="D2319" s="399">
        <f>'18-美髮器材 用品'!C20</f>
        <v>400</v>
      </c>
      <c r="E2319" s="399">
        <f>'18-美髮器材 用品'!D20</f>
        <v>0</v>
      </c>
      <c r="F2319" s="399">
        <f>'18-美髮器材 用品'!E20</f>
        <v>0</v>
      </c>
      <c r="G2319" s="397">
        <f t="shared" si="402"/>
        <v>0</v>
      </c>
      <c r="H2319" s="397">
        <f t="shared" si="403"/>
        <v>0</v>
      </c>
      <c r="I2319" s="398"/>
      <c r="J2319" s="84"/>
    </row>
    <row r="2320" spans="1:10" ht="20.100000000000001" customHeight="1">
      <c r="A2320" s="84"/>
      <c r="B2320" s="399" t="str">
        <f>'18-美髮器材 用品'!A21</f>
        <v>F0100003</v>
      </c>
      <c r="C2320" s="475" t="str">
        <f>'18-美髮器材 用品'!B21</f>
        <v>金吉拉 職業用護髮帽/水藍色     控溫, 調溫, 最高溫約60度</v>
      </c>
      <c r="D2320" s="399">
        <f>'18-美髮器材 用品'!C21</f>
        <v>540</v>
      </c>
      <c r="E2320" s="399">
        <f>'18-美髮器材 用品'!D21</f>
        <v>0</v>
      </c>
      <c r="F2320" s="399">
        <f>'18-美髮器材 用品'!E21</f>
        <v>0</v>
      </c>
      <c r="G2320" s="397">
        <f t="shared" si="402"/>
        <v>0</v>
      </c>
      <c r="H2320" s="397">
        <f t="shared" si="403"/>
        <v>0</v>
      </c>
      <c r="I2320" s="398"/>
      <c r="J2320" s="84"/>
    </row>
    <row r="2321" spans="1:10" ht="20.100000000000001" customHeight="1">
      <c r="A2321" s="84"/>
      <c r="B2321" s="399" t="str">
        <f>'18-美髮器材 用品'!A22</f>
        <v>Caravan 佳樂伴 - 台灣製</v>
      </c>
      <c r="C2321" s="475">
        <f>'18-美髮器材 用品'!B22</f>
        <v>0</v>
      </c>
      <c r="D2321" s="399">
        <f>'18-美髮器材 用品'!C22</f>
        <v>0</v>
      </c>
      <c r="E2321" s="399">
        <f>'18-美髮器材 用品'!D22</f>
        <v>0</v>
      </c>
      <c r="F2321" s="399">
        <f>'18-美髮器材 用品'!E22</f>
        <v>0</v>
      </c>
      <c r="G2321" s="397">
        <f t="shared" si="402"/>
        <v>0</v>
      </c>
      <c r="H2321" s="397">
        <f t="shared" si="403"/>
        <v>0</v>
      </c>
      <c r="I2321" s="398"/>
      <c r="J2321" s="84"/>
    </row>
    <row r="2322" spans="1:10" ht="20.100000000000001" customHeight="1">
      <c r="A2322" s="84"/>
      <c r="B2322" s="399" t="str">
        <f>'18-美髮器材 用品'!A23</f>
        <v>F0240000</v>
      </c>
      <c r="C2322" s="475" t="str">
        <f>'18-美髮器材 用品'!B23</f>
        <v xml:space="preserve">Caravan 佳樂伴 原木頭皮護理氣墊梳 NWN-002  </v>
      </c>
      <c r="D2322" s="399">
        <f>'18-美髮器材 用品'!C23</f>
        <v>180</v>
      </c>
      <c r="E2322" s="399">
        <f>'18-美髮器材 用品'!D23</f>
        <v>0</v>
      </c>
      <c r="F2322" s="399">
        <f>'18-美髮器材 用品'!E23</f>
        <v>0</v>
      </c>
      <c r="G2322" s="397">
        <f t="shared" si="402"/>
        <v>0</v>
      </c>
      <c r="H2322" s="397">
        <f t="shared" si="403"/>
        <v>0</v>
      </c>
      <c r="I2322" s="398"/>
      <c r="J2322" s="84"/>
    </row>
    <row r="2323" spans="1:10" ht="20.100000000000001" customHeight="1">
      <c r="A2323" s="84"/>
      <c r="B2323" s="399" t="str">
        <f>'18-美髮器材 用品'!A24</f>
        <v>F0240001</v>
      </c>
      <c r="C2323" s="475" t="str">
        <f>'18-美髮器材 用品'!B24</f>
        <v>Caravan 佳樂伴 原木吹整養護混毛捲梳/豬鬃圓梳   NWN-003</v>
      </c>
      <c r="D2323" s="399">
        <f>'18-美髮器材 用品'!C24</f>
        <v>180</v>
      </c>
      <c r="E2323" s="399">
        <f>'18-美髮器材 用品'!D24</f>
        <v>0</v>
      </c>
      <c r="F2323" s="399">
        <f>'18-美髮器材 用品'!E24</f>
        <v>0</v>
      </c>
      <c r="G2323" s="397">
        <f t="shared" si="402"/>
        <v>0</v>
      </c>
      <c r="H2323" s="397">
        <f t="shared" si="403"/>
        <v>0</v>
      </c>
      <c r="I2323" s="398"/>
      <c r="J2323" s="84"/>
    </row>
    <row r="2324" spans="1:10" ht="20.100000000000001" customHeight="1">
      <c r="A2324" s="84"/>
      <c r="B2324" s="399" t="str">
        <f>'18-美髮器材 用品'!A25</f>
        <v>F0240002</v>
      </c>
      <c r="C2324" s="475" t="str">
        <f>'18-美髮器材 用品'!B25</f>
        <v>Caravan 佳樂伴 塑型萬用混毛捲梳 16排/豬鬃圓梳  NWB-106</v>
      </c>
      <c r="D2324" s="399">
        <f>'18-美髮器材 用品'!C25</f>
        <v>250</v>
      </c>
      <c r="E2324" s="399">
        <f>'18-美髮器材 用品'!D25</f>
        <v>0</v>
      </c>
      <c r="F2324" s="399">
        <f>'18-美髮器材 用品'!E25</f>
        <v>0</v>
      </c>
      <c r="G2324" s="397">
        <f t="shared" si="402"/>
        <v>0</v>
      </c>
      <c r="H2324" s="397">
        <f t="shared" si="403"/>
        <v>0</v>
      </c>
      <c r="I2324" s="398"/>
      <c r="J2324" s="84"/>
    </row>
    <row r="2325" spans="1:10" ht="20.100000000000001" customHeight="1">
      <c r="A2325" s="84"/>
      <c r="B2325" s="399" t="str">
        <f>'18-美髮器材 用品'!A26</f>
        <v>F0240003</v>
      </c>
      <c r="C2325" s="475" t="str">
        <f>'18-美髮器材 用品'!B26</f>
        <v>Caravan 佳樂伴 吹整養護混毛捲梳 豬鬃圓梳/大-16排</v>
      </c>
      <c r="D2325" s="399">
        <f>'18-美髮器材 用品'!C26</f>
        <v>190</v>
      </c>
      <c r="E2325" s="399">
        <f>'18-美髮器材 用品'!D26</f>
        <v>0</v>
      </c>
      <c r="F2325" s="399">
        <f>'18-美髮器材 用品'!E26</f>
        <v>0</v>
      </c>
      <c r="G2325" s="397">
        <f t="shared" si="402"/>
        <v>0</v>
      </c>
      <c r="H2325" s="397">
        <f t="shared" si="403"/>
        <v>0</v>
      </c>
      <c r="I2325" s="398"/>
      <c r="J2325" s="84"/>
    </row>
    <row r="2326" spans="1:10" ht="20.100000000000001" customHeight="1">
      <c r="A2326" s="84"/>
      <c r="B2326" s="399" t="str">
        <f>'18-美髮器材 用品'!A27</f>
        <v>F0240003-1</v>
      </c>
      <c r="C2326" s="475" t="str">
        <f>'18-美髮器材 用品'!B27</f>
        <v>Caravan 佳樂伴 吹整養護混毛捲梳 豬鬃圓梳/中-14排</v>
      </c>
      <c r="D2326" s="399">
        <f>'18-美髮器材 用品'!C27</f>
        <v>190</v>
      </c>
      <c r="E2326" s="399">
        <f>'18-美髮器材 用品'!D27</f>
        <v>0</v>
      </c>
      <c r="F2326" s="399">
        <f>'18-美髮器材 用品'!E27</f>
        <v>0</v>
      </c>
      <c r="G2326" s="397">
        <f t="shared" si="402"/>
        <v>0</v>
      </c>
      <c r="H2326" s="397">
        <f t="shared" si="403"/>
        <v>0</v>
      </c>
      <c r="I2326" s="398"/>
      <c r="J2326" s="84"/>
    </row>
    <row r="2327" spans="1:10" ht="20.100000000000001" customHeight="1">
      <c r="A2327" s="84"/>
      <c r="B2327" s="399" t="str">
        <f>'18-美髮器材 用品'!A28</f>
        <v>F0240003-2</v>
      </c>
      <c r="C2327" s="475" t="str">
        <f>'18-美髮器材 用品'!B28</f>
        <v>Caravan 佳樂伴 吹整養護混毛捲梳 豬鬃圓梳/小-12排</v>
      </c>
      <c r="D2327" s="399">
        <f>'18-美髮器材 用品'!C28</f>
        <v>190</v>
      </c>
      <c r="E2327" s="399">
        <f>'18-美髮器材 用品'!D28</f>
        <v>0</v>
      </c>
      <c r="F2327" s="399">
        <f>'18-美髮器材 用品'!E28</f>
        <v>0</v>
      </c>
      <c r="G2327" s="397">
        <f t="shared" si="402"/>
        <v>0</v>
      </c>
      <c r="H2327" s="397">
        <f t="shared" si="403"/>
        <v>0</v>
      </c>
      <c r="I2327" s="398"/>
      <c r="J2327" s="84"/>
    </row>
    <row r="2328" spans="1:10" ht="20.100000000000001" customHeight="1">
      <c r="A2328" s="84"/>
      <c r="B2328" s="399" t="str">
        <f>'18-美髮器材 用品'!A29</f>
        <v>F0240004</v>
      </c>
      <c r="C2328" s="475" t="str">
        <f>'18-美髮器材 用品'!B29</f>
        <v xml:space="preserve">Caravan 佳樂伴 琥珀系列 防分岔手把梳/大 CCA-001 (日本製) </v>
      </c>
      <c r="D2328" s="399">
        <f>'18-美髮器材 用品'!C29</f>
        <v>135</v>
      </c>
      <c r="E2328" s="399">
        <f>'18-美髮器材 用品'!D29</f>
        <v>0</v>
      </c>
      <c r="F2328" s="399">
        <f>'18-美髮器材 用品'!E29</f>
        <v>0</v>
      </c>
      <c r="G2328" s="397">
        <f t="shared" si="402"/>
        <v>0</v>
      </c>
      <c r="H2328" s="397">
        <f t="shared" si="403"/>
        <v>0</v>
      </c>
      <c r="I2328" s="398"/>
      <c r="J2328" s="84"/>
    </row>
    <row r="2329" spans="1:10" ht="20.100000000000001" customHeight="1">
      <c r="A2329" s="84"/>
      <c r="B2329" s="399" t="str">
        <f>'18-美髮器材 用品'!A30</f>
        <v>F0240005</v>
      </c>
      <c r="C2329" s="475" t="str">
        <f>'18-美髮器材 用品'!B30</f>
        <v xml:space="preserve">Caravan 佳樂伴 琥珀系列 防分岔手把梳/小 CCA-002 (日本製) </v>
      </c>
      <c r="D2329" s="399">
        <f>'18-美髮器材 用品'!C30</f>
        <v>95</v>
      </c>
      <c r="E2329" s="399">
        <f>'18-美髮器材 用品'!D30</f>
        <v>0</v>
      </c>
      <c r="F2329" s="399">
        <f>'18-美髮器材 用品'!E30</f>
        <v>0</v>
      </c>
      <c r="G2329" s="397">
        <f t="shared" si="402"/>
        <v>0</v>
      </c>
      <c r="H2329" s="397">
        <f t="shared" si="403"/>
        <v>0</v>
      </c>
      <c r="I2329" s="398"/>
      <c r="J2329" s="84"/>
    </row>
    <row r="2330" spans="1:10" ht="20.100000000000001" customHeight="1">
      <c r="A2330" s="84"/>
      <c r="B2330" s="399" t="str">
        <f>'18-美髮器材 用品'!A31</f>
        <v>日本原裝 IKEMOTO  (池本刷子工業株式會社)</v>
      </c>
      <c r="C2330" s="475">
        <f>'18-美髮器材 用品'!B31</f>
        <v>0</v>
      </c>
      <c r="D2330" s="399">
        <f>'18-美髮器材 用品'!C31</f>
        <v>0</v>
      </c>
      <c r="E2330" s="399">
        <f>'18-美髮器材 用品'!D31</f>
        <v>0</v>
      </c>
      <c r="F2330" s="399">
        <f>'18-美髮器材 用品'!E31</f>
        <v>0</v>
      </c>
      <c r="G2330" s="397">
        <f t="shared" si="402"/>
        <v>0</v>
      </c>
      <c r="H2330" s="397">
        <f t="shared" si="403"/>
        <v>0</v>
      </c>
      <c r="I2330" s="398"/>
      <c r="J2330" s="84"/>
    </row>
    <row r="2331" spans="1:10" ht="20.100000000000001" customHeight="1">
      <c r="A2331" s="84"/>
      <c r="B2331" s="399" t="str">
        <f>'18-美髮器材 用品'!A32</f>
        <v>E0320001</v>
      </c>
      <c r="C2331" s="475" t="str">
        <f>'18-美髮器材 用品'!B32</f>
        <v xml:space="preserve">日本 IKEMOTO 池本椿油洗髮梳  按摩梳 (TSG-777)                 </v>
      </c>
      <c r="D2331" s="399">
        <f>'18-美髮器材 用品'!C32</f>
        <v>290</v>
      </c>
      <c r="E2331" s="399">
        <f>'18-美髮器材 用品'!D32</f>
        <v>0</v>
      </c>
      <c r="F2331" s="399">
        <f>'18-美髮器材 用品'!E32</f>
        <v>0</v>
      </c>
      <c r="G2331" s="397">
        <f t="shared" si="402"/>
        <v>0</v>
      </c>
      <c r="H2331" s="397">
        <f t="shared" si="403"/>
        <v>0</v>
      </c>
      <c r="I2331" s="398"/>
      <c r="J2331" s="84"/>
    </row>
    <row r="2332" spans="1:10" ht="20.100000000000001" customHeight="1">
      <c r="A2332" s="84"/>
      <c r="B2332" s="399" t="str">
        <f>'18-美髮器材 用品'!A33</f>
        <v>E0320002</v>
      </c>
      <c r="C2332" s="475" t="str">
        <f>'18-美髮器材 用品'!B33</f>
        <v xml:space="preserve">日本 IKEMOTO 池本豔麗洗髮梳 (038750)                   </v>
      </c>
      <c r="D2332" s="399">
        <f>'18-美髮器材 用品'!C33</f>
        <v>290</v>
      </c>
      <c r="E2332" s="399">
        <f>'18-美髮器材 用品'!D33</f>
        <v>0</v>
      </c>
      <c r="F2332" s="399">
        <f>'18-美髮器材 用品'!E33</f>
        <v>0</v>
      </c>
      <c r="G2332" s="397">
        <f t="shared" si="402"/>
        <v>0</v>
      </c>
      <c r="H2332" s="397">
        <f t="shared" si="403"/>
        <v>0</v>
      </c>
      <c r="I2332" s="398"/>
      <c r="J2332" s="84"/>
    </row>
    <row r="2333" spans="1:10" ht="20.100000000000001" customHeight="1">
      <c r="A2333" s="84"/>
      <c r="B2333" s="399" t="str">
        <f>'18-美髮器材 用品'!A34</f>
        <v>E0320003</v>
      </c>
      <c r="C2333" s="475" t="str">
        <f>'18-美髮器材 用品'!B34</f>
        <v xml:space="preserve">日本 IKEMOTO 池本 ION 負離子洗髮梳 按摩梳 (IC-60)           </v>
      </c>
      <c r="D2333" s="399">
        <f>'18-美髮器材 用品'!C34</f>
        <v>200</v>
      </c>
      <c r="E2333" s="399">
        <f>'18-美髮器材 用品'!D34</f>
        <v>0</v>
      </c>
      <c r="F2333" s="399">
        <f>'18-美髮器材 用品'!E34</f>
        <v>0</v>
      </c>
      <c r="G2333" s="397">
        <f t="shared" si="402"/>
        <v>0</v>
      </c>
      <c r="H2333" s="397">
        <f t="shared" si="403"/>
        <v>0</v>
      </c>
      <c r="I2333" s="398"/>
      <c r="J2333" s="84"/>
    </row>
    <row r="2334" spans="1:10" ht="20.100000000000001" customHeight="1">
      <c r="A2334" s="84"/>
      <c r="B2334" s="399" t="str">
        <f>'18-美髮器材 用品'!A35</f>
        <v>E0320004</v>
      </c>
      <c r="C2334" s="475" t="str">
        <f>'18-美髮器材 用品'!B35</f>
        <v xml:space="preserve">日本 IKEMOTO 池本酪梨油柔順洗髮梳 按摩梳 (AVC700)         </v>
      </c>
      <c r="D2334" s="399">
        <f>'18-美髮器材 用品'!C35</f>
        <v>250</v>
      </c>
      <c r="E2334" s="399">
        <f>'18-美髮器材 用品'!D35</f>
        <v>0</v>
      </c>
      <c r="F2334" s="399">
        <f>'18-美髮器材 用品'!E35</f>
        <v>0</v>
      </c>
      <c r="G2334" s="397">
        <f t="shared" si="402"/>
        <v>0</v>
      </c>
      <c r="H2334" s="397">
        <f t="shared" si="403"/>
        <v>0</v>
      </c>
      <c r="I2334" s="398"/>
      <c r="J2334" s="84"/>
    </row>
    <row r="2335" spans="1:10" ht="20.100000000000001" customHeight="1">
      <c r="A2335" s="84"/>
      <c r="B2335" s="399" t="str">
        <f>'18-美髮器材 用品'!A36</f>
        <v>E0320005</v>
      </c>
      <c r="C2335" s="475" t="str">
        <f>'18-美髮器材 用品'!B36</f>
        <v xml:space="preserve">日本 IKEMOTO 池本茶花油柔順洗髮梳 按摩梳 (TSU-70)             </v>
      </c>
      <c r="D2335" s="399">
        <f>'18-美髮器材 用品'!C36</f>
        <v>290</v>
      </c>
      <c r="E2335" s="399">
        <f>'18-美髮器材 用品'!D36</f>
        <v>0</v>
      </c>
      <c r="F2335" s="399">
        <f>'18-美髮器材 用品'!E36</f>
        <v>0</v>
      </c>
      <c r="G2335" s="397">
        <f t="shared" si="402"/>
        <v>0</v>
      </c>
      <c r="H2335" s="397">
        <f t="shared" si="403"/>
        <v>0</v>
      </c>
      <c r="I2335" s="398"/>
      <c r="J2335" s="84"/>
    </row>
    <row r="2336" spans="1:10" ht="20.100000000000001" customHeight="1">
      <c r="A2336" s="84"/>
      <c r="B2336" s="399" t="str">
        <f>'18-美髮器材 用品'!A37</f>
        <v xml:space="preserve">Fodia 富麗雅 </v>
      </c>
      <c r="C2336" s="475">
        <f>'18-美髮器材 用品'!B37</f>
        <v>0</v>
      </c>
      <c r="D2336" s="399">
        <f>'18-美髮器材 用品'!C37</f>
        <v>0</v>
      </c>
      <c r="E2336" s="399">
        <f>'18-美髮器材 用品'!D37</f>
        <v>0</v>
      </c>
      <c r="F2336" s="399">
        <f>'18-美髮器材 用品'!E37</f>
        <v>0</v>
      </c>
      <c r="G2336" s="397">
        <f t="shared" si="402"/>
        <v>0</v>
      </c>
      <c r="H2336" s="397">
        <f t="shared" si="403"/>
        <v>0</v>
      </c>
      <c r="I2336" s="398"/>
      <c r="J2336" s="84"/>
    </row>
    <row r="2337" spans="1:10" ht="20.100000000000001" customHeight="1">
      <c r="A2337" s="84"/>
      <c r="B2337" s="399" t="str">
        <f>'18-美髮器材 用品'!A38</f>
        <v>F0290000</v>
      </c>
      <c r="C2337" s="475" t="str">
        <f>'18-美髮器材 用品'!B38</f>
        <v>富麗雅 Fodia 迷你捲髮棒/電捲棒 SY-25/25mm/藍色  (國際電壓)</v>
      </c>
      <c r="D2337" s="399">
        <f>'18-美髮器材 用品'!C38</f>
        <v>490</v>
      </c>
      <c r="E2337" s="399">
        <f>'18-美髮器材 用品'!D38</f>
        <v>0</v>
      </c>
      <c r="F2337" s="399">
        <f>'18-美髮器材 用品'!E38</f>
        <v>0</v>
      </c>
      <c r="G2337" s="397">
        <f t="shared" si="402"/>
        <v>0</v>
      </c>
      <c r="H2337" s="397">
        <f t="shared" si="403"/>
        <v>0</v>
      </c>
      <c r="I2337" s="398"/>
      <c r="J2337" s="84"/>
    </row>
    <row r="2338" spans="1:10" ht="20.100000000000001" customHeight="1">
      <c r="A2338" s="84"/>
      <c r="B2338" s="399" t="str">
        <f>'18-美髮器材 用品'!A39</f>
        <v>F0290003</v>
      </c>
      <c r="C2338" s="475" t="str">
        <f>'18-美髮器材 用品'!B39</f>
        <v>富麗雅 Fodia 迷你捲髮棒/電捲棒 SY-28/28mm/紫色  (國際電壓)</v>
      </c>
      <c r="D2338" s="399">
        <f>'18-美髮器材 用品'!C39</f>
        <v>490</v>
      </c>
      <c r="E2338" s="399">
        <f>'18-美髮器材 用品'!D39</f>
        <v>0</v>
      </c>
      <c r="F2338" s="399">
        <f>'18-美髮器材 用品'!E39</f>
        <v>0</v>
      </c>
      <c r="G2338" s="397">
        <f t="shared" si="402"/>
        <v>0</v>
      </c>
      <c r="H2338" s="397">
        <f t="shared" si="403"/>
        <v>0</v>
      </c>
      <c r="I2338" s="398"/>
      <c r="J2338" s="84"/>
    </row>
    <row r="2339" spans="1:10" ht="20.100000000000001" customHeight="1">
      <c r="A2339" s="84"/>
      <c r="B2339" s="399" t="str">
        <f>'18-美髮器材 用品'!A40</f>
        <v>F0290002</v>
      </c>
      <c r="C2339" s="475" t="str">
        <f>'18-美髮器材 用品'!B40</f>
        <v>富麗雅 Fodia 迷你捲髮棒/電捲棒 SY-32/32mm/粉色  (國際電壓)</v>
      </c>
      <c r="D2339" s="399">
        <f>'18-美髮器材 用品'!C40</f>
        <v>490</v>
      </c>
      <c r="E2339" s="399">
        <f>'18-美髮器材 用品'!D40</f>
        <v>0</v>
      </c>
      <c r="F2339" s="399">
        <f>'18-美髮器材 用品'!E40</f>
        <v>0</v>
      </c>
      <c r="G2339" s="397">
        <f t="shared" si="402"/>
        <v>0</v>
      </c>
      <c r="H2339" s="397">
        <f t="shared" si="403"/>
        <v>0</v>
      </c>
      <c r="I2339" s="398"/>
      <c r="J2339" s="84"/>
    </row>
    <row r="2340" spans="1:10" ht="20.100000000000001" customHeight="1">
      <c r="A2340" s="84"/>
      <c r="B2340" s="399" t="str">
        <f>'18-美髮器材 用品'!A41</f>
        <v>F0290009</v>
      </c>
      <c r="C2340" s="475" t="str">
        <f>'18-美髮器材 用品'!B41</f>
        <v>富麗雅 Fodia 加長28% 頂級陶瓷捲髮棒/電棒 32mm  (國際電壓)</v>
      </c>
      <c r="D2340" s="399">
        <f>'18-美髮器材 用品'!C41</f>
        <v>890</v>
      </c>
      <c r="E2340" s="399">
        <f>'18-美髮器材 用品'!D41</f>
        <v>0</v>
      </c>
      <c r="F2340" s="399">
        <f>'18-美髮器材 用品'!E41</f>
        <v>0</v>
      </c>
      <c r="G2340" s="397">
        <f t="shared" si="402"/>
        <v>0</v>
      </c>
      <c r="H2340" s="397">
        <f t="shared" si="403"/>
        <v>0</v>
      </c>
      <c r="I2340" s="398"/>
      <c r="J2340" s="84"/>
    </row>
    <row r="2341" spans="1:10" ht="20.100000000000001" customHeight="1">
      <c r="A2341" s="84"/>
      <c r="B2341" s="399" t="str">
        <f>'18-美髮器材 用品'!A42</f>
        <v>F0290001</v>
      </c>
      <c r="C2341" s="475" t="str">
        <f>'18-美髮器材 用品'!B42</f>
        <v>富麗雅 Fodia 迷你平板離子夾/黑色  (國際電壓)</v>
      </c>
      <c r="D2341" s="399">
        <f>'18-美髮器材 用品'!C42</f>
        <v>590</v>
      </c>
      <c r="E2341" s="399">
        <f>'18-美髮器材 用品'!D42</f>
        <v>0</v>
      </c>
      <c r="F2341" s="399">
        <f>'18-美髮器材 用品'!E42</f>
        <v>0</v>
      </c>
      <c r="G2341" s="397">
        <f t="shared" si="402"/>
        <v>0</v>
      </c>
      <c r="H2341" s="397">
        <f t="shared" si="403"/>
        <v>0</v>
      </c>
      <c r="I2341" s="398"/>
      <c r="J2341" s="84"/>
    </row>
    <row r="2342" spans="1:10" ht="20.100000000000001" customHeight="1">
      <c r="A2342" s="84"/>
      <c r="B2342" s="399" t="str">
        <f>'18-美髮器材 用品'!A43</f>
        <v>F0290005</v>
      </c>
      <c r="C2342" s="475" t="str">
        <f>'18-美髮器材 用品'!B43</f>
        <v>富麗雅 Fodia 迷你5W玉米鬚離子夾/白色  (國際電壓)</v>
      </c>
      <c r="D2342" s="399">
        <f>'18-美髮器材 用品'!C43</f>
        <v>590</v>
      </c>
      <c r="E2342" s="399">
        <f>'18-美髮器材 用品'!D43</f>
        <v>0</v>
      </c>
      <c r="F2342" s="399">
        <f>'18-美髮器材 用品'!E43</f>
        <v>0</v>
      </c>
      <c r="G2342" s="397">
        <f t="shared" si="402"/>
        <v>0</v>
      </c>
      <c r="H2342" s="397">
        <f t="shared" si="403"/>
        <v>0</v>
      </c>
      <c r="I2342" s="398"/>
      <c r="J2342" s="84"/>
    </row>
    <row r="2343" spans="1:10" ht="20.100000000000001" customHeight="1">
      <c r="A2343" s="84"/>
      <c r="B2343" s="399" t="str">
        <f>'18-美髮器材 用品'!A44</f>
        <v>F0290006</v>
      </c>
      <c r="C2343" s="475" t="str">
        <f>'18-美髮器材 用品'!B44</f>
        <v>富麗雅 Fodia 4.5cm 超大平板 離子夾 T-58C 110V-220V</v>
      </c>
      <c r="D2343" s="399">
        <f>'18-美髮器材 用品'!C44</f>
        <v>850</v>
      </c>
      <c r="E2343" s="399">
        <f>'18-美髮器材 用品'!D44</f>
        <v>0</v>
      </c>
      <c r="F2343" s="399">
        <f>'18-美髮器材 用品'!E44</f>
        <v>0</v>
      </c>
      <c r="G2343" s="397">
        <f t="shared" si="402"/>
        <v>0</v>
      </c>
      <c r="H2343" s="397">
        <f t="shared" si="403"/>
        <v>0</v>
      </c>
      <c r="I2343" s="398"/>
      <c r="J2343" s="84"/>
    </row>
    <row r="2344" spans="1:10" ht="20.100000000000001" customHeight="1">
      <c r="A2344" s="84"/>
      <c r="B2344" s="399" t="str">
        <f>'18-美髮器材 用品'!A45</f>
        <v>F0290004</v>
      </c>
      <c r="C2344" s="475" t="str">
        <f>'18-美髮器材 用品'!B45</f>
        <v>富麗雅 Fodia 迷你平板離子夾 T-18C-黑色 附收納包  (國際電壓)</v>
      </c>
      <c r="D2344" s="399">
        <f>'18-美髮器材 用品'!C45</f>
        <v>360</v>
      </c>
      <c r="E2344" s="399">
        <f>'18-美髮器材 用品'!D45</f>
        <v>0</v>
      </c>
      <c r="F2344" s="399">
        <f>'18-美髮器材 用品'!E45</f>
        <v>0</v>
      </c>
      <c r="G2344" s="397">
        <f t="shared" si="402"/>
        <v>0</v>
      </c>
      <c r="H2344" s="397">
        <f t="shared" si="403"/>
        <v>0</v>
      </c>
      <c r="I2344" s="398"/>
      <c r="J2344" s="84"/>
    </row>
    <row r="2345" spans="1:10" ht="20.100000000000001" customHeight="1">
      <c r="A2345" s="84"/>
      <c r="B2345" s="399" t="str">
        <f>'18-美髮器材 用品'!A46</f>
        <v>F0290007</v>
      </c>
      <c r="C2345" s="475" t="str">
        <f>'18-美髮器材 用品'!B46</f>
        <v>富麗雅 Fodia 直捲兩用二合一 離子夾 K-35 直捲夾 電棒 附隔熱套</v>
      </c>
      <c r="D2345" s="399">
        <f>'18-美髮器材 用品'!C46</f>
        <v>1500</v>
      </c>
      <c r="E2345" s="399">
        <f>'18-美髮器材 用品'!D46</f>
        <v>0</v>
      </c>
      <c r="F2345" s="399">
        <f>'18-美髮器材 用品'!E46</f>
        <v>0</v>
      </c>
      <c r="G2345" s="397">
        <f t="shared" si="402"/>
        <v>0</v>
      </c>
      <c r="H2345" s="397">
        <f t="shared" si="403"/>
        <v>0</v>
      </c>
      <c r="I2345" s="398"/>
      <c r="J2345" s="84"/>
    </row>
    <row r="2346" spans="1:10" ht="20.100000000000001" customHeight="1">
      <c r="A2346" s="84"/>
      <c r="B2346" s="399" t="str">
        <f>'19-品牌香水'!A6</f>
        <v>A0410101</v>
      </c>
      <c r="C2346" s="475" t="str">
        <f>'19-品牌香水'!B6</f>
        <v xml:space="preserve">安娜蘇ANNA SUI 童話獨角獸 女性淡香水 5ml-限量小香水           </v>
      </c>
      <c r="D2346" s="399">
        <f>'19-品牌香水'!C6</f>
        <v>260</v>
      </c>
      <c r="E2346" s="399">
        <f>'19-品牌香水'!D6</f>
        <v>0</v>
      </c>
      <c r="F2346" s="399">
        <f>'19-品牌香水'!E6</f>
        <v>0</v>
      </c>
      <c r="G2346" s="397">
        <f t="shared" ref="G2346" si="404">F2346*0.9</f>
        <v>0</v>
      </c>
      <c r="H2346" s="397">
        <f t="shared" ref="H2346" si="405">F2346*0.85</f>
        <v>0</v>
      </c>
      <c r="I2346" s="398"/>
      <c r="J2346" s="84"/>
    </row>
    <row r="2347" spans="1:10" ht="20.100000000000001" customHeight="1">
      <c r="A2347" s="84"/>
      <c r="B2347" s="399" t="str">
        <f>'19-品牌香水'!A7</f>
        <v>A0410103</v>
      </c>
      <c r="C2347" s="475" t="str">
        <f>'19-品牌香水'!B7</f>
        <v xml:space="preserve">安娜蘇ANNA SUI 童話美人魚 女性淡香水 5ml-限量小香水           </v>
      </c>
      <c r="D2347" s="399">
        <f>'19-品牌香水'!C7</f>
        <v>260</v>
      </c>
      <c r="E2347" s="399">
        <f>'19-品牌香水'!D7</f>
        <v>0</v>
      </c>
      <c r="F2347" s="399">
        <f>'19-品牌香水'!E7</f>
        <v>0</v>
      </c>
      <c r="G2347" s="397">
        <f t="shared" ref="G2347:G2363" si="406">F2347*0.9</f>
        <v>0</v>
      </c>
      <c r="H2347" s="397">
        <f t="shared" ref="H2347:H2363" si="407">F2347*0.85</f>
        <v>0</v>
      </c>
      <c r="I2347" s="398"/>
      <c r="J2347" s="84"/>
    </row>
    <row r="2348" spans="1:10" ht="20.100000000000001" customHeight="1">
      <c r="A2348" s="84"/>
      <c r="B2348" s="399" t="str">
        <f>'19-品牌香水'!A8</f>
        <v>A0410105</v>
      </c>
      <c r="C2348" s="475" t="str">
        <f>'19-品牌香水'!B8</f>
        <v xml:space="preserve">安娜蘇ANNA SUI 綺幻飛行 女性淡香水 5ml-限量小香水           </v>
      </c>
      <c r="D2348" s="399">
        <f>'19-品牌香水'!C8</f>
        <v>260</v>
      </c>
      <c r="E2348" s="399">
        <f>'19-品牌香水'!D8</f>
        <v>0</v>
      </c>
      <c r="F2348" s="399">
        <f>'19-品牌香水'!E8</f>
        <v>0</v>
      </c>
      <c r="G2348" s="397">
        <f t="shared" si="406"/>
        <v>0</v>
      </c>
      <c r="H2348" s="397">
        <f t="shared" si="407"/>
        <v>0</v>
      </c>
      <c r="I2348" s="398"/>
      <c r="J2348" s="84"/>
    </row>
    <row r="2349" spans="1:10" ht="20.100000000000001" customHeight="1">
      <c r="A2349" s="84"/>
      <c r="B2349" s="399" t="str">
        <f>'19-品牌香水'!A9</f>
        <v>Z0040000</v>
      </c>
      <c r="C2349" s="475" t="str">
        <f>'19-品牌香水'!B9</f>
        <v xml:space="preserve">BVLGARI 寶格麗 白水晶 天之驕女 女性淡香水 5ml-限量小香水                                                               </v>
      </c>
      <c r="D2349" s="399">
        <f>'19-品牌香水'!C9</f>
        <v>290</v>
      </c>
      <c r="E2349" s="399">
        <f>'19-品牌香水'!D9</f>
        <v>0</v>
      </c>
      <c r="F2349" s="399">
        <f>'19-品牌香水'!E9</f>
        <v>0</v>
      </c>
      <c r="G2349" s="397">
        <f t="shared" si="406"/>
        <v>0</v>
      </c>
      <c r="H2349" s="397">
        <f t="shared" si="407"/>
        <v>0</v>
      </c>
      <c r="I2349" s="398"/>
      <c r="J2349" s="84"/>
    </row>
    <row r="2350" spans="1:10" ht="20.100000000000001" customHeight="1">
      <c r="A2350" s="84"/>
      <c r="B2350" s="399" t="str">
        <f>'19-品牌香水'!A10</f>
        <v>Z0040001</v>
      </c>
      <c r="C2350" s="475" t="str">
        <f>'19-品牌香水'!B10</f>
        <v xml:space="preserve">BVLGARI 寶格麗 紫水晶 花舞輕盈 女性淡香水 5ml-限量小香水                                                               </v>
      </c>
      <c r="D2350" s="399">
        <f>'19-品牌香水'!C10</f>
        <v>290</v>
      </c>
      <c r="E2350" s="399">
        <f>'19-品牌香水'!D10</f>
        <v>0</v>
      </c>
      <c r="F2350" s="399">
        <f>'19-品牌香水'!E10</f>
        <v>0</v>
      </c>
      <c r="G2350" s="397">
        <f t="shared" si="406"/>
        <v>0</v>
      </c>
      <c r="H2350" s="397">
        <f t="shared" si="407"/>
        <v>0</v>
      </c>
      <c r="I2350" s="398"/>
      <c r="J2350" s="84"/>
    </row>
    <row r="2351" spans="1:10" ht="20.100000000000001" customHeight="1">
      <c r="A2351" s="84"/>
      <c r="B2351" s="399" t="str">
        <f>'19-品牌香水'!A11</f>
        <v>Z0040026</v>
      </c>
      <c r="C2351" s="475" t="str">
        <f>'19-品牌香水'!B11</f>
        <v xml:space="preserve">BVLGARI 寶格麗 明彩馨香 鳶尾花 女性淡香精 5ml-限量小香水                                                               </v>
      </c>
      <c r="D2351" s="399">
        <f>'19-品牌香水'!C11</f>
        <v>300</v>
      </c>
      <c r="E2351" s="399">
        <f>'19-品牌香水'!D11</f>
        <v>0</v>
      </c>
      <c r="F2351" s="399">
        <f>'19-品牌香水'!E11</f>
        <v>0</v>
      </c>
      <c r="G2351" s="397">
        <f t="shared" si="406"/>
        <v>0</v>
      </c>
      <c r="H2351" s="397">
        <f t="shared" si="407"/>
        <v>0</v>
      </c>
      <c r="I2351" s="398"/>
      <c r="J2351" s="84"/>
    </row>
    <row r="2352" spans="1:10" ht="20.100000000000001" customHeight="1">
      <c r="A2352" s="84"/>
      <c r="B2352" s="399" t="str">
        <f>'19-品牌香水'!A12</f>
        <v>Z0040002</v>
      </c>
      <c r="C2352" s="475" t="str">
        <f>'19-品牌香水'!B12</f>
        <v xml:space="preserve">BVLGARI 寶格麗 歡沁玫香 女性淡香精 5ml-限量小香水                                                               </v>
      </c>
      <c r="D2352" s="399">
        <f>'19-品牌香水'!C12</f>
        <v>390</v>
      </c>
      <c r="E2352" s="399">
        <f>'19-品牌香水'!D12</f>
        <v>0</v>
      </c>
      <c r="F2352" s="399">
        <f>'19-品牌香水'!E12</f>
        <v>0</v>
      </c>
      <c r="G2352" s="397">
        <f t="shared" si="406"/>
        <v>0</v>
      </c>
      <c r="H2352" s="397">
        <f t="shared" si="407"/>
        <v>0</v>
      </c>
      <c r="I2352" s="398"/>
      <c r="J2352" s="84"/>
    </row>
    <row r="2353" spans="1:10" ht="20.100000000000001" customHeight="1">
      <c r="A2353" s="84"/>
      <c r="B2353" s="399" t="str">
        <f>'19-品牌香水'!A13</f>
        <v>Z0040003</v>
      </c>
      <c r="C2353" s="475" t="str">
        <f>'19-品牌香水'!B13</f>
        <v xml:space="preserve">BVLGARI 寶格麗 魅影晚香玉 女性淡香精 5ml-限量小香水                                                               </v>
      </c>
      <c r="D2353" s="399">
        <f>'19-品牌香水'!C13</f>
        <v>350</v>
      </c>
      <c r="E2353" s="399">
        <f>'19-品牌香水'!D13</f>
        <v>0</v>
      </c>
      <c r="F2353" s="399">
        <f>'19-品牌香水'!E13</f>
        <v>0</v>
      </c>
      <c r="G2353" s="397">
        <f t="shared" si="406"/>
        <v>0</v>
      </c>
      <c r="H2353" s="397">
        <f t="shared" si="407"/>
        <v>0</v>
      </c>
      <c r="I2353" s="398"/>
      <c r="J2353" s="84"/>
    </row>
    <row r="2354" spans="1:10" ht="20.100000000000001" customHeight="1">
      <c r="A2354" s="84"/>
      <c r="B2354" s="399" t="str">
        <f>'19-品牌香水'!A14</f>
        <v>Z0040004</v>
      </c>
      <c r="C2354" s="475" t="str">
        <f>'19-品牌香水'!B14</f>
        <v xml:space="preserve">BVLGARI 寶格麗 綠茶 淡香精 10ml-限量小香水                            噴式                                                      </v>
      </c>
      <c r="D2354" s="399">
        <f>'19-品牌香水'!C14</f>
        <v>420</v>
      </c>
      <c r="E2354" s="399">
        <f>'19-品牌香水'!D14</f>
        <v>0</v>
      </c>
      <c r="F2354" s="399">
        <f>'19-品牌香水'!E14</f>
        <v>0</v>
      </c>
      <c r="G2354" s="397">
        <f t="shared" si="406"/>
        <v>0</v>
      </c>
      <c r="H2354" s="397">
        <f t="shared" si="407"/>
        <v>0</v>
      </c>
      <c r="I2354" s="398"/>
      <c r="J2354" s="84"/>
    </row>
    <row r="2355" spans="1:10" ht="20.100000000000001" customHeight="1">
      <c r="A2355" s="84"/>
      <c r="B2355" s="399" t="str">
        <f>'19-品牌香水'!A15</f>
        <v>Z0040005</v>
      </c>
      <c r="C2355" s="475" t="str">
        <f>'19-品牌香水'!B15</f>
        <v xml:space="preserve">BVLGARI 寶格麗 白茶 淡香精 10ml-限量小香水                            噴式                                                       </v>
      </c>
      <c r="D2355" s="399">
        <f>'19-品牌香水'!C15</f>
        <v>420</v>
      </c>
      <c r="E2355" s="399">
        <f>'19-品牌香水'!D15</f>
        <v>0</v>
      </c>
      <c r="F2355" s="399">
        <f>'19-品牌香水'!E15</f>
        <v>0</v>
      </c>
      <c r="G2355" s="397">
        <f t="shared" si="406"/>
        <v>0</v>
      </c>
      <c r="H2355" s="397">
        <f t="shared" si="407"/>
        <v>0</v>
      </c>
      <c r="I2355" s="398"/>
      <c r="J2355" s="84"/>
    </row>
    <row r="2356" spans="1:10" ht="20.100000000000001" customHeight="1">
      <c r="A2356" s="84"/>
      <c r="B2356" s="399" t="str">
        <f>'19-品牌香水'!A16</f>
        <v>Z0040006</v>
      </c>
      <c r="C2356" s="475" t="str">
        <f>'19-品牌香水'!B16</f>
        <v xml:space="preserve">BVLGARI 寶格麗 極地冰峰 男性淡香精 5ml-限量小香水                                                               </v>
      </c>
      <c r="D2356" s="399">
        <f>'19-品牌香水'!C16</f>
        <v>360</v>
      </c>
      <c r="E2356" s="399">
        <f>'19-品牌香水'!D16</f>
        <v>0</v>
      </c>
      <c r="F2356" s="399">
        <f>'19-品牌香水'!E16</f>
        <v>0</v>
      </c>
      <c r="G2356" s="397">
        <f t="shared" si="406"/>
        <v>0</v>
      </c>
      <c r="H2356" s="397">
        <f t="shared" si="407"/>
        <v>0</v>
      </c>
      <c r="I2356" s="398"/>
      <c r="J2356" s="84"/>
    </row>
    <row r="2357" spans="1:10" ht="20.100000000000001" customHeight="1">
      <c r="A2357" s="84"/>
      <c r="B2357" s="399" t="str">
        <f>'19-品牌香水'!A17</f>
        <v>Z0040007</v>
      </c>
      <c r="C2357" s="475" t="str">
        <f>'19-品牌香水'!B17</f>
        <v xml:space="preserve">BVLGARI 寶格麗 森林之光 男性淡香精 5ml-限量小香水                                                               </v>
      </c>
      <c r="D2357" s="399">
        <f>'19-品牌香水'!C17</f>
        <v>290</v>
      </c>
      <c r="E2357" s="399">
        <f>'19-品牌香水'!D17</f>
        <v>0</v>
      </c>
      <c r="F2357" s="399">
        <f>'19-品牌香水'!E17</f>
        <v>0</v>
      </c>
      <c r="G2357" s="397">
        <f t="shared" si="406"/>
        <v>0</v>
      </c>
      <c r="H2357" s="397">
        <f t="shared" si="407"/>
        <v>0</v>
      </c>
      <c r="I2357" s="398"/>
      <c r="J2357" s="84"/>
    </row>
    <row r="2358" spans="1:10" ht="20.100000000000001" customHeight="1">
      <c r="A2358" s="84"/>
      <c r="B2358" s="399" t="str">
        <f>'19-品牌香水'!A18</f>
        <v>Z0040038</v>
      </c>
      <c r="C2358" s="475" t="str">
        <f>'19-品牌香水'!B18</f>
        <v xml:space="preserve">BVLGARI 寶格麗 AQVA 水能量 男性淡香水 5ml-限量小香水                                                               </v>
      </c>
      <c r="D2358" s="399">
        <f>'19-品牌香水'!C18</f>
        <v>280</v>
      </c>
      <c r="E2358" s="399">
        <f>'19-品牌香水'!D18</f>
        <v>0</v>
      </c>
      <c r="F2358" s="399">
        <f>'19-品牌香水'!E18</f>
        <v>0</v>
      </c>
      <c r="G2358" s="397">
        <f t="shared" si="406"/>
        <v>0</v>
      </c>
      <c r="H2358" s="397">
        <f t="shared" si="407"/>
        <v>0</v>
      </c>
      <c r="I2358" s="398"/>
      <c r="J2358" s="84"/>
    </row>
    <row r="2359" spans="1:10" ht="20.100000000000001" customHeight="1">
      <c r="A2359" s="84"/>
      <c r="B2359" s="399" t="str">
        <f>'19-品牌香水'!A19</f>
        <v>Z0040008</v>
      </c>
      <c r="C2359" s="475" t="str">
        <f>'19-品牌香水'!B19</f>
        <v xml:space="preserve">BVLGARI 寶格麗 當代真我 男性淡香水 5ml-限量小香水                                                               </v>
      </c>
      <c r="D2359" s="399">
        <f>'19-品牌香水'!C19</f>
        <v>250</v>
      </c>
      <c r="E2359" s="399">
        <f>'19-品牌香水'!D19</f>
        <v>0</v>
      </c>
      <c r="F2359" s="399">
        <f>'19-品牌香水'!E19</f>
        <v>0</v>
      </c>
      <c r="G2359" s="397">
        <f t="shared" si="406"/>
        <v>0</v>
      </c>
      <c r="H2359" s="397">
        <f t="shared" si="407"/>
        <v>0</v>
      </c>
      <c r="I2359" s="398"/>
      <c r="J2359" s="84"/>
    </row>
    <row r="2360" spans="1:10" ht="20.100000000000001" customHeight="1">
      <c r="A2360" s="84"/>
      <c r="B2360" s="399" t="str">
        <f>'19-品牌香水'!A20</f>
        <v>Z0040013</v>
      </c>
      <c r="C2360" s="475" t="str">
        <f>'19-品牌香水'!B20</f>
        <v xml:space="preserve">BVLGARI 寶格麗 當代 男性淡香水 5ml-限量小香水                                                               </v>
      </c>
      <c r="D2360" s="399">
        <f>'19-品牌香水'!C20</f>
        <v>250</v>
      </c>
      <c r="E2360" s="399">
        <f>'19-品牌香水'!D20</f>
        <v>0</v>
      </c>
      <c r="F2360" s="399">
        <f>'19-品牌香水'!E20</f>
        <v>0</v>
      </c>
      <c r="G2360" s="397">
        <f t="shared" si="406"/>
        <v>0</v>
      </c>
      <c r="H2360" s="397">
        <f t="shared" si="407"/>
        <v>0</v>
      </c>
      <c r="I2360" s="398"/>
      <c r="J2360" s="84"/>
    </row>
    <row r="2361" spans="1:10" ht="20.100000000000001" customHeight="1">
      <c r="A2361" s="84"/>
      <c r="B2361" s="399" t="str">
        <f>'19-品牌香水'!A21</f>
        <v>Z0080006</v>
      </c>
      <c r="C2361" s="475" t="str">
        <f>'19-品牌香水'!B21</f>
        <v xml:space="preserve">Chloe 經典同名 女性淡香精 5ml-限量小香水                                                               </v>
      </c>
      <c r="D2361" s="399">
        <f>'19-品牌香水'!C21</f>
        <v>320</v>
      </c>
      <c r="E2361" s="399">
        <f>'19-品牌香水'!D21</f>
        <v>0</v>
      </c>
      <c r="F2361" s="399">
        <f>'19-品牌香水'!E21</f>
        <v>0</v>
      </c>
      <c r="G2361" s="397">
        <f t="shared" si="406"/>
        <v>0</v>
      </c>
      <c r="H2361" s="397">
        <f t="shared" si="407"/>
        <v>0</v>
      </c>
      <c r="I2361" s="398"/>
      <c r="J2361" s="84"/>
    </row>
    <row r="2362" spans="1:10" ht="20.100000000000001" customHeight="1">
      <c r="A2362" s="84"/>
      <c r="B2362" s="399" t="str">
        <f>'19-品牌香水'!A22</f>
        <v>Z0080007</v>
      </c>
      <c r="C2362" s="475" t="str">
        <f>'19-品牌香水'!B22</f>
        <v xml:space="preserve">Chloe 沁漾玫瑰 女性淡香水 5ml-限量小香水                                                               </v>
      </c>
      <c r="D2362" s="399">
        <f>'19-品牌香水'!C22</f>
        <v>340</v>
      </c>
      <c r="E2362" s="399">
        <f>'19-品牌香水'!D22</f>
        <v>0</v>
      </c>
      <c r="F2362" s="399">
        <f>'19-品牌香水'!E22</f>
        <v>0</v>
      </c>
      <c r="G2362" s="397">
        <f t="shared" si="406"/>
        <v>0</v>
      </c>
      <c r="H2362" s="397">
        <f t="shared" si="407"/>
        <v>0</v>
      </c>
      <c r="I2362" s="398"/>
      <c r="J2362" s="84"/>
    </row>
    <row r="2363" spans="1:10" ht="20.100000000000001" customHeight="1">
      <c r="A2363" s="84"/>
      <c r="B2363" s="399" t="str">
        <f>'19-品牌香水'!A23</f>
        <v>Z0080003</v>
      </c>
      <c r="C2363" s="475" t="str">
        <f>'19-品牌香水'!B23</f>
        <v xml:space="preserve">Chloe NOMADE 芳心之旅 女性淡香精 5ml-限量小香水                                                               </v>
      </c>
      <c r="D2363" s="399">
        <f>'19-品牌香水'!C23</f>
        <v>340</v>
      </c>
      <c r="E2363" s="399">
        <f>'19-品牌香水'!D23</f>
        <v>0</v>
      </c>
      <c r="F2363" s="399">
        <f>'19-品牌香水'!E23</f>
        <v>0</v>
      </c>
      <c r="G2363" s="397">
        <f t="shared" si="406"/>
        <v>0</v>
      </c>
      <c r="H2363" s="397">
        <f t="shared" si="407"/>
        <v>0</v>
      </c>
      <c r="I2363" s="398"/>
      <c r="J2363" s="84"/>
    </row>
    <row r="2364" spans="1:10" ht="20.100000000000001" customHeight="1">
      <c r="A2364" s="84"/>
      <c r="B2364" s="399" t="str">
        <f>'19-品牌香水'!A24</f>
        <v>Z0050031</v>
      </c>
      <c r="C2364" s="475" t="str">
        <f>'19-品牌香水'!B24</f>
        <v xml:space="preserve">Calvin Klein CK 誘惑 男性淡香水 10ml-限量小香水 </v>
      </c>
      <c r="D2364" s="399">
        <f>'19-品牌香水'!C24</f>
        <v>280</v>
      </c>
      <c r="E2364" s="399">
        <f>'19-品牌香水'!D24</f>
        <v>0</v>
      </c>
      <c r="F2364" s="399">
        <f>'19-品牌香水'!E24</f>
        <v>0</v>
      </c>
      <c r="G2364" s="397">
        <f t="shared" ref="G2364:G2427" si="408">F2364*0.9</f>
        <v>0</v>
      </c>
      <c r="H2364" s="397">
        <f t="shared" ref="H2364:H2427" si="409">F2364*0.85</f>
        <v>0</v>
      </c>
      <c r="I2364" s="398"/>
      <c r="J2364" s="84"/>
    </row>
    <row r="2365" spans="1:10" ht="20.100000000000001" customHeight="1">
      <c r="A2365" s="84"/>
      <c r="B2365" s="399" t="str">
        <f>'19-品牌香水'!A25</f>
        <v>Z0050022</v>
      </c>
      <c r="C2365" s="475" t="str">
        <f>'19-品牌香水'!B25</f>
        <v xml:space="preserve">Calvin Klein CK 永恆 男性淡香水 10ml-限量小香水 </v>
      </c>
      <c r="D2365" s="399">
        <f>'19-品牌香水'!C25</f>
        <v>280</v>
      </c>
      <c r="E2365" s="399">
        <f>'19-品牌香水'!D25</f>
        <v>0</v>
      </c>
      <c r="F2365" s="399">
        <f>'19-品牌香水'!E25</f>
        <v>0</v>
      </c>
      <c r="G2365" s="397">
        <f t="shared" si="408"/>
        <v>0</v>
      </c>
      <c r="H2365" s="397">
        <f t="shared" si="409"/>
        <v>0</v>
      </c>
      <c r="I2365" s="398"/>
      <c r="J2365" s="84"/>
    </row>
    <row r="2366" spans="1:10" ht="20.100000000000001" customHeight="1">
      <c r="A2366" s="84"/>
      <c r="B2366" s="399" t="str">
        <f>'19-品牌香水'!A26</f>
        <v>Z0050030</v>
      </c>
      <c r="C2366" s="475" t="str">
        <f>'19-品牌香水'!B26</f>
        <v xml:space="preserve">Calvin Klein CK 永恆純淨 男性淡香水 10ml-限量小香水 </v>
      </c>
      <c r="D2366" s="399">
        <f>'19-品牌香水'!C26</f>
        <v>280</v>
      </c>
      <c r="E2366" s="399">
        <f>'19-品牌香水'!D26</f>
        <v>0</v>
      </c>
      <c r="F2366" s="399">
        <f>'19-品牌香水'!E26</f>
        <v>0</v>
      </c>
      <c r="G2366" s="397">
        <f t="shared" si="408"/>
        <v>0</v>
      </c>
      <c r="H2366" s="397">
        <f t="shared" si="409"/>
        <v>0</v>
      </c>
      <c r="I2366" s="398"/>
      <c r="J2366" s="84"/>
    </row>
    <row r="2367" spans="1:10" ht="20.100000000000001" customHeight="1">
      <c r="A2367" s="84"/>
      <c r="B2367" s="399" t="str">
        <f>'19-品牌香水'!A27</f>
        <v>A0140106</v>
      </c>
      <c r="C2367" s="475" t="str">
        <f>'19-品牌香水'!B27</f>
        <v xml:space="preserve">COACH 時尚經典 女性淡香水 4.5ml-限量小香水                                   </v>
      </c>
      <c r="D2367" s="399">
        <f>'19-品牌香水'!C27</f>
        <v>240</v>
      </c>
      <c r="E2367" s="399">
        <f>'19-品牌香水'!D27</f>
        <v>0</v>
      </c>
      <c r="F2367" s="399">
        <f>'19-品牌香水'!E27</f>
        <v>0</v>
      </c>
      <c r="G2367" s="397">
        <f t="shared" si="408"/>
        <v>0</v>
      </c>
      <c r="H2367" s="397">
        <f t="shared" si="409"/>
        <v>0</v>
      </c>
      <c r="I2367" s="398"/>
      <c r="J2367" s="84"/>
    </row>
    <row r="2368" spans="1:10" ht="20.100000000000001" customHeight="1">
      <c r="A2368" s="84"/>
      <c r="B2368" s="399" t="str">
        <f>'19-品牌香水'!A28</f>
        <v>A0140114</v>
      </c>
      <c r="C2368" s="475" t="str">
        <f>'19-品牌香水'!B28</f>
        <v xml:space="preserve">COACH 時尚經典 男性淡香水 4.5ml-限量小香水                                   </v>
      </c>
      <c r="D2368" s="399">
        <f>'19-品牌香水'!C28</f>
        <v>240</v>
      </c>
      <c r="E2368" s="399">
        <f>'19-品牌香水'!D28</f>
        <v>0</v>
      </c>
      <c r="F2368" s="399">
        <f>'19-品牌香水'!E28</f>
        <v>0</v>
      </c>
      <c r="G2368" s="397">
        <f t="shared" si="408"/>
        <v>0</v>
      </c>
      <c r="H2368" s="397">
        <f t="shared" si="409"/>
        <v>0</v>
      </c>
      <c r="I2368" s="398"/>
      <c r="J2368" s="84"/>
    </row>
    <row r="2369" spans="1:10" ht="20.100000000000001" customHeight="1">
      <c r="A2369" s="84"/>
      <c r="B2369" s="399" t="str">
        <f>'19-品牌香水'!A29</f>
        <v>A0140115</v>
      </c>
      <c r="C2369" s="475" t="str">
        <f>'19-品牌香水'!B29</f>
        <v xml:space="preserve">COACH 芙洛麗 女性淡香精 4.5ml-限量小香水                                   </v>
      </c>
      <c r="D2369" s="399">
        <f>'19-品牌香水'!C29</f>
        <v>240</v>
      </c>
      <c r="E2369" s="399">
        <f>'19-品牌香水'!D29</f>
        <v>0</v>
      </c>
      <c r="F2369" s="399">
        <f>'19-品牌香水'!E29</f>
        <v>0</v>
      </c>
      <c r="G2369" s="397">
        <f t="shared" si="408"/>
        <v>0</v>
      </c>
      <c r="H2369" s="397">
        <f t="shared" si="409"/>
        <v>0</v>
      </c>
      <c r="I2369" s="398"/>
      <c r="J2369" s="84"/>
    </row>
    <row r="2370" spans="1:10" ht="20.100000000000001" customHeight="1">
      <c r="A2370" s="84"/>
      <c r="B2370" s="399" t="str">
        <f>'19-品牌香水'!A30</f>
        <v>A0140107</v>
      </c>
      <c r="C2370" s="475" t="str">
        <f>'19-品牌香水'!B30</f>
        <v xml:space="preserve">COACH DREAMS 逐夢 女性淡香精 4.5ml-限量小香水                                   </v>
      </c>
      <c r="D2370" s="399">
        <f>'19-品牌香水'!C30</f>
        <v>260</v>
      </c>
      <c r="E2370" s="399">
        <f>'19-品牌香水'!D30</f>
        <v>0</v>
      </c>
      <c r="F2370" s="399">
        <f>'19-品牌香水'!E30</f>
        <v>0</v>
      </c>
      <c r="G2370" s="397">
        <f t="shared" si="408"/>
        <v>0</v>
      </c>
      <c r="H2370" s="397">
        <f t="shared" si="409"/>
        <v>0</v>
      </c>
      <c r="I2370" s="398"/>
      <c r="J2370" s="84"/>
    </row>
    <row r="2371" spans="1:10" ht="20.100000000000001" customHeight="1">
      <c r="A2371" s="84"/>
      <c r="B2371" s="399" t="str">
        <f>'19-品牌香水'!A31</f>
        <v>A0140200</v>
      </c>
      <c r="C2371" s="475" t="str">
        <f>'19-品牌香水'!B31</f>
        <v xml:space="preserve">COACH 時尚藍調 男性淡香水 4.5ml-限量小香水                                   </v>
      </c>
      <c r="D2371" s="399">
        <f>'19-品牌香水'!C31</f>
        <v>260</v>
      </c>
      <c r="E2371" s="399">
        <f>'19-品牌香水'!D31</f>
        <v>0</v>
      </c>
      <c r="F2371" s="399">
        <f>'19-品牌香水'!E31</f>
        <v>0</v>
      </c>
      <c r="G2371" s="397">
        <f t="shared" si="408"/>
        <v>0</v>
      </c>
      <c r="H2371" s="397">
        <f t="shared" si="409"/>
        <v>0</v>
      </c>
      <c r="I2371" s="398"/>
      <c r="J2371" s="84"/>
    </row>
    <row r="2372" spans="1:10" ht="20.100000000000001" customHeight="1">
      <c r="A2372" s="84"/>
      <c r="B2372" s="399" t="str">
        <f>'19-品牌香水'!A32</f>
        <v>Z0070004</v>
      </c>
      <c r="C2372" s="475" t="str">
        <f>'19-品牌香水'!B32</f>
        <v xml:space="preserve">Dior Miss Dior 迪奧 漫舞玫瑰 女性淡香水 5ml-限量小香水          </v>
      </c>
      <c r="D2372" s="399">
        <f>'19-品牌香水'!C32</f>
        <v>460</v>
      </c>
      <c r="E2372" s="399">
        <f>'19-品牌香水'!D32</f>
        <v>0</v>
      </c>
      <c r="F2372" s="399">
        <f>'19-品牌香水'!E32</f>
        <v>0</v>
      </c>
      <c r="G2372" s="397">
        <f t="shared" si="408"/>
        <v>0</v>
      </c>
      <c r="H2372" s="397">
        <f t="shared" si="409"/>
        <v>0</v>
      </c>
      <c r="I2372" s="398"/>
      <c r="J2372" s="84"/>
    </row>
    <row r="2373" spans="1:10" ht="20.100000000000001" customHeight="1">
      <c r="A2373" s="84"/>
      <c r="B2373" s="399" t="str">
        <f>'19-品牌香水'!A33</f>
        <v>C0130001</v>
      </c>
      <c r="C2373" s="475" t="str">
        <f>'19-品牌香水'!B33</f>
        <v xml:space="preserve">Dior Miss Dior 迪奧 花漾 女性淡香水 5ml-限量小香水          </v>
      </c>
      <c r="D2373" s="399">
        <f>'19-品牌香水'!C33</f>
        <v>420</v>
      </c>
      <c r="E2373" s="399">
        <f>'19-品牌香水'!D33</f>
        <v>0</v>
      </c>
      <c r="F2373" s="399">
        <f>'19-品牌香水'!E33</f>
        <v>0</v>
      </c>
      <c r="G2373" s="397">
        <f t="shared" si="408"/>
        <v>0</v>
      </c>
      <c r="H2373" s="397">
        <f t="shared" si="409"/>
        <v>0</v>
      </c>
      <c r="I2373" s="398"/>
      <c r="J2373" s="84"/>
    </row>
    <row r="2374" spans="1:10" ht="20.100000000000001" customHeight="1">
      <c r="A2374" s="84"/>
      <c r="B2374" s="399" t="str">
        <f>'19-品牌香水'!A34</f>
        <v>C3200000</v>
      </c>
      <c r="C2374" s="475" t="str">
        <f>'19-品牌香水'!B34</f>
        <v xml:space="preserve">DSQUARED2 RED WOOD 心動紅 女性淡香水 5ml-限量小香水    </v>
      </c>
      <c r="D2374" s="399">
        <f>'19-品牌香水'!C34</f>
        <v>200</v>
      </c>
      <c r="E2374" s="399">
        <f>'19-品牌香水'!D34</f>
        <v>0</v>
      </c>
      <c r="F2374" s="399">
        <f>'19-品牌香水'!E34</f>
        <v>0</v>
      </c>
      <c r="G2374" s="397">
        <f t="shared" si="408"/>
        <v>0</v>
      </c>
      <c r="H2374" s="397">
        <f t="shared" si="409"/>
        <v>0</v>
      </c>
      <c r="I2374" s="398"/>
      <c r="J2374" s="84"/>
    </row>
    <row r="2375" spans="1:10" ht="20.100000000000001" customHeight="1">
      <c r="A2375" s="84"/>
      <c r="B2375" s="399" t="str">
        <f>'19-品牌香水'!A35</f>
        <v>C3200003</v>
      </c>
      <c r="C2375" s="475" t="str">
        <f>'19-品牌香水'!B35</f>
        <v xml:space="preserve">DSQUARED2 GREEN WOOD 心動綠 男性淡香水 5ml-限量小香水    </v>
      </c>
      <c r="D2375" s="399">
        <f>'19-品牌香水'!C35</f>
        <v>200</v>
      </c>
      <c r="E2375" s="399">
        <f>'19-品牌香水'!D35</f>
        <v>0</v>
      </c>
      <c r="F2375" s="399">
        <f>'19-品牌香水'!E35</f>
        <v>0</v>
      </c>
      <c r="G2375" s="397">
        <f t="shared" si="408"/>
        <v>0</v>
      </c>
      <c r="H2375" s="397">
        <f t="shared" si="409"/>
        <v>0</v>
      </c>
      <c r="I2375" s="398"/>
      <c r="J2375" s="84"/>
    </row>
    <row r="2376" spans="1:10" ht="20.100000000000001" customHeight="1">
      <c r="A2376" s="84"/>
      <c r="B2376" s="399" t="str">
        <f>'19-品牌香水'!A36</f>
        <v>C3200006</v>
      </c>
      <c r="C2376" s="475" t="str">
        <f>'19-品牌香水'!B36</f>
        <v xml:space="preserve">DSQUARED2 WOOD 天性2 中性淡香水 5ml-限量小香水    </v>
      </c>
      <c r="D2376" s="399">
        <f>'19-品牌香水'!C36</f>
        <v>200</v>
      </c>
      <c r="E2376" s="399">
        <f>'19-品牌香水'!D36</f>
        <v>0</v>
      </c>
      <c r="F2376" s="399">
        <f>'19-品牌香水'!E36</f>
        <v>0</v>
      </c>
      <c r="G2376" s="397">
        <f t="shared" si="408"/>
        <v>0</v>
      </c>
      <c r="H2376" s="397">
        <f t="shared" si="409"/>
        <v>0</v>
      </c>
      <c r="I2376" s="398"/>
      <c r="J2376" s="84"/>
    </row>
    <row r="2377" spans="1:10" ht="20.100000000000001" customHeight="1">
      <c r="A2377" s="84"/>
      <c r="B2377" s="399" t="str">
        <f>'19-品牌香水'!A37</f>
        <v>C3200007</v>
      </c>
      <c r="C2377" s="475" t="str">
        <f>'19-品牌香水'!B37</f>
        <v xml:space="preserve">DSQUARED2 WOOD 天性 男性淡香水 5ml-限量小香水    </v>
      </c>
      <c r="D2377" s="399">
        <f>'19-品牌香水'!C37</f>
        <v>200</v>
      </c>
      <c r="E2377" s="399">
        <f>'19-品牌香水'!D37</f>
        <v>0</v>
      </c>
      <c r="F2377" s="399">
        <f>'19-品牌香水'!E37</f>
        <v>0</v>
      </c>
      <c r="G2377" s="397">
        <f t="shared" si="408"/>
        <v>0</v>
      </c>
      <c r="H2377" s="397">
        <f t="shared" si="409"/>
        <v>0</v>
      </c>
      <c r="I2377" s="398"/>
      <c r="J2377" s="84"/>
    </row>
    <row r="2378" spans="1:10" ht="20.100000000000001" customHeight="1">
      <c r="A2378" s="84"/>
      <c r="B2378" s="399" t="str">
        <f>'19-品牌香水'!A38</f>
        <v>Z0160005</v>
      </c>
      <c r="C2378" s="475" t="str">
        <f>'19-品牌香水'!B38</f>
        <v xml:space="preserve">FERRARI 法拉利 岩蘭草 男性淡香精 10ml-限量小香水         </v>
      </c>
      <c r="D2378" s="399">
        <f>'19-品牌香水'!C38</f>
        <v>320</v>
      </c>
      <c r="E2378" s="399">
        <f>'19-品牌香水'!D38</f>
        <v>0</v>
      </c>
      <c r="F2378" s="399">
        <f>'19-品牌香水'!E38</f>
        <v>0</v>
      </c>
      <c r="G2378" s="397">
        <f t="shared" si="408"/>
        <v>0</v>
      </c>
      <c r="H2378" s="397">
        <f t="shared" si="409"/>
        <v>0</v>
      </c>
      <c r="I2378" s="398"/>
      <c r="J2378" s="84"/>
    </row>
    <row r="2379" spans="1:10" ht="20.100000000000001" customHeight="1">
      <c r="A2379" s="84"/>
      <c r="B2379" s="399" t="str">
        <f>'19-品牌香水'!A39</f>
        <v>Z0160006</v>
      </c>
      <c r="C2379" s="475" t="str">
        <f>'19-品牌香水'!B39</f>
        <v xml:space="preserve">FERRARI 法拉利 菁萃薰衣草 男性淡香水 10ml-限量小香水         </v>
      </c>
      <c r="D2379" s="399">
        <f>'19-品牌香水'!C39</f>
        <v>320</v>
      </c>
      <c r="E2379" s="399">
        <f>'19-品牌香水'!D39</f>
        <v>0</v>
      </c>
      <c r="F2379" s="399">
        <f>'19-品牌香水'!E39</f>
        <v>0</v>
      </c>
      <c r="G2379" s="397">
        <f t="shared" si="408"/>
        <v>0</v>
      </c>
      <c r="H2379" s="397">
        <f t="shared" si="409"/>
        <v>0</v>
      </c>
      <c r="I2379" s="398"/>
      <c r="J2379" s="84"/>
    </row>
    <row r="2380" spans="1:10" ht="20.100000000000001" customHeight="1">
      <c r="A2380" s="84"/>
      <c r="B2380" s="399" t="str">
        <f>'19-品牌香水'!A40</f>
        <v>Z0160001</v>
      </c>
      <c r="C2380" s="475" t="str">
        <f>'19-品牌香水'!B40</f>
        <v xml:space="preserve">FERRARI 法拉利 菁萃聖果 男性淡香水 10ml-限量小香水         </v>
      </c>
      <c r="D2380" s="399">
        <f>'19-品牌香水'!C40</f>
        <v>320</v>
      </c>
      <c r="E2380" s="399">
        <f>'19-品牌香水'!D40</f>
        <v>0</v>
      </c>
      <c r="F2380" s="399">
        <f>'19-品牌香水'!E40</f>
        <v>0</v>
      </c>
      <c r="G2380" s="397">
        <f t="shared" si="408"/>
        <v>0</v>
      </c>
      <c r="H2380" s="397">
        <f t="shared" si="409"/>
        <v>0</v>
      </c>
      <c r="I2380" s="398"/>
      <c r="J2380" s="84"/>
    </row>
    <row r="2381" spans="1:10" ht="20.100000000000001" customHeight="1">
      <c r="A2381" s="84"/>
      <c r="B2381" s="399" t="str">
        <f>'19-品牌香水'!A41</f>
        <v>Z0160004</v>
      </c>
      <c r="C2381" s="475" t="str">
        <f>'19-品牌香水'!B41</f>
        <v xml:space="preserve">FERRARI 法拉利 菁萃橙花 男性淡香水 10ml-限量小香水         </v>
      </c>
      <c r="D2381" s="399">
        <f>'19-品牌香水'!C41</f>
        <v>320</v>
      </c>
      <c r="E2381" s="399">
        <f>'19-品牌香水'!D41</f>
        <v>0</v>
      </c>
      <c r="F2381" s="399">
        <f>'19-品牌香水'!E41</f>
        <v>0</v>
      </c>
      <c r="G2381" s="397">
        <f t="shared" si="408"/>
        <v>0</v>
      </c>
      <c r="H2381" s="397">
        <f t="shared" si="409"/>
        <v>0</v>
      </c>
      <c r="I2381" s="398"/>
      <c r="J2381" s="84"/>
    </row>
    <row r="2382" spans="1:10" ht="20.100000000000001" customHeight="1">
      <c r="A2382" s="84"/>
      <c r="B2382" s="399" t="str">
        <f>'19-品牌香水'!A42</f>
        <v>Z0000010</v>
      </c>
      <c r="C2382" s="475" t="str">
        <f>'19-品牌香水'!B42</f>
        <v>Jean Paul Gaultier 高堤耶 裸女 女性淡香水 6ml-限量小香水</v>
      </c>
      <c r="D2382" s="399">
        <f>'19-品牌香水'!C42</f>
        <v>260</v>
      </c>
      <c r="E2382" s="399">
        <f>'19-品牌香水'!D42</f>
        <v>0</v>
      </c>
      <c r="F2382" s="399">
        <f>'19-品牌香水'!E42</f>
        <v>0</v>
      </c>
      <c r="G2382" s="397">
        <f t="shared" si="408"/>
        <v>0</v>
      </c>
      <c r="H2382" s="397">
        <f t="shared" si="409"/>
        <v>0</v>
      </c>
      <c r="I2382" s="398"/>
      <c r="J2382" s="84"/>
    </row>
    <row r="2383" spans="1:10" ht="20.100000000000001" customHeight="1">
      <c r="A2383" s="84"/>
      <c r="B2383" s="399" t="str">
        <f>'19-品牌香水'!A43</f>
        <v>Z0000011</v>
      </c>
      <c r="C2383" s="475" t="str">
        <f>'19-品牌香水'!B43</f>
        <v>Jean Paul Gaultier 高堤耶 裸男 男性淡香水 7ml-限量小香水</v>
      </c>
      <c r="D2383" s="399">
        <f>'19-品牌香水'!C43</f>
        <v>260</v>
      </c>
      <c r="E2383" s="399">
        <f>'19-品牌香水'!D43</f>
        <v>0</v>
      </c>
      <c r="F2383" s="399">
        <f>'19-品牌香水'!E43</f>
        <v>0</v>
      </c>
      <c r="G2383" s="397">
        <f t="shared" si="408"/>
        <v>0</v>
      </c>
      <c r="H2383" s="397">
        <f t="shared" si="409"/>
        <v>0</v>
      </c>
      <c r="I2383" s="398"/>
      <c r="J2383" s="84"/>
    </row>
    <row r="2384" spans="1:10" ht="20.100000000000001" customHeight="1">
      <c r="A2384" s="84"/>
      <c r="B2384" s="399" t="str">
        <f>'19-品牌香水'!A44</f>
        <v>Z0370001</v>
      </c>
      <c r="C2384" s="475" t="str">
        <f>'19-品牌香水'!B44</f>
        <v>JIMMY CHOO 同名 女性淡香水 4.5ml-限量小香水</v>
      </c>
      <c r="D2384" s="399">
        <f>'19-品牌香水'!C44</f>
        <v>240</v>
      </c>
      <c r="E2384" s="399">
        <f>'19-品牌香水'!D44</f>
        <v>0</v>
      </c>
      <c r="F2384" s="399">
        <f>'19-品牌香水'!E44</f>
        <v>0</v>
      </c>
      <c r="G2384" s="397">
        <f t="shared" si="408"/>
        <v>0</v>
      </c>
      <c r="H2384" s="397">
        <f t="shared" si="409"/>
        <v>0</v>
      </c>
      <c r="I2384" s="398"/>
      <c r="J2384" s="84"/>
    </row>
    <row r="2385" spans="1:10" ht="20.100000000000001" customHeight="1">
      <c r="A2385" s="84"/>
      <c r="B2385" s="399" t="str">
        <f>'19-品牌香水'!A45</f>
        <v>Z0370003</v>
      </c>
      <c r="C2385" s="475" t="str">
        <f>'19-品牌香水'!B45</f>
        <v>JIMMY CHOO URBAN HERO 男性淡香精 4.5ml-限量小香水</v>
      </c>
      <c r="D2385" s="399">
        <f>'19-品牌香水'!C45</f>
        <v>240</v>
      </c>
      <c r="E2385" s="399">
        <f>'19-品牌香水'!D45</f>
        <v>0</v>
      </c>
      <c r="F2385" s="399">
        <f>'19-品牌香水'!E45</f>
        <v>0</v>
      </c>
      <c r="G2385" s="397">
        <f t="shared" si="408"/>
        <v>0</v>
      </c>
      <c r="H2385" s="397">
        <f t="shared" si="409"/>
        <v>0</v>
      </c>
      <c r="I2385" s="398"/>
      <c r="J2385" s="84"/>
    </row>
    <row r="2386" spans="1:10" ht="20.100000000000001" customHeight="1">
      <c r="A2386" s="84"/>
      <c r="B2386" s="399" t="str">
        <f>'19-品牌香水'!A46</f>
        <v>Z0250017</v>
      </c>
      <c r="C2386" s="475" t="str">
        <f>'19-品牌香水'!B46</f>
        <v xml:space="preserve">LANVIN Eclat 浪凡 光韻冰曦 女性淡香水 4.5ml-限量小香水              </v>
      </c>
      <c r="D2386" s="399">
        <f>'19-品牌香水'!C46</f>
        <v>220</v>
      </c>
      <c r="E2386" s="399">
        <f>'19-品牌香水'!D46</f>
        <v>0</v>
      </c>
      <c r="F2386" s="399">
        <f>'19-品牌香水'!E46</f>
        <v>0</v>
      </c>
      <c r="G2386" s="397">
        <f t="shared" si="408"/>
        <v>0</v>
      </c>
      <c r="H2386" s="397">
        <f t="shared" si="409"/>
        <v>0</v>
      </c>
      <c r="I2386" s="398"/>
      <c r="J2386" s="84"/>
    </row>
    <row r="2387" spans="1:10" ht="20.100000000000001" customHeight="1">
      <c r="A2387" s="84"/>
      <c r="B2387" s="399" t="str">
        <f>'19-品牌香水'!A47</f>
        <v>Z0250007</v>
      </c>
      <c r="C2387" s="475" t="str">
        <f>'19-品牌香水'!B47</f>
        <v xml:space="preserve">LANVIN Eclat 浪凡 光韻星夜 女性淡香精 4.5ml-限量小香水              </v>
      </c>
      <c r="D2387" s="399">
        <f>'19-品牌香水'!C47</f>
        <v>200</v>
      </c>
      <c r="E2387" s="399">
        <f>'19-品牌香水'!D47</f>
        <v>0</v>
      </c>
      <c r="F2387" s="399">
        <f>'19-品牌香水'!E47</f>
        <v>0</v>
      </c>
      <c r="G2387" s="397">
        <f t="shared" si="408"/>
        <v>0</v>
      </c>
      <c r="H2387" s="397">
        <f t="shared" si="409"/>
        <v>0</v>
      </c>
      <c r="I2387" s="398"/>
      <c r="J2387" s="84"/>
    </row>
    <row r="2388" spans="1:10" ht="20.100000000000001" customHeight="1">
      <c r="A2388" s="84"/>
      <c r="B2388" s="399" t="str">
        <f>'19-品牌香水'!A48</f>
        <v>Z0250006</v>
      </c>
      <c r="C2388" s="475" t="str">
        <f>'19-品牌香水'!B48</f>
        <v xml:space="preserve">LANVIN Eclat 浪凡 女性淡香精 4.5ml-限量小香水                              </v>
      </c>
      <c r="D2388" s="399">
        <f>'19-品牌香水'!C48</f>
        <v>220</v>
      </c>
      <c r="E2388" s="399">
        <f>'19-品牌香水'!D48</f>
        <v>0</v>
      </c>
      <c r="F2388" s="399">
        <f>'19-品牌香水'!E48</f>
        <v>0</v>
      </c>
      <c r="G2388" s="397">
        <f t="shared" si="408"/>
        <v>0</v>
      </c>
      <c r="H2388" s="397">
        <f t="shared" si="409"/>
        <v>0</v>
      </c>
      <c r="I2388" s="398"/>
      <c r="J2388" s="84"/>
    </row>
    <row r="2389" spans="1:10" ht="20.100000000000001" customHeight="1">
      <c r="A2389" s="84"/>
      <c r="B2389" s="399" t="str">
        <f>'19-品牌香水'!A49</f>
        <v>Z0250015</v>
      </c>
      <c r="C2389" s="475" t="str">
        <f>'19-品牌香水'!B49</f>
        <v xml:space="preserve">LANVIN 浪凡 珍愛公主 女性淡香精 4.5ml-限量小香水              </v>
      </c>
      <c r="D2389" s="399">
        <f>'19-品牌香水'!C49</f>
        <v>220</v>
      </c>
      <c r="E2389" s="399">
        <f>'19-品牌香水'!D49</f>
        <v>0</v>
      </c>
      <c r="F2389" s="399">
        <f>'19-品牌香水'!E49</f>
        <v>0</v>
      </c>
      <c r="G2389" s="397">
        <f t="shared" si="408"/>
        <v>0</v>
      </c>
      <c r="H2389" s="397">
        <f t="shared" si="409"/>
        <v>0</v>
      </c>
      <c r="I2389" s="398"/>
      <c r="J2389" s="84"/>
    </row>
    <row r="2390" spans="1:10" ht="20.100000000000001" customHeight="1">
      <c r="A2390" s="84"/>
      <c r="B2390" s="399" t="str">
        <f>'19-品牌香水'!A50</f>
        <v>Z0250016</v>
      </c>
      <c r="C2390" s="475" t="str">
        <f>'19-品牌香水'!B50</f>
        <v xml:space="preserve">LANVIN 浪凡 花漾公主 女性淡香精 4.5ml-限量小香水              </v>
      </c>
      <c r="D2390" s="399">
        <f>'19-品牌香水'!C50</f>
        <v>240</v>
      </c>
      <c r="E2390" s="399">
        <f>'19-品牌香水'!D50</f>
        <v>0</v>
      </c>
      <c r="F2390" s="399">
        <f>'19-品牌香水'!E50</f>
        <v>0</v>
      </c>
      <c r="G2390" s="397">
        <f t="shared" si="408"/>
        <v>0</v>
      </c>
      <c r="H2390" s="397">
        <f t="shared" si="409"/>
        <v>0</v>
      </c>
      <c r="I2390" s="398"/>
      <c r="J2390" s="84"/>
    </row>
    <row r="2391" spans="1:10" ht="20.100000000000001" customHeight="1">
      <c r="A2391" s="84"/>
      <c r="B2391" s="399" t="str">
        <f>'19-品牌香水'!A51</f>
        <v>Z0250010</v>
      </c>
      <c r="C2391" s="475" t="str">
        <f>'19-品牌香水'!B51</f>
        <v xml:space="preserve">LANVIN 浪凡 冒險公主 女性淡香精 4.5ml-限量小香水                   </v>
      </c>
      <c r="D2391" s="399">
        <f>'19-品牌香水'!C51</f>
        <v>220</v>
      </c>
      <c r="E2391" s="399">
        <f>'19-品牌香水'!D51</f>
        <v>0</v>
      </c>
      <c r="F2391" s="399">
        <f>'19-品牌香水'!E51</f>
        <v>0</v>
      </c>
      <c r="G2391" s="397">
        <f t="shared" si="408"/>
        <v>0</v>
      </c>
      <c r="H2391" s="397">
        <f t="shared" si="409"/>
        <v>0</v>
      </c>
      <c r="I2391" s="398"/>
      <c r="J2391" s="84"/>
    </row>
    <row r="2392" spans="1:10" ht="20.100000000000001" customHeight="1">
      <c r="A2392" s="84"/>
      <c r="B2392" s="399" t="str">
        <f>'19-品牌香水'!A52</f>
        <v>Z0390000</v>
      </c>
      <c r="C2392" s="475" t="str">
        <f>'19-品牌香水'!B52</f>
        <v xml:space="preserve">MIU MIU TWIST 玩轉女孩 女性淡香精 5ml-限量小香水         </v>
      </c>
      <c r="D2392" s="399">
        <f>'19-品牌香水'!C52</f>
        <v>390</v>
      </c>
      <c r="E2392" s="399">
        <f>'19-品牌香水'!D52</f>
        <v>0</v>
      </c>
      <c r="F2392" s="399">
        <f>'19-品牌香水'!E52</f>
        <v>0</v>
      </c>
      <c r="G2392" s="397">
        <f t="shared" si="408"/>
        <v>0</v>
      </c>
      <c r="H2392" s="397">
        <f t="shared" si="409"/>
        <v>0</v>
      </c>
      <c r="I2392" s="398"/>
      <c r="J2392" s="84"/>
    </row>
    <row r="2393" spans="1:10" ht="20.100000000000001" customHeight="1">
      <c r="A2393" s="84"/>
      <c r="B2393" s="399" t="str">
        <f>'19-品牌香水'!A53</f>
        <v>Z0390001</v>
      </c>
      <c r="C2393" s="475" t="str">
        <f>'19-品牌香水'!B53</f>
        <v>MIU MIU TWIST 游轉幻境 女性淡香水 5ml-限量小香水</v>
      </c>
      <c r="D2393" s="399">
        <f>'19-品牌香水'!C53</f>
        <v>390</v>
      </c>
      <c r="E2393" s="399">
        <f>'19-品牌香水'!D53</f>
        <v>0</v>
      </c>
      <c r="F2393" s="399">
        <f>'19-品牌香水'!E53</f>
        <v>0</v>
      </c>
      <c r="G2393" s="397">
        <f t="shared" si="408"/>
        <v>0</v>
      </c>
      <c r="H2393" s="397">
        <f t="shared" si="409"/>
        <v>0</v>
      </c>
      <c r="I2393" s="398"/>
      <c r="J2393" s="84"/>
    </row>
    <row r="2394" spans="1:10" ht="20.100000000000001" customHeight="1">
      <c r="A2394" s="84"/>
      <c r="B2394" s="399" t="str">
        <f>'19-品牌香水'!A54</f>
        <v>Z0270002</v>
      </c>
      <c r="C2394" s="475" t="str">
        <f>'19-品牌香水'!B54</f>
        <v xml:space="preserve">MOSCHINO TOY2 熊芯未泯2 女性淡香精 5ml-限量小香水         </v>
      </c>
      <c r="D2394" s="399">
        <f>'19-品牌香水'!C54</f>
        <v>200</v>
      </c>
      <c r="E2394" s="399">
        <f>'19-品牌香水'!D54</f>
        <v>0</v>
      </c>
      <c r="F2394" s="399">
        <f>'19-品牌香水'!E54</f>
        <v>0</v>
      </c>
      <c r="G2394" s="397">
        <f t="shared" si="408"/>
        <v>0</v>
      </c>
      <c r="H2394" s="397">
        <f t="shared" si="409"/>
        <v>0</v>
      </c>
      <c r="I2394" s="398"/>
      <c r="J2394" s="84"/>
    </row>
    <row r="2395" spans="1:10" ht="20.100000000000001" customHeight="1">
      <c r="A2395" s="84"/>
      <c r="B2395" s="399" t="str">
        <f>'19-品牌香水'!A55</f>
        <v>Z0270009</v>
      </c>
      <c r="C2395" s="475" t="str">
        <f>'19-品牌香水'!B55</f>
        <v xml:space="preserve">MOSCHINO TOY BOY 黑熊 黑色泰迪熊 男性淡香精 5ml-限量小香水         </v>
      </c>
      <c r="D2395" s="399">
        <f>'19-品牌香水'!C55</f>
        <v>200</v>
      </c>
      <c r="E2395" s="399">
        <f>'19-品牌香水'!D55</f>
        <v>0</v>
      </c>
      <c r="F2395" s="399">
        <f>'19-品牌香水'!E55</f>
        <v>0</v>
      </c>
      <c r="G2395" s="397">
        <f t="shared" si="408"/>
        <v>0</v>
      </c>
      <c r="H2395" s="397">
        <f t="shared" si="409"/>
        <v>0</v>
      </c>
      <c r="I2395" s="398"/>
      <c r="J2395" s="84"/>
    </row>
    <row r="2396" spans="1:10" ht="20.100000000000001" customHeight="1">
      <c r="A2396" s="84"/>
      <c r="B2396" s="399" t="str">
        <f>'19-品牌香水'!A56</f>
        <v>Z0270012</v>
      </c>
      <c r="C2396" s="475" t="str">
        <f>'19-品牌香水'!B56</f>
        <v xml:space="preserve">MOSCHINO 泡泡熊 女性淡香水 5ml-限量小香水         </v>
      </c>
      <c r="D2396" s="399">
        <f>'19-品牌香水'!C56</f>
        <v>200</v>
      </c>
      <c r="E2396" s="399">
        <f>'19-品牌香水'!D56</f>
        <v>0</v>
      </c>
      <c r="F2396" s="399">
        <f>'19-品牌香水'!E56</f>
        <v>0</v>
      </c>
      <c r="G2396" s="397">
        <f t="shared" si="408"/>
        <v>0</v>
      </c>
      <c r="H2396" s="397">
        <f t="shared" si="409"/>
        <v>0</v>
      </c>
      <c r="I2396" s="398"/>
      <c r="J2396" s="84"/>
    </row>
    <row r="2397" spans="1:10" ht="20.100000000000001" customHeight="1">
      <c r="A2397" s="84"/>
      <c r="B2397" s="399" t="str">
        <f>'19-品牌香水'!A57</f>
        <v>Z0260000</v>
      </c>
      <c r="C2397" s="475" t="str">
        <f>'19-品牌香水'!B57</f>
        <v>Mont Blanc EMBLEM 萬寶龍 男性淡香水 4.5ml-限量小香水</v>
      </c>
      <c r="D2397" s="399">
        <f>'19-品牌香水'!C57</f>
        <v>190</v>
      </c>
      <c r="E2397" s="399">
        <f>'19-品牌香水'!D57</f>
        <v>0</v>
      </c>
      <c r="F2397" s="399">
        <f>'19-品牌香水'!E57</f>
        <v>0</v>
      </c>
      <c r="G2397" s="397">
        <f t="shared" si="408"/>
        <v>0</v>
      </c>
      <c r="H2397" s="397">
        <f t="shared" si="409"/>
        <v>0</v>
      </c>
      <c r="I2397" s="398"/>
      <c r="J2397" s="84"/>
    </row>
    <row r="2398" spans="1:10" ht="20.100000000000001" customHeight="1">
      <c r="A2398" s="84"/>
      <c r="B2398" s="399" t="str">
        <f>'19-品牌香水'!A58</f>
        <v>Z0260006</v>
      </c>
      <c r="C2398" s="475" t="str">
        <f>'19-品牌香水'!B58</f>
        <v xml:space="preserve">Mont Blanc 萬寶龍 探尋旅者 男性淡香精 4.5ml-限量小香水   </v>
      </c>
      <c r="D2398" s="399">
        <f>'19-品牌香水'!C58</f>
        <v>220</v>
      </c>
      <c r="E2398" s="399">
        <f>'19-品牌香水'!D58</f>
        <v>0</v>
      </c>
      <c r="F2398" s="399">
        <f>'19-品牌香水'!E58</f>
        <v>0</v>
      </c>
      <c r="G2398" s="397">
        <f t="shared" si="408"/>
        <v>0</v>
      </c>
      <c r="H2398" s="397">
        <f t="shared" si="409"/>
        <v>0</v>
      </c>
      <c r="I2398" s="398"/>
      <c r="J2398" s="84"/>
    </row>
    <row r="2399" spans="1:10" ht="20.100000000000001" customHeight="1">
      <c r="A2399" s="84"/>
      <c r="B2399" s="399" t="str">
        <f>'19-品牌香水'!A59</f>
        <v>Z0260002</v>
      </c>
      <c r="C2399" s="475" t="str">
        <f>'19-品牌香水'!B59</f>
        <v xml:space="preserve">Mont Blanc 萬寶龍 傳奇經典 男性淡香水 4.5ml-限量小香水   </v>
      </c>
      <c r="D2399" s="399">
        <f>'19-品牌香水'!C59</f>
        <v>250</v>
      </c>
      <c r="E2399" s="399">
        <f>'19-品牌香水'!D59</f>
        <v>0</v>
      </c>
      <c r="F2399" s="399">
        <f>'19-品牌香水'!E59</f>
        <v>0</v>
      </c>
      <c r="G2399" s="397">
        <f t="shared" si="408"/>
        <v>0</v>
      </c>
      <c r="H2399" s="397">
        <f t="shared" si="409"/>
        <v>0</v>
      </c>
      <c r="I2399" s="398"/>
      <c r="J2399" s="84"/>
    </row>
    <row r="2400" spans="1:10" ht="20.100000000000001" customHeight="1">
      <c r="A2400" s="84"/>
      <c r="B2400" s="399" t="str">
        <f>'19-品牌香水'!A60</f>
        <v>Z0260010</v>
      </c>
      <c r="C2400" s="475" t="str">
        <f>'19-品牌香水'!B60</f>
        <v>Mont Blanc 萬寶龍 探尋藍海 男性淡香精 4.5ml-限量小香水</v>
      </c>
      <c r="D2400" s="399">
        <f>'19-品牌香水'!C60</f>
        <v>240</v>
      </c>
      <c r="E2400" s="399">
        <f>'19-品牌香水'!D60</f>
        <v>0</v>
      </c>
      <c r="F2400" s="399">
        <f>'19-品牌香水'!E60</f>
        <v>0</v>
      </c>
      <c r="G2400" s="397">
        <f t="shared" si="408"/>
        <v>0</v>
      </c>
      <c r="H2400" s="397">
        <f t="shared" si="409"/>
        <v>0</v>
      </c>
      <c r="I2400" s="398"/>
      <c r="J2400" s="84"/>
    </row>
    <row r="2401" spans="1:10" ht="20.100000000000001" customHeight="1">
      <c r="A2401" s="84"/>
      <c r="B2401" s="399" t="str">
        <f>'19-品牌香水'!A61</f>
        <v>Z0260001</v>
      </c>
      <c r="C2401" s="475" t="str">
        <f>'19-品牌香水'!B61</f>
        <v>Mont Blanc 萬寶龍 永恆之名 女性淡香精 4.5ml-限量小香水</v>
      </c>
      <c r="D2401" s="399">
        <f>'19-品牌香水'!C61</f>
        <v>220</v>
      </c>
      <c r="E2401" s="399">
        <f>'19-品牌香水'!D61</f>
        <v>0</v>
      </c>
      <c r="F2401" s="399">
        <f>'19-品牌香水'!E61</f>
        <v>0</v>
      </c>
      <c r="G2401" s="397">
        <f t="shared" si="408"/>
        <v>0</v>
      </c>
      <c r="H2401" s="397">
        <f t="shared" si="409"/>
        <v>0</v>
      </c>
      <c r="I2401" s="398"/>
      <c r="J2401" s="84"/>
    </row>
    <row r="2402" spans="1:10" ht="20.100000000000001" customHeight="1">
      <c r="A2402" s="84"/>
      <c r="B2402" s="399" t="str">
        <f>'19-品牌香水'!A62</f>
        <v>H0010000</v>
      </c>
      <c r="C2402" s="475" t="str">
        <f>'19-品牌香水'!B62</f>
        <v>MUSK 瑞士 COLLECTION 經典白麝香 淡香精 15ml-限量小香水                 噴式</v>
      </c>
      <c r="D2402" s="399">
        <f>'19-品牌香水'!C62</f>
        <v>390</v>
      </c>
      <c r="E2402" s="399">
        <f>'19-品牌香水'!D62</f>
        <v>0</v>
      </c>
      <c r="F2402" s="399">
        <f>'19-品牌香水'!E62</f>
        <v>0</v>
      </c>
      <c r="G2402" s="397">
        <f t="shared" si="408"/>
        <v>0</v>
      </c>
      <c r="H2402" s="397">
        <f t="shared" si="409"/>
        <v>0</v>
      </c>
      <c r="I2402" s="398"/>
      <c r="J2402" s="84"/>
    </row>
    <row r="2403" spans="1:10" ht="20.100000000000001" customHeight="1">
      <c r="A2403" s="84"/>
      <c r="B2403" s="399" t="str">
        <f>'19-品牌香水'!A63</f>
        <v>H0010001</v>
      </c>
      <c r="C2403" s="475" t="str">
        <f>'19-品牌香水'!B63</f>
        <v xml:space="preserve">MUSK 瑞士 COLLECTION DAY DREAM 春漾夢境淡香精 15ml-限量小香水噴式  </v>
      </c>
      <c r="D2403" s="399">
        <f>'19-品牌香水'!C63</f>
        <v>390</v>
      </c>
      <c r="E2403" s="399">
        <f>'19-品牌香水'!D63</f>
        <v>0</v>
      </c>
      <c r="F2403" s="399">
        <f>'19-品牌香水'!E63</f>
        <v>0</v>
      </c>
      <c r="G2403" s="397">
        <f t="shared" si="408"/>
        <v>0</v>
      </c>
      <c r="H2403" s="397">
        <f t="shared" si="409"/>
        <v>0</v>
      </c>
      <c r="I2403" s="398"/>
      <c r="J2403" s="84"/>
    </row>
    <row r="2404" spans="1:10" ht="20.100000000000001" customHeight="1">
      <c r="A2404" s="84"/>
      <c r="B2404" s="399" t="str">
        <f>'19-品牌香水'!A64</f>
        <v>Z0000023</v>
      </c>
      <c r="C2404" s="475" t="str">
        <f>'19-品牌香水'!B64</f>
        <v xml:space="preserve">TOUS 粉紅寶貝 古龍水 4.5ml-限量小香水  </v>
      </c>
      <c r="D2404" s="399">
        <f>'19-品牌香水'!C64</f>
        <v>200</v>
      </c>
      <c r="E2404" s="399">
        <f>'19-品牌香水'!D64</f>
        <v>0</v>
      </c>
      <c r="F2404" s="399">
        <f>'19-品牌香水'!E64</f>
        <v>0</v>
      </c>
      <c r="G2404" s="397">
        <f t="shared" si="408"/>
        <v>0</v>
      </c>
      <c r="H2404" s="397">
        <f t="shared" si="409"/>
        <v>0</v>
      </c>
      <c r="I2404" s="398"/>
      <c r="J2404" s="84"/>
    </row>
    <row r="2405" spans="1:10" ht="20.100000000000001" customHeight="1">
      <c r="A2405" s="84"/>
      <c r="B2405" s="399" t="str">
        <f>'19-品牌香水'!A65</f>
        <v>Z0000024</v>
      </c>
      <c r="C2405" s="475" t="str">
        <f>'19-品牌香水'!B65</f>
        <v>TOUS 淘醉時氛 女性淡香水 15ml-限量小香水                                      噴式</v>
      </c>
      <c r="D2405" s="399">
        <f>'19-品牌香水'!C65</f>
        <v>290</v>
      </c>
      <c r="E2405" s="399">
        <f>'19-品牌香水'!D65</f>
        <v>0</v>
      </c>
      <c r="F2405" s="399">
        <f>'19-品牌香水'!E65</f>
        <v>0</v>
      </c>
      <c r="G2405" s="397">
        <f t="shared" si="408"/>
        <v>0</v>
      </c>
      <c r="H2405" s="397">
        <f t="shared" si="409"/>
        <v>0</v>
      </c>
      <c r="I2405" s="398"/>
      <c r="J2405" s="84"/>
    </row>
    <row r="2406" spans="1:10" ht="20.100000000000001" customHeight="1">
      <c r="A2406" s="84"/>
      <c r="B2406" s="399" t="str">
        <f>'19-品牌香水'!A66</f>
        <v>A0280007</v>
      </c>
      <c r="C2406" s="475" t="str">
        <f>'19-品牌香水'!B66</f>
        <v xml:space="preserve">TRUSSARDI 楚沙迪 DONNA 女性淡香精 7ml-限量小香水                   </v>
      </c>
      <c r="D2406" s="399">
        <f>'19-品牌香水'!C66</f>
        <v>240</v>
      </c>
      <c r="E2406" s="399">
        <f>'19-品牌香水'!D66</f>
        <v>0</v>
      </c>
      <c r="F2406" s="399">
        <f>'19-品牌香水'!E66</f>
        <v>0</v>
      </c>
      <c r="G2406" s="397">
        <f t="shared" si="408"/>
        <v>0</v>
      </c>
      <c r="H2406" s="397">
        <f t="shared" si="409"/>
        <v>0</v>
      </c>
      <c r="I2406" s="398"/>
      <c r="J2406" s="84"/>
    </row>
    <row r="2407" spans="1:10" ht="20.100000000000001" customHeight="1">
      <c r="A2407" s="84"/>
      <c r="B2407" s="399" t="str">
        <f>'19-品牌香水'!A67</f>
        <v>A0280008</v>
      </c>
      <c r="C2407" s="475" t="str">
        <f>'19-品牌香水'!B67</f>
        <v xml:space="preserve">TRUSSARDI 楚沙迪 UOMO 貴族犬 男性淡香水 7ml-限量小香水                      </v>
      </c>
      <c r="D2407" s="399">
        <f>'19-品牌香水'!C67</f>
        <v>240</v>
      </c>
      <c r="E2407" s="399">
        <f>'19-品牌香水'!D67</f>
        <v>0</v>
      </c>
      <c r="F2407" s="399">
        <f>'19-品牌香水'!E67</f>
        <v>0</v>
      </c>
      <c r="G2407" s="397">
        <f t="shared" si="408"/>
        <v>0</v>
      </c>
      <c r="H2407" s="397">
        <f t="shared" si="409"/>
        <v>0</v>
      </c>
      <c r="I2407" s="398"/>
      <c r="J2407" s="84"/>
    </row>
    <row r="2408" spans="1:10" ht="20.100000000000001" customHeight="1">
      <c r="A2408" s="84"/>
      <c r="B2408" s="399" t="str">
        <f>'19-品牌香水'!A68</f>
        <v>Z0300003</v>
      </c>
      <c r="C2408" s="475" t="str">
        <f>'19-品牌香水'!B68</f>
        <v xml:space="preserve">VERSACE 凡賽斯 經典 男性淡香水 5ml -限量小香水                    </v>
      </c>
      <c r="D2408" s="399">
        <f>'19-品牌香水'!C68</f>
        <v>190</v>
      </c>
      <c r="E2408" s="399">
        <f>'19-品牌香水'!D68</f>
        <v>0</v>
      </c>
      <c r="F2408" s="399">
        <f>'19-品牌香水'!E68</f>
        <v>0</v>
      </c>
      <c r="G2408" s="397">
        <f t="shared" si="408"/>
        <v>0</v>
      </c>
      <c r="H2408" s="397">
        <f t="shared" si="409"/>
        <v>0</v>
      </c>
      <c r="I2408" s="398"/>
      <c r="J2408" s="84"/>
    </row>
    <row r="2409" spans="1:10" ht="20.100000000000001" customHeight="1">
      <c r="A2409" s="84"/>
      <c r="B2409" s="399" t="str">
        <f>'19-品牌香水'!A69</f>
        <v>Z0300004</v>
      </c>
      <c r="C2409" s="475" t="str">
        <f>'19-品牌香水'!B69</f>
        <v xml:space="preserve">VERSACE 凡賽斯 雲淡風輕 男性淡香水 5ml -限量小香水      </v>
      </c>
      <c r="D2409" s="399">
        <f>'19-品牌香水'!C69</f>
        <v>190</v>
      </c>
      <c r="E2409" s="399">
        <f>'19-品牌香水'!D69</f>
        <v>0</v>
      </c>
      <c r="F2409" s="399">
        <f>'19-品牌香水'!E69</f>
        <v>0</v>
      </c>
      <c r="G2409" s="397">
        <f t="shared" si="408"/>
        <v>0</v>
      </c>
      <c r="H2409" s="397">
        <f t="shared" si="409"/>
        <v>0</v>
      </c>
      <c r="I2409" s="398"/>
      <c r="J2409" s="84"/>
    </row>
    <row r="2410" spans="1:10" ht="20.100000000000001" customHeight="1">
      <c r="A2410" s="84"/>
      <c r="B2410" s="399" t="str">
        <f>'19-品牌香水'!A70</f>
        <v>Z0300005</v>
      </c>
      <c r="C2410" s="475" t="str">
        <f>'19-品牌香水'!B70</f>
        <v xml:space="preserve">VERSACE 凡賽斯 艾諾斯．愛神男性淡香水 5ml -限量小香水       </v>
      </c>
      <c r="D2410" s="399">
        <f>'19-品牌香水'!C70</f>
        <v>190</v>
      </c>
      <c r="E2410" s="399">
        <f>'19-品牌香水'!D70</f>
        <v>0</v>
      </c>
      <c r="F2410" s="399">
        <f>'19-品牌香水'!E70</f>
        <v>0</v>
      </c>
      <c r="G2410" s="397">
        <f t="shared" si="408"/>
        <v>0</v>
      </c>
      <c r="H2410" s="397">
        <f t="shared" si="409"/>
        <v>0</v>
      </c>
      <c r="I2410" s="398"/>
      <c r="J2410" s="84"/>
    </row>
    <row r="2411" spans="1:10" ht="20.100000000000001" customHeight="1">
      <c r="A2411" s="84"/>
      <c r="B2411" s="399" t="str">
        <f>'19-品牌香水'!A71</f>
        <v>Z0300006</v>
      </c>
      <c r="C2411" s="475" t="str">
        <f>'19-品牌香水'!B71</f>
        <v xml:space="preserve">VERSACE 凡賽斯 絕對香戀水晶 女性淡香水 5ml -限量小香水                </v>
      </c>
      <c r="D2411" s="399">
        <f>'19-品牌香水'!C71</f>
        <v>220</v>
      </c>
      <c r="E2411" s="399">
        <f>'19-品牌香水'!D71</f>
        <v>0</v>
      </c>
      <c r="F2411" s="399">
        <f>'19-品牌香水'!E71</f>
        <v>0</v>
      </c>
      <c r="G2411" s="397">
        <f t="shared" si="408"/>
        <v>0</v>
      </c>
      <c r="H2411" s="397">
        <f t="shared" si="409"/>
        <v>0</v>
      </c>
      <c r="I2411" s="398"/>
      <c r="J2411" s="84"/>
    </row>
    <row r="2412" spans="1:10" ht="20.100000000000001" customHeight="1">
      <c r="A2412" s="84"/>
      <c r="B2412" s="399" t="str">
        <f>'19-品牌香水'!A72</f>
        <v>Z0300007</v>
      </c>
      <c r="C2412" s="475" t="str">
        <f>'19-品牌香水'!B72</f>
        <v xml:space="preserve">VERSACE 凡賽斯 狄倫淡藍 女性淡香水 5ml -限量小香水                </v>
      </c>
      <c r="D2412" s="399">
        <f>'19-品牌香水'!C72</f>
        <v>220</v>
      </c>
      <c r="E2412" s="399">
        <f>'19-品牌香水'!D72</f>
        <v>0</v>
      </c>
      <c r="F2412" s="399">
        <f>'19-品牌香水'!E72</f>
        <v>0</v>
      </c>
      <c r="G2412" s="397">
        <f t="shared" si="408"/>
        <v>0</v>
      </c>
      <c r="H2412" s="397">
        <f t="shared" si="409"/>
        <v>0</v>
      </c>
      <c r="I2412" s="398"/>
      <c r="J2412" s="84"/>
    </row>
    <row r="2413" spans="1:10" ht="20.100000000000001" customHeight="1">
      <c r="A2413" s="84"/>
      <c r="B2413" s="399" t="str">
        <f>'19-品牌香水'!A73</f>
        <v>Z0300002</v>
      </c>
      <c r="C2413" s="475" t="str">
        <f>'19-品牌香水'!B73</f>
        <v xml:space="preserve">VERSACE 凡賽斯 狄倫女神 女性淡香精 5ml -限量小香水                </v>
      </c>
      <c r="D2413" s="399">
        <f>'19-品牌香水'!C73</f>
        <v>220</v>
      </c>
      <c r="E2413" s="399">
        <f>'19-品牌香水'!D73</f>
        <v>0</v>
      </c>
      <c r="F2413" s="399">
        <f>'19-品牌香水'!E73</f>
        <v>0</v>
      </c>
      <c r="G2413" s="397">
        <f t="shared" si="408"/>
        <v>0</v>
      </c>
      <c r="H2413" s="397">
        <f t="shared" si="409"/>
        <v>0</v>
      </c>
      <c r="I2413" s="398"/>
      <c r="J2413" s="84"/>
    </row>
    <row r="2414" spans="1:10" ht="20.100000000000001" customHeight="1">
      <c r="A2414" s="84"/>
      <c r="B2414" s="399" t="str">
        <f>'19-品牌香水'!A74</f>
        <v>德國 No.4711</v>
      </c>
      <c r="C2414" s="475">
        <f>'19-品牌香水'!B74</f>
        <v>0</v>
      </c>
      <c r="D2414" s="399">
        <f>'19-品牌香水'!C74</f>
        <v>0</v>
      </c>
      <c r="E2414" s="399">
        <f>'19-品牌香水'!D74</f>
        <v>0</v>
      </c>
      <c r="F2414" s="399">
        <f>'19-品牌香水'!E74</f>
        <v>0</v>
      </c>
      <c r="G2414" s="397">
        <f t="shared" si="408"/>
        <v>0</v>
      </c>
      <c r="H2414" s="397">
        <f t="shared" si="409"/>
        <v>0</v>
      </c>
      <c r="I2414" s="398"/>
      <c r="J2414" s="84"/>
    </row>
    <row r="2415" spans="1:10" ht="20.100000000000001" customHeight="1">
      <c r="A2415" s="84"/>
      <c r="B2415" s="399" t="str">
        <f>'19-品牌香水'!A75</f>
        <v>Z0000017</v>
      </c>
      <c r="C2415" s="475" t="str">
        <f>'19-品牌香水'!B75</f>
        <v>德國 No.4711 Eau de Cologne 噴式古龍水 90ml (科隆之水)</v>
      </c>
      <c r="D2415" s="399">
        <f>'19-品牌香水'!C75</f>
        <v>640</v>
      </c>
      <c r="E2415" s="399">
        <f>'19-品牌香水'!D75</f>
        <v>0</v>
      </c>
      <c r="F2415" s="399">
        <f>'19-品牌香水'!E75</f>
        <v>0</v>
      </c>
      <c r="G2415" s="397">
        <f t="shared" si="408"/>
        <v>0</v>
      </c>
      <c r="H2415" s="397">
        <f t="shared" si="409"/>
        <v>0</v>
      </c>
      <c r="I2415" s="398"/>
      <c r="J2415" s="84"/>
    </row>
    <row r="2416" spans="1:10" ht="20.100000000000001" customHeight="1">
      <c r="A2416" s="84"/>
      <c r="B2416" s="399" t="str">
        <f>'19-品牌香水'!A76</f>
        <v>Z0000018</v>
      </c>
      <c r="C2416" s="475" t="str">
        <f>'19-品牌香水'!B76</f>
        <v xml:space="preserve">德國 No.4711 Eau de Cologne 抹式古龍水 50ml (科隆之水)      </v>
      </c>
      <c r="D2416" s="399">
        <f>'19-品牌香水'!C76</f>
        <v>490</v>
      </c>
      <c r="E2416" s="399">
        <f>'19-品牌香水'!D76</f>
        <v>0</v>
      </c>
      <c r="F2416" s="399">
        <f>'19-品牌香水'!E76</f>
        <v>0</v>
      </c>
      <c r="G2416" s="397">
        <f t="shared" si="408"/>
        <v>0</v>
      </c>
      <c r="H2416" s="397">
        <f t="shared" si="409"/>
        <v>0</v>
      </c>
      <c r="I2416" s="398"/>
      <c r="J2416" s="84"/>
    </row>
    <row r="2417" spans="1:10" ht="20.100000000000001" customHeight="1">
      <c r="A2417" s="84"/>
      <c r="B2417" s="399" t="str">
        <f>'19-品牌香水'!A77</f>
        <v>Z0000007</v>
      </c>
      <c r="C2417" s="475" t="str">
        <f>'19-品牌香水'!B77</f>
        <v xml:space="preserve">德國 No.4711 ACQUA COLONIA 白桃與芫荽 中性古龍水 170ml      </v>
      </c>
      <c r="D2417" s="399">
        <f>'19-品牌香水'!C77</f>
        <v>1190</v>
      </c>
      <c r="E2417" s="399">
        <f>'19-品牌香水'!D77</f>
        <v>0</v>
      </c>
      <c r="F2417" s="399">
        <f>'19-品牌香水'!E77</f>
        <v>0</v>
      </c>
      <c r="G2417" s="397">
        <f t="shared" si="408"/>
        <v>0</v>
      </c>
      <c r="H2417" s="397">
        <f t="shared" si="409"/>
        <v>0</v>
      </c>
      <c r="I2417" s="398"/>
      <c r="J2417" s="84"/>
    </row>
    <row r="2418" spans="1:10" ht="20.100000000000001" customHeight="1">
      <c r="A2418" s="84"/>
      <c r="B2418" s="399" t="str">
        <f>'19-品牌香水'!A78</f>
        <v>Z0000003</v>
      </c>
      <c r="C2418" s="475" t="str">
        <f>'19-品牌香水'!B78</f>
        <v xml:space="preserve">德國 No.4711 ACQUA COLONIA 紅橙與羅勒 中性古龍水 170ml      </v>
      </c>
      <c r="D2418" s="399">
        <f>'19-品牌香水'!C78</f>
        <v>1190</v>
      </c>
      <c r="E2418" s="399">
        <f>'19-品牌香水'!D78</f>
        <v>0</v>
      </c>
      <c r="F2418" s="399">
        <f>'19-品牌香水'!E78</f>
        <v>0</v>
      </c>
      <c r="G2418" s="397">
        <f t="shared" si="408"/>
        <v>0</v>
      </c>
      <c r="H2418" s="397">
        <f t="shared" si="409"/>
        <v>0</v>
      </c>
      <c r="I2418" s="398"/>
      <c r="J2418" s="84"/>
    </row>
    <row r="2419" spans="1:10" ht="20.100000000000001" customHeight="1">
      <c r="A2419" s="84"/>
      <c r="B2419" s="399" t="str">
        <f>'19-品牌香水'!A79</f>
        <v>Z0000002</v>
      </c>
      <c r="C2419" s="475" t="str">
        <f>'19-品牌香水'!B79</f>
        <v xml:space="preserve">德國 No.4711 ACQUA COLONIA 檸檬與生薑 中性古龍水 170ml      </v>
      </c>
      <c r="D2419" s="399">
        <f>'19-品牌香水'!C79</f>
        <v>1190</v>
      </c>
      <c r="E2419" s="399">
        <f>'19-品牌香水'!D79</f>
        <v>0</v>
      </c>
      <c r="F2419" s="399">
        <f>'19-品牌香水'!E79</f>
        <v>0</v>
      </c>
      <c r="G2419" s="397">
        <f t="shared" si="408"/>
        <v>0</v>
      </c>
      <c r="H2419" s="397">
        <f t="shared" si="409"/>
        <v>0</v>
      </c>
      <c r="I2419" s="398"/>
      <c r="J2419" s="84"/>
    </row>
    <row r="2420" spans="1:10" ht="20.100000000000001" customHeight="1">
      <c r="A2420" s="84"/>
      <c r="B2420" s="399" t="str">
        <f>'19-品牌香水'!A80</f>
        <v>Z0000005</v>
      </c>
      <c r="C2420" s="475" t="str">
        <f>'19-品牌香水'!B80</f>
        <v xml:space="preserve">德國 No.4711 ACQUA COLONIA 紅胡椒與葡萄柚 中性古龍水 170ml      </v>
      </c>
      <c r="D2420" s="399">
        <f>'19-品牌香水'!C80</f>
        <v>1190</v>
      </c>
      <c r="E2420" s="399">
        <f>'19-品牌香水'!D80</f>
        <v>0</v>
      </c>
      <c r="F2420" s="399">
        <f>'19-品牌香水'!E80</f>
        <v>0</v>
      </c>
      <c r="G2420" s="397">
        <f t="shared" si="408"/>
        <v>0</v>
      </c>
      <c r="H2420" s="397">
        <f t="shared" si="409"/>
        <v>0</v>
      </c>
      <c r="I2420" s="398"/>
      <c r="J2420" s="84"/>
    </row>
    <row r="2421" spans="1:10" ht="20.100000000000001" customHeight="1">
      <c r="A2421" s="84"/>
      <c r="B2421" s="399" t="str">
        <f>'19-品牌香水'!A81</f>
        <v xml:space="preserve">ADIDAS 愛迪達 </v>
      </c>
      <c r="C2421" s="475">
        <f>'19-品牌香水'!B81</f>
        <v>0</v>
      </c>
      <c r="D2421" s="399">
        <f>'19-品牌香水'!C81</f>
        <v>0</v>
      </c>
      <c r="E2421" s="399">
        <f>'19-品牌香水'!D81</f>
        <v>0</v>
      </c>
      <c r="F2421" s="399">
        <f>'19-品牌香水'!E81</f>
        <v>0</v>
      </c>
      <c r="G2421" s="397">
        <f t="shared" si="408"/>
        <v>0</v>
      </c>
      <c r="H2421" s="397">
        <f t="shared" si="409"/>
        <v>0</v>
      </c>
      <c r="I2421" s="398"/>
      <c r="J2421" s="84"/>
    </row>
    <row r="2422" spans="1:10" ht="20.100000000000001" customHeight="1">
      <c r="A2422" s="84"/>
      <c r="B2422" s="399" t="str">
        <f>'19-品牌香水'!A82</f>
        <v>Z0010003</v>
      </c>
      <c r="C2422" s="475" t="str">
        <f>'19-品牌香水'!B82</f>
        <v xml:space="preserve">ADIDAS 愛迪達 卓越自信 運動男性淡香水 100ml      LEAGUE                       </v>
      </c>
      <c r="D2422" s="399">
        <f>'19-品牌香水'!C82</f>
        <v>220</v>
      </c>
      <c r="E2422" s="399">
        <f>'19-品牌香水'!D82</f>
        <v>0</v>
      </c>
      <c r="F2422" s="399">
        <f>'19-品牌香水'!E82</f>
        <v>0</v>
      </c>
      <c r="G2422" s="397">
        <f t="shared" si="408"/>
        <v>0</v>
      </c>
      <c r="H2422" s="397">
        <f t="shared" si="409"/>
        <v>0</v>
      </c>
      <c r="I2422" s="398"/>
      <c r="J2422" s="84"/>
    </row>
    <row r="2423" spans="1:10" ht="20.100000000000001" customHeight="1">
      <c r="A2423" s="84"/>
      <c r="B2423" s="399" t="str">
        <f>'19-品牌香水'!A83</f>
        <v>Z0010005</v>
      </c>
      <c r="C2423" s="475" t="str">
        <f>'19-品牌香水'!B83</f>
        <v xml:space="preserve">ADIDAS 愛迪達 典藏魅力 運動男性淡香水 100ml      FORCE                                 </v>
      </c>
      <c r="D2423" s="399">
        <f>'19-品牌香水'!C83</f>
        <v>220</v>
      </c>
      <c r="E2423" s="399">
        <f>'19-品牌香水'!D83</f>
        <v>0</v>
      </c>
      <c r="F2423" s="399">
        <f>'19-品牌香水'!E83</f>
        <v>0</v>
      </c>
      <c r="G2423" s="397">
        <f t="shared" si="408"/>
        <v>0</v>
      </c>
      <c r="H2423" s="397">
        <f t="shared" si="409"/>
        <v>0</v>
      </c>
      <c r="I2423" s="398"/>
      <c r="J2423" s="84"/>
    </row>
    <row r="2424" spans="1:10" ht="20.100000000000001" customHeight="1">
      <c r="A2424" s="84"/>
      <c r="B2424" s="399" t="str">
        <f>'19-品牌香水'!A84</f>
        <v>Z0010007</v>
      </c>
      <c r="C2424" s="475" t="str">
        <f>'19-品牌香水'!B84</f>
        <v xml:space="preserve">ADIDAS 愛迪達 青春活力 運動男性淡香水 100ml      PULSE                             </v>
      </c>
      <c r="D2424" s="399">
        <f>'19-品牌香水'!C84</f>
        <v>220</v>
      </c>
      <c r="E2424" s="399">
        <f>'19-品牌香水'!D84</f>
        <v>0</v>
      </c>
      <c r="F2424" s="399">
        <f>'19-品牌香水'!E84</f>
        <v>0</v>
      </c>
      <c r="G2424" s="397">
        <f t="shared" si="408"/>
        <v>0</v>
      </c>
      <c r="H2424" s="397">
        <f t="shared" si="409"/>
        <v>0</v>
      </c>
      <c r="I2424" s="398"/>
      <c r="J2424" s="84"/>
    </row>
    <row r="2425" spans="1:10" ht="20.100000000000001" customHeight="1">
      <c r="A2425" s="84"/>
      <c r="B2425" s="399" t="str">
        <f>'19-品牌香水'!A85</f>
        <v>Z0010011</v>
      </c>
      <c r="C2425" s="475" t="str">
        <f>'19-品牌香水'!B85</f>
        <v xml:space="preserve">ADIDAS 愛迪達 五人團隊 運動男性淡香水 100ml    TEAM FIV </v>
      </c>
      <c r="D2425" s="399">
        <f>'19-品牌香水'!C85</f>
        <v>220</v>
      </c>
      <c r="E2425" s="399">
        <f>'19-品牌香水'!D85</f>
        <v>0</v>
      </c>
      <c r="F2425" s="399">
        <f>'19-品牌香水'!E85</f>
        <v>0</v>
      </c>
      <c r="G2425" s="397">
        <f t="shared" si="408"/>
        <v>0</v>
      </c>
      <c r="H2425" s="397">
        <f t="shared" si="409"/>
        <v>0</v>
      </c>
      <c r="I2425" s="398"/>
      <c r="J2425" s="84"/>
    </row>
    <row r="2426" spans="1:10" ht="20.100000000000001" customHeight="1">
      <c r="A2426" s="84"/>
      <c r="B2426" s="399" t="str">
        <f>'19-品牌香水'!A86</f>
        <v>Z0010006</v>
      </c>
      <c r="C2426" s="475" t="str">
        <f>'19-品牌香水'!B86</f>
        <v xml:space="preserve">ADIDAS 愛迪達 預備森巴 運動男性淡香水 100ml    Get Ready  </v>
      </c>
      <c r="D2426" s="399">
        <f>'19-品牌香水'!C86</f>
        <v>220</v>
      </c>
      <c r="E2426" s="399">
        <f>'19-品牌香水'!D86</f>
        <v>0</v>
      </c>
      <c r="F2426" s="399">
        <f>'19-品牌香水'!E86</f>
        <v>0</v>
      </c>
      <c r="G2426" s="397">
        <f t="shared" si="408"/>
        <v>0</v>
      </c>
      <c r="H2426" s="397">
        <f t="shared" si="409"/>
        <v>0</v>
      </c>
      <c r="I2426" s="398"/>
      <c r="J2426" s="84"/>
    </row>
    <row r="2427" spans="1:10" ht="20.100000000000001" customHeight="1">
      <c r="A2427" s="84"/>
      <c r="B2427" s="399" t="str">
        <f>'19-品牌香水'!A87</f>
        <v>Z0010004</v>
      </c>
      <c r="C2427" s="475" t="str">
        <f>'19-品牌香水'!B87</f>
        <v>ADIDAS 愛迪達 極限挑戰 運動男性淡香水 100ml      GAME</v>
      </c>
      <c r="D2427" s="399">
        <f>'19-品牌香水'!C87</f>
        <v>220</v>
      </c>
      <c r="E2427" s="399">
        <f>'19-品牌香水'!D87</f>
        <v>0</v>
      </c>
      <c r="F2427" s="399">
        <f>'19-品牌香水'!E87</f>
        <v>0</v>
      </c>
      <c r="G2427" s="397">
        <f t="shared" si="408"/>
        <v>0</v>
      </c>
      <c r="H2427" s="397">
        <f t="shared" si="409"/>
        <v>0</v>
      </c>
      <c r="I2427" s="398"/>
      <c r="J2427" s="84"/>
    </row>
    <row r="2428" spans="1:10" ht="20.100000000000001" customHeight="1">
      <c r="A2428" s="84"/>
      <c r="B2428" s="399" t="str">
        <f>'19-品牌香水'!A88</f>
        <v>Z0010009</v>
      </c>
      <c r="C2428" s="475" t="str">
        <f>'19-品牌香水'!B88</f>
        <v>ADIDAS 愛迪達 歐盟聯賽 運動男性淡香水 100ml      CHAMPIONS</v>
      </c>
      <c r="D2428" s="399">
        <f>'19-品牌香水'!C88</f>
        <v>220</v>
      </c>
      <c r="E2428" s="399">
        <f>'19-品牌香水'!D88</f>
        <v>0</v>
      </c>
      <c r="F2428" s="399">
        <f>'19-品牌香水'!E88</f>
        <v>0</v>
      </c>
      <c r="G2428" s="397">
        <f t="shared" ref="G2428:G2491" si="410">F2428*0.9</f>
        <v>0</v>
      </c>
      <c r="H2428" s="397">
        <f t="shared" ref="H2428:H2491" si="411">F2428*0.85</f>
        <v>0</v>
      </c>
      <c r="I2428" s="398"/>
      <c r="J2428" s="84"/>
    </row>
    <row r="2429" spans="1:10" ht="20.100000000000001" customHeight="1">
      <c r="A2429" s="84"/>
      <c r="B2429" s="399" t="str">
        <f>'19-品牌香水'!A89</f>
        <v xml:space="preserve">安娜蘇 ANNA SUI </v>
      </c>
      <c r="C2429" s="475">
        <f>'19-品牌香水'!B89</f>
        <v>0</v>
      </c>
      <c r="D2429" s="399">
        <f>'19-品牌香水'!C89</f>
        <v>0</v>
      </c>
      <c r="E2429" s="399">
        <f>'19-品牌香水'!D89</f>
        <v>0</v>
      </c>
      <c r="F2429" s="399">
        <f>'19-品牌香水'!E89</f>
        <v>0</v>
      </c>
      <c r="G2429" s="397">
        <f t="shared" si="410"/>
        <v>0</v>
      </c>
      <c r="H2429" s="397">
        <f t="shared" si="411"/>
        <v>0</v>
      </c>
      <c r="I2429" s="398"/>
      <c r="J2429" s="84"/>
    </row>
    <row r="2430" spans="1:10" ht="20.100000000000001" customHeight="1">
      <c r="A2430" s="84"/>
      <c r="B2430" s="399" t="str">
        <f>'19-品牌香水'!A90</f>
        <v>A0410422</v>
      </c>
      <c r="C2430" s="475" t="str">
        <f>'19-品牌香水'!B90</f>
        <v xml:space="preserve">安娜蘇ANNA SUI 許願精靈 女性淡香水 30ml     </v>
      </c>
      <c r="D2430" s="399">
        <f>'19-品牌香水'!C90</f>
        <v>750</v>
      </c>
      <c r="E2430" s="399">
        <f>'19-品牌香水'!D90</f>
        <v>0</v>
      </c>
      <c r="F2430" s="399">
        <f>'19-品牌香水'!E90</f>
        <v>0</v>
      </c>
      <c r="G2430" s="397">
        <f t="shared" si="410"/>
        <v>0</v>
      </c>
      <c r="H2430" s="397">
        <f t="shared" si="411"/>
        <v>0</v>
      </c>
      <c r="I2430" s="398"/>
      <c r="J2430" s="84"/>
    </row>
    <row r="2431" spans="1:10" ht="20.100000000000001" customHeight="1">
      <c r="A2431" s="84"/>
      <c r="B2431" s="399" t="str">
        <f>'19-品牌香水'!A91</f>
        <v>A0410423</v>
      </c>
      <c r="C2431" s="475" t="str">
        <f>'19-品牌香水'!B91</f>
        <v xml:space="preserve">安娜蘇ANNA SUI 許願精靈 女性淡香水 75ml/TESTER 包裝 (有蓋)    </v>
      </c>
      <c r="D2431" s="399">
        <f>'19-品牌香水'!C91</f>
        <v>890</v>
      </c>
      <c r="E2431" s="399">
        <f>'19-品牌香水'!D91</f>
        <v>0</v>
      </c>
      <c r="F2431" s="399">
        <f>'19-品牌香水'!E91</f>
        <v>0</v>
      </c>
      <c r="G2431" s="397">
        <f t="shared" si="410"/>
        <v>0</v>
      </c>
      <c r="H2431" s="397">
        <f t="shared" si="411"/>
        <v>0</v>
      </c>
      <c r="I2431" s="398"/>
      <c r="J2431" s="84"/>
    </row>
    <row r="2432" spans="1:10" ht="20.100000000000001" customHeight="1">
      <c r="A2432" s="84"/>
      <c r="B2432" s="399" t="str">
        <f>'19-品牌香水'!A92</f>
        <v>A0410417</v>
      </c>
      <c r="C2432" s="475" t="str">
        <f>'19-品牌香水'!B92</f>
        <v xml:space="preserve">安娜蘇ANNA SUI 逐夢翎雀 女性淡香水 30ml                         </v>
      </c>
      <c r="D2432" s="399">
        <f>'19-品牌香水'!C92</f>
        <v>750</v>
      </c>
      <c r="E2432" s="399">
        <f>'19-品牌香水'!D92</f>
        <v>0</v>
      </c>
      <c r="F2432" s="399">
        <f>'19-品牌香水'!E92</f>
        <v>0</v>
      </c>
      <c r="G2432" s="397">
        <f t="shared" si="410"/>
        <v>0</v>
      </c>
      <c r="H2432" s="397">
        <f t="shared" si="411"/>
        <v>0</v>
      </c>
      <c r="I2432" s="398"/>
      <c r="J2432" s="84"/>
    </row>
    <row r="2433" spans="1:10" ht="20.100000000000001" customHeight="1">
      <c r="A2433" s="84"/>
      <c r="B2433" s="399" t="str">
        <f>'19-品牌香水'!A93</f>
        <v>A0410405</v>
      </c>
      <c r="C2433" s="475" t="str">
        <f>'19-品牌香水'!B93</f>
        <v xml:space="preserve">安娜蘇ANNA SUI 童話獨角獸 女性淡香水 30ml           </v>
      </c>
      <c r="D2433" s="399">
        <f>'19-品牌香水'!C93</f>
        <v>920</v>
      </c>
      <c r="E2433" s="399">
        <f>'19-品牌香水'!D93</f>
        <v>0</v>
      </c>
      <c r="F2433" s="399">
        <f>'19-品牌香水'!E93</f>
        <v>0</v>
      </c>
      <c r="G2433" s="397">
        <f t="shared" si="410"/>
        <v>0</v>
      </c>
      <c r="H2433" s="397">
        <f t="shared" si="411"/>
        <v>0</v>
      </c>
      <c r="I2433" s="398"/>
      <c r="J2433" s="84"/>
    </row>
    <row r="2434" spans="1:10" ht="20.100000000000001" customHeight="1">
      <c r="A2434" s="84"/>
      <c r="B2434" s="399" t="str">
        <f>'19-品牌香水'!A94</f>
        <v>A0410406</v>
      </c>
      <c r="C2434" s="475" t="str">
        <f>'19-品牌香水'!B94</f>
        <v xml:space="preserve">安娜蘇ANNA SUI 童話獨角獸 女性淡香水 50ml    </v>
      </c>
      <c r="D2434" s="399">
        <f>'19-品牌香水'!C94</f>
        <v>1320</v>
      </c>
      <c r="E2434" s="399">
        <f>'19-品牌香水'!D94</f>
        <v>0</v>
      </c>
      <c r="F2434" s="399">
        <f>'19-品牌香水'!E94</f>
        <v>0</v>
      </c>
      <c r="G2434" s="397">
        <f t="shared" si="410"/>
        <v>0</v>
      </c>
      <c r="H2434" s="397">
        <f t="shared" si="411"/>
        <v>0</v>
      </c>
      <c r="I2434" s="398"/>
      <c r="J2434" s="84"/>
    </row>
    <row r="2435" spans="1:10" ht="20.100000000000001" customHeight="1">
      <c r="A2435" s="84"/>
      <c r="B2435" s="399" t="str">
        <f>'19-品牌香水'!A95</f>
        <v>A0410407</v>
      </c>
      <c r="C2435" s="475" t="str">
        <f>'19-品牌香水'!B95</f>
        <v xml:space="preserve">安娜蘇ANNA SUI 童話獨角獸 女性淡香水 75ml   </v>
      </c>
      <c r="D2435" s="399">
        <f>'19-品牌香水'!C95</f>
        <v>1540</v>
      </c>
      <c r="E2435" s="399">
        <f>'19-品牌香水'!D95</f>
        <v>0</v>
      </c>
      <c r="F2435" s="399">
        <f>'19-品牌香水'!E95</f>
        <v>0</v>
      </c>
      <c r="G2435" s="397">
        <f t="shared" si="410"/>
        <v>0</v>
      </c>
      <c r="H2435" s="397">
        <f t="shared" si="411"/>
        <v>0</v>
      </c>
      <c r="I2435" s="398"/>
      <c r="J2435" s="84"/>
    </row>
    <row r="2436" spans="1:10" ht="20.100000000000001" customHeight="1">
      <c r="A2436" s="84"/>
      <c r="B2436" s="399" t="str">
        <f>'19-品牌香水'!A96</f>
        <v>A0410413</v>
      </c>
      <c r="C2436" s="475" t="str">
        <f>'19-品牌香水'!B96</f>
        <v xml:space="preserve">安娜蘇ANNA SUI 童話美人魚 女性淡香水 30ml        </v>
      </c>
      <c r="D2436" s="399">
        <f>'19-品牌香水'!C96</f>
        <v>850</v>
      </c>
      <c r="E2436" s="399">
        <f>'19-品牌香水'!D96</f>
        <v>0</v>
      </c>
      <c r="F2436" s="399">
        <f>'19-品牌香水'!E96</f>
        <v>0</v>
      </c>
      <c r="G2436" s="397">
        <f t="shared" si="410"/>
        <v>0</v>
      </c>
      <c r="H2436" s="397">
        <f t="shared" si="411"/>
        <v>0</v>
      </c>
      <c r="I2436" s="398"/>
      <c r="J2436" s="84"/>
    </row>
    <row r="2437" spans="1:10" ht="20.100000000000001" customHeight="1">
      <c r="A2437" s="84"/>
      <c r="B2437" s="399" t="str">
        <f>'19-品牌香水'!A97</f>
        <v>A0410414</v>
      </c>
      <c r="C2437" s="475" t="str">
        <f>'19-品牌香水'!B97</f>
        <v xml:space="preserve">安娜蘇ANNA SUI 童話美人魚 女性淡香水 75ml          </v>
      </c>
      <c r="D2437" s="399">
        <f>'19-品牌香水'!C97</f>
        <v>1520</v>
      </c>
      <c r="E2437" s="399">
        <f>'19-品牌香水'!D97</f>
        <v>0</v>
      </c>
      <c r="F2437" s="399">
        <f>'19-品牌香水'!E97</f>
        <v>0</v>
      </c>
      <c r="G2437" s="397">
        <f t="shared" si="410"/>
        <v>0</v>
      </c>
      <c r="H2437" s="397">
        <f t="shared" si="411"/>
        <v>0</v>
      </c>
      <c r="I2437" s="398"/>
      <c r="J2437" s="84"/>
    </row>
    <row r="2438" spans="1:10" ht="20.100000000000001" customHeight="1">
      <c r="A2438" s="84"/>
      <c r="B2438" s="399" t="str">
        <f>'19-品牌香水'!A98</f>
        <v>A0410106</v>
      </c>
      <c r="C2438" s="475" t="str">
        <f>'19-品牌香水'!B98</f>
        <v xml:space="preserve">安娜蘇ANNA SUI 綺幻飛行 女性淡香水 30ml           </v>
      </c>
      <c r="D2438" s="399">
        <f>'19-品牌香水'!C98</f>
        <v>1050</v>
      </c>
      <c r="E2438" s="399">
        <f>'19-品牌香水'!D98</f>
        <v>0</v>
      </c>
      <c r="F2438" s="399">
        <f>'19-品牌香水'!E98</f>
        <v>0</v>
      </c>
      <c r="G2438" s="397">
        <f t="shared" si="410"/>
        <v>0</v>
      </c>
      <c r="H2438" s="397">
        <f t="shared" si="411"/>
        <v>0</v>
      </c>
      <c r="I2438" s="398"/>
      <c r="J2438" s="84"/>
    </row>
    <row r="2439" spans="1:10" ht="20.100000000000001" customHeight="1">
      <c r="A2439" s="84"/>
      <c r="B2439" s="399" t="str">
        <f>'19-品牌香水'!A99</f>
        <v>A0410107</v>
      </c>
      <c r="C2439" s="475" t="str">
        <f>'19-品牌香水'!B99</f>
        <v xml:space="preserve">安娜蘇ANNA SUI 綺幻飛行 女性淡香水 50ml           </v>
      </c>
      <c r="D2439" s="399">
        <f>'19-品牌香水'!C99</f>
        <v>1380</v>
      </c>
      <c r="E2439" s="399">
        <f>'19-品牌香水'!D99</f>
        <v>0</v>
      </c>
      <c r="F2439" s="399">
        <f>'19-品牌香水'!E99</f>
        <v>0</v>
      </c>
      <c r="G2439" s="397">
        <f t="shared" si="410"/>
        <v>0</v>
      </c>
      <c r="H2439" s="397">
        <f t="shared" si="411"/>
        <v>0</v>
      </c>
      <c r="I2439" s="398"/>
      <c r="J2439" s="84"/>
    </row>
    <row r="2440" spans="1:10" ht="20.100000000000001" customHeight="1">
      <c r="A2440" s="84"/>
      <c r="B2440" s="399" t="str">
        <f>'19-品牌香水'!A100</f>
        <v>A0410108</v>
      </c>
      <c r="C2440" s="475" t="str">
        <f>'19-品牌香水'!B100</f>
        <v xml:space="preserve">安娜蘇ANNA SUI 綺幻飛行 女性淡香水 75ml           </v>
      </c>
      <c r="D2440" s="399">
        <f>'19-品牌香水'!C100</f>
        <v>1590</v>
      </c>
      <c r="E2440" s="399">
        <f>'19-品牌香水'!D100</f>
        <v>0</v>
      </c>
      <c r="F2440" s="399">
        <f>'19-品牌香水'!E100</f>
        <v>0</v>
      </c>
      <c r="G2440" s="397">
        <f t="shared" si="410"/>
        <v>0</v>
      </c>
      <c r="H2440" s="397">
        <f t="shared" si="411"/>
        <v>0</v>
      </c>
      <c r="I2440" s="398"/>
      <c r="J2440" s="84"/>
    </row>
    <row r="2441" spans="1:10" ht="20.100000000000001" customHeight="1">
      <c r="A2441" s="84"/>
      <c r="B2441" s="399" t="str">
        <f>'19-品牌香水'!A101</f>
        <v>BURBERRY</v>
      </c>
      <c r="C2441" s="475">
        <f>'19-品牌香水'!B101</f>
        <v>0</v>
      </c>
      <c r="D2441" s="399">
        <f>'19-品牌香水'!C101</f>
        <v>0</v>
      </c>
      <c r="E2441" s="399">
        <f>'19-品牌香水'!D101</f>
        <v>0</v>
      </c>
      <c r="F2441" s="399">
        <f>'19-品牌香水'!E101</f>
        <v>0</v>
      </c>
      <c r="G2441" s="397">
        <f t="shared" si="410"/>
        <v>0</v>
      </c>
      <c r="H2441" s="397">
        <f t="shared" si="411"/>
        <v>0</v>
      </c>
      <c r="I2441" s="398"/>
      <c r="J2441" s="84"/>
    </row>
    <row r="2442" spans="1:10" ht="20.100000000000001" customHeight="1">
      <c r="A2442" s="84"/>
      <c r="B2442" s="399" t="str">
        <f>'19-品牌香水'!A102</f>
        <v>Z0030004</v>
      </c>
      <c r="C2442" s="475" t="str">
        <f>'19-品牌香水'!B102</f>
        <v xml:space="preserve">BURBERRY BRIT SHEER 粉紅風格 女性淡香水 50ml                                                </v>
      </c>
      <c r="D2442" s="399">
        <f>'19-品牌香水'!C102</f>
        <v>920</v>
      </c>
      <c r="E2442" s="399">
        <f>'19-品牌香水'!D102</f>
        <v>0</v>
      </c>
      <c r="F2442" s="399">
        <f>'19-品牌香水'!E102</f>
        <v>0</v>
      </c>
      <c r="G2442" s="397">
        <f t="shared" si="410"/>
        <v>0</v>
      </c>
      <c r="H2442" s="397">
        <f t="shared" si="411"/>
        <v>0</v>
      </c>
      <c r="I2442" s="398"/>
      <c r="J2442" s="84"/>
    </row>
    <row r="2443" spans="1:10" ht="20.100000000000001" customHeight="1">
      <c r="A2443" s="84"/>
      <c r="B2443" s="399" t="str">
        <f>'19-品牌香水'!A103</f>
        <v>Z0030013</v>
      </c>
      <c r="C2443" s="475" t="str">
        <f>'19-品牌香水'!B103</f>
        <v xml:space="preserve">BURBERRY BRIT SHEER 粉紅風格 女性淡香水 100ml                                                </v>
      </c>
      <c r="D2443" s="399">
        <f>'19-品牌香水'!C103</f>
        <v>1190</v>
      </c>
      <c r="E2443" s="399">
        <f>'19-品牌香水'!D103</f>
        <v>0</v>
      </c>
      <c r="F2443" s="399">
        <f>'19-品牌香水'!E103</f>
        <v>0</v>
      </c>
      <c r="G2443" s="397">
        <f t="shared" si="410"/>
        <v>0</v>
      </c>
      <c r="H2443" s="397">
        <f t="shared" si="411"/>
        <v>0</v>
      </c>
      <c r="I2443" s="398"/>
      <c r="J2443" s="84"/>
    </row>
    <row r="2444" spans="1:10" ht="20.100000000000001" customHeight="1">
      <c r="A2444" s="84"/>
      <c r="B2444" s="399" t="str">
        <f>'19-品牌香水'!A104</f>
        <v>Z0030014</v>
      </c>
      <c r="C2444" s="475" t="str">
        <f>'19-品牌香水'!B104</f>
        <v xml:space="preserve">BURBERRY Body Tender 清甜裸紗 女性淡香水 85ml                                        </v>
      </c>
      <c r="D2444" s="399">
        <f>'19-品牌香水'!C104</f>
        <v>1300</v>
      </c>
      <c r="E2444" s="399">
        <f>'19-品牌香水'!D104</f>
        <v>0</v>
      </c>
      <c r="F2444" s="399">
        <f>'19-品牌香水'!E104</f>
        <v>0</v>
      </c>
      <c r="G2444" s="397">
        <f t="shared" si="410"/>
        <v>0</v>
      </c>
      <c r="H2444" s="397">
        <f t="shared" si="411"/>
        <v>0</v>
      </c>
      <c r="I2444" s="398"/>
      <c r="J2444" s="84"/>
    </row>
    <row r="2445" spans="1:10" ht="20.100000000000001" customHeight="1">
      <c r="A2445" s="84"/>
      <c r="B2445" s="399" t="str">
        <f>'19-品牌香水'!A105</f>
        <v>Z0030002</v>
      </c>
      <c r="C2445" s="475" t="str">
        <f>'19-品牌香水'!B105</f>
        <v xml:space="preserve">BURBERRY MY BURBERRY BLUSH 女性淡香精 30ml </v>
      </c>
      <c r="D2445" s="399">
        <f>'19-品牌香水'!C105</f>
        <v>1150</v>
      </c>
      <c r="E2445" s="399">
        <f>'19-品牌香水'!D105</f>
        <v>0</v>
      </c>
      <c r="F2445" s="399">
        <f>'19-品牌香水'!E105</f>
        <v>0</v>
      </c>
      <c r="G2445" s="397">
        <f t="shared" si="410"/>
        <v>0</v>
      </c>
      <c r="H2445" s="397">
        <f t="shared" si="411"/>
        <v>0</v>
      </c>
      <c r="I2445" s="398"/>
      <c r="J2445" s="84"/>
    </row>
    <row r="2446" spans="1:10" ht="20.100000000000001" customHeight="1">
      <c r="A2446" s="84"/>
      <c r="B2446" s="399" t="str">
        <f>'19-品牌香水'!A106</f>
        <v>Z0030001</v>
      </c>
      <c r="C2446" s="475" t="str">
        <f>'19-品牌香水'!B106</f>
        <v xml:space="preserve">BURBERRY MY BURBERRY BLUSH 女性淡香精 50ml   </v>
      </c>
      <c r="D2446" s="399">
        <f>'19-品牌香水'!C106</f>
        <v>1600</v>
      </c>
      <c r="E2446" s="399">
        <f>'19-品牌香水'!D106</f>
        <v>0</v>
      </c>
      <c r="F2446" s="399">
        <f>'19-品牌香水'!E106</f>
        <v>0</v>
      </c>
      <c r="G2446" s="397">
        <f t="shared" si="410"/>
        <v>0</v>
      </c>
      <c r="H2446" s="397">
        <f t="shared" si="411"/>
        <v>0</v>
      </c>
      <c r="I2446" s="398"/>
      <c r="J2446" s="84"/>
    </row>
    <row r="2447" spans="1:10" ht="20.100000000000001" customHeight="1">
      <c r="A2447" s="84"/>
      <c r="B2447" s="399" t="str">
        <f>'19-品牌香水'!A107</f>
        <v>Z0030000</v>
      </c>
      <c r="C2447" s="475" t="str">
        <f>'19-品牌香水'!B107</f>
        <v xml:space="preserve">BURBERRY 倫敦 女性淡香精 50ml              </v>
      </c>
      <c r="D2447" s="399">
        <f>'19-品牌香水'!C107</f>
        <v>980</v>
      </c>
      <c r="E2447" s="399">
        <f>'19-品牌香水'!D107</f>
        <v>0</v>
      </c>
      <c r="F2447" s="399">
        <f>'19-品牌香水'!E107</f>
        <v>0</v>
      </c>
      <c r="G2447" s="397">
        <f t="shared" si="410"/>
        <v>0</v>
      </c>
      <c r="H2447" s="397">
        <f t="shared" si="411"/>
        <v>0</v>
      </c>
      <c r="I2447" s="398"/>
      <c r="J2447" s="84"/>
    </row>
    <row r="2448" spans="1:10" ht="20.100000000000001" customHeight="1">
      <c r="A2448" s="84"/>
      <c r="B2448" s="399" t="str">
        <f>'19-品牌香水'!A108</f>
        <v>Z0030005</v>
      </c>
      <c r="C2448" s="475" t="str">
        <f>'19-品牌香水'!B108</f>
        <v xml:space="preserve">BURBERRY 倫敦 女性淡香精 100ml              </v>
      </c>
      <c r="D2448" s="399">
        <f>'19-品牌香水'!C108</f>
        <v>1350</v>
      </c>
      <c r="E2448" s="399">
        <f>'19-品牌香水'!D108</f>
        <v>0</v>
      </c>
      <c r="F2448" s="399">
        <f>'19-品牌香水'!E108</f>
        <v>0</v>
      </c>
      <c r="G2448" s="397">
        <f t="shared" si="410"/>
        <v>0</v>
      </c>
      <c r="H2448" s="397">
        <f t="shared" si="411"/>
        <v>0</v>
      </c>
      <c r="I2448" s="398"/>
      <c r="J2448" s="84"/>
    </row>
    <row r="2449" spans="1:10" ht="20.100000000000001" customHeight="1">
      <c r="A2449" s="84"/>
      <c r="B2449" s="399" t="str">
        <f>'19-品牌香水'!A109</f>
        <v>Z0030010</v>
      </c>
      <c r="C2449" s="475" t="str">
        <f>'19-品牌香水'!B109</f>
        <v xml:space="preserve">BURBERRY 倫敦 男性淡香水 100ml              </v>
      </c>
      <c r="D2449" s="399">
        <f>'19-品牌香水'!C109</f>
        <v>1250</v>
      </c>
      <c r="E2449" s="399">
        <f>'19-品牌香水'!D109</f>
        <v>0</v>
      </c>
      <c r="F2449" s="399">
        <f>'19-品牌香水'!E109</f>
        <v>0</v>
      </c>
      <c r="G2449" s="397">
        <f t="shared" si="410"/>
        <v>0</v>
      </c>
      <c r="H2449" s="397">
        <f t="shared" si="411"/>
        <v>0</v>
      </c>
      <c r="I2449" s="398"/>
      <c r="J2449" s="84"/>
    </row>
    <row r="2450" spans="1:10" ht="20.100000000000001" customHeight="1">
      <c r="A2450" s="84"/>
      <c r="B2450" s="399" t="str">
        <f>'19-品牌香水'!A110</f>
        <v>Z0030006</v>
      </c>
      <c r="C2450" s="475" t="str">
        <f>'19-品牌香水'!B110</f>
        <v xml:space="preserve">BURBERRY BRIT 風格 女性淡香水 50ml              </v>
      </c>
      <c r="D2450" s="399">
        <f>'19-品牌香水'!C110</f>
        <v>980</v>
      </c>
      <c r="E2450" s="399">
        <f>'19-品牌香水'!D110</f>
        <v>0</v>
      </c>
      <c r="F2450" s="399">
        <f>'19-品牌香水'!E110</f>
        <v>0</v>
      </c>
      <c r="G2450" s="397">
        <f t="shared" si="410"/>
        <v>0</v>
      </c>
      <c r="H2450" s="397">
        <f t="shared" si="411"/>
        <v>0</v>
      </c>
      <c r="I2450" s="398"/>
      <c r="J2450" s="84"/>
    </row>
    <row r="2451" spans="1:10" ht="20.100000000000001" customHeight="1">
      <c r="A2451" s="84"/>
      <c r="B2451" s="399" t="str">
        <f>'19-品牌香水'!A111</f>
        <v>Z0030007</v>
      </c>
      <c r="C2451" s="475" t="str">
        <f>'19-品牌香水'!B111</f>
        <v xml:space="preserve">BURBERRY BRIT 風格 女性淡香水 100ml              </v>
      </c>
      <c r="D2451" s="399">
        <f>'19-品牌香水'!C111</f>
        <v>1250</v>
      </c>
      <c r="E2451" s="399">
        <f>'19-品牌香水'!D111</f>
        <v>0</v>
      </c>
      <c r="F2451" s="399">
        <f>'19-品牌香水'!E111</f>
        <v>0</v>
      </c>
      <c r="G2451" s="397">
        <f t="shared" si="410"/>
        <v>0</v>
      </c>
      <c r="H2451" s="397">
        <f t="shared" si="411"/>
        <v>0</v>
      </c>
      <c r="I2451" s="398"/>
      <c r="J2451" s="84"/>
    </row>
    <row r="2452" spans="1:10" ht="20.100000000000001" customHeight="1">
      <c r="A2452" s="84"/>
      <c r="B2452" s="399" t="str">
        <f>'19-品牌香水'!A112</f>
        <v>Z0030015</v>
      </c>
      <c r="C2452" s="475" t="str">
        <f>'19-品牌香水'!B112</f>
        <v xml:space="preserve">BURBERRY BRIT 風格 男性淡香水 50ml              </v>
      </c>
      <c r="D2452" s="399">
        <f>'19-品牌香水'!C112</f>
        <v>980</v>
      </c>
      <c r="E2452" s="399">
        <f>'19-品牌香水'!D112</f>
        <v>0</v>
      </c>
      <c r="F2452" s="399">
        <f>'19-品牌香水'!E112</f>
        <v>0</v>
      </c>
      <c r="G2452" s="397">
        <f t="shared" si="410"/>
        <v>0</v>
      </c>
      <c r="H2452" s="397">
        <f t="shared" si="411"/>
        <v>0</v>
      </c>
      <c r="I2452" s="398"/>
      <c r="J2452" s="84"/>
    </row>
    <row r="2453" spans="1:10" ht="20.100000000000001" customHeight="1">
      <c r="A2453" s="84"/>
      <c r="B2453" s="399" t="str">
        <f>'19-品牌香水'!A113</f>
        <v>Z0030008</v>
      </c>
      <c r="C2453" s="475" t="str">
        <f>'19-品牌香水'!B113</f>
        <v xml:space="preserve">BURBERRY BRIT 風格 男性淡香水 100ml              </v>
      </c>
      <c r="D2453" s="399">
        <f>'19-品牌香水'!C113</f>
        <v>1250</v>
      </c>
      <c r="E2453" s="399">
        <f>'19-品牌香水'!D113</f>
        <v>0</v>
      </c>
      <c r="F2453" s="399">
        <f>'19-品牌香水'!E113</f>
        <v>0</v>
      </c>
      <c r="G2453" s="397">
        <f t="shared" si="410"/>
        <v>0</v>
      </c>
      <c r="H2453" s="397">
        <f t="shared" si="411"/>
        <v>0</v>
      </c>
      <c r="I2453" s="398"/>
      <c r="J2453" s="84"/>
    </row>
    <row r="2454" spans="1:10" ht="20.100000000000001" customHeight="1">
      <c r="A2454" s="84"/>
      <c r="B2454" s="399" t="str">
        <f>'19-品牌香水'!A114</f>
        <v>Z0030016</v>
      </c>
      <c r="C2454" s="475" t="str">
        <f>'19-品牌香水'!B114</f>
        <v>BURBERRY Mr. BURBERRY INDIGO 湛藍時光 男性淡香水 50ml</v>
      </c>
      <c r="D2454" s="399">
        <f>'19-品牌香水'!C114</f>
        <v>1050</v>
      </c>
      <c r="E2454" s="399">
        <f>'19-品牌香水'!D114</f>
        <v>0</v>
      </c>
      <c r="F2454" s="399">
        <f>'19-品牌香水'!E114</f>
        <v>0</v>
      </c>
      <c r="G2454" s="397">
        <f t="shared" si="410"/>
        <v>0</v>
      </c>
      <c r="H2454" s="397">
        <f t="shared" si="411"/>
        <v>0</v>
      </c>
      <c r="I2454" s="398"/>
      <c r="J2454" s="84"/>
    </row>
    <row r="2455" spans="1:10" ht="20.100000000000001" customHeight="1">
      <c r="A2455" s="84"/>
      <c r="B2455" s="399" t="str">
        <f>'19-品牌香水'!A115</f>
        <v>Z0030017</v>
      </c>
      <c r="C2455" s="475" t="str">
        <f>'19-品牌香水'!B115</f>
        <v>BURBERRY Mr. BURBERRY INDIGO 湛藍時光 男性淡香水 100ml</v>
      </c>
      <c r="D2455" s="399">
        <f>'19-品牌香水'!C115</f>
        <v>1490</v>
      </c>
      <c r="E2455" s="399">
        <f>'19-品牌香水'!D115</f>
        <v>0</v>
      </c>
      <c r="F2455" s="399">
        <f>'19-品牌香水'!E115</f>
        <v>0</v>
      </c>
      <c r="G2455" s="397">
        <f t="shared" si="410"/>
        <v>0</v>
      </c>
      <c r="H2455" s="397">
        <f t="shared" si="411"/>
        <v>0</v>
      </c>
      <c r="I2455" s="398"/>
      <c r="J2455" s="84"/>
    </row>
    <row r="2456" spans="1:10" ht="20.100000000000001" customHeight="1">
      <c r="A2456" s="84"/>
      <c r="B2456" s="399" t="str">
        <f>'19-品牌香水'!A116</f>
        <v>Z0030003</v>
      </c>
      <c r="C2456" s="475" t="str">
        <f>'19-品牌香水'!B116</f>
        <v xml:space="preserve">BURBERRY Mr. BURBERRY 男性淡香水 50ml             </v>
      </c>
      <c r="D2456" s="399">
        <f>'19-品牌香水'!C116</f>
        <v>990</v>
      </c>
      <c r="E2456" s="399">
        <f>'19-品牌香水'!D116</f>
        <v>0</v>
      </c>
      <c r="F2456" s="399">
        <f>'19-品牌香水'!E116</f>
        <v>0</v>
      </c>
      <c r="G2456" s="397">
        <f t="shared" si="410"/>
        <v>0</v>
      </c>
      <c r="H2456" s="397">
        <f t="shared" si="411"/>
        <v>0</v>
      </c>
      <c r="I2456" s="398"/>
      <c r="J2456" s="84"/>
    </row>
    <row r="2457" spans="1:10" ht="20.100000000000001" customHeight="1">
      <c r="A2457" s="84"/>
      <c r="B2457" s="399" t="str">
        <f>'19-品牌香水'!A117</f>
        <v>Calvin Klein CK 卡文克萊</v>
      </c>
      <c r="C2457" s="475">
        <f>'19-品牌香水'!B117</f>
        <v>0</v>
      </c>
      <c r="D2457" s="399">
        <f>'19-品牌香水'!C117</f>
        <v>0</v>
      </c>
      <c r="E2457" s="399">
        <f>'19-品牌香水'!D117</f>
        <v>0</v>
      </c>
      <c r="F2457" s="399">
        <f>'19-品牌香水'!E117</f>
        <v>0</v>
      </c>
      <c r="G2457" s="397">
        <f t="shared" si="410"/>
        <v>0</v>
      </c>
      <c r="H2457" s="397">
        <f t="shared" si="411"/>
        <v>0</v>
      </c>
      <c r="I2457" s="398"/>
      <c r="J2457" s="84"/>
    </row>
    <row r="2458" spans="1:10" ht="20.100000000000001" customHeight="1">
      <c r="A2458" s="84"/>
      <c r="B2458" s="399" t="str">
        <f>'19-品牌香水'!A118</f>
        <v>Z0050024</v>
      </c>
      <c r="C2458" s="475" t="str">
        <f>'19-品牌香水'!B118</f>
        <v xml:space="preserve">Calvin Klein CK ONE 體香膏 75g </v>
      </c>
      <c r="D2458" s="399">
        <f>'19-品牌香水'!C118</f>
        <v>420</v>
      </c>
      <c r="E2458" s="399">
        <f>'19-品牌香水'!D118</f>
        <v>0</v>
      </c>
      <c r="F2458" s="399">
        <f>'19-品牌香水'!E118</f>
        <v>0</v>
      </c>
      <c r="G2458" s="397">
        <f t="shared" si="410"/>
        <v>0</v>
      </c>
      <c r="H2458" s="397">
        <f t="shared" si="411"/>
        <v>0</v>
      </c>
      <c r="I2458" s="398"/>
      <c r="J2458" s="84"/>
    </row>
    <row r="2459" spans="1:10" ht="20.100000000000001" customHeight="1">
      <c r="A2459" s="84"/>
      <c r="B2459" s="399" t="str">
        <f>'19-品牌香水'!A119</f>
        <v>Z0050004</v>
      </c>
      <c r="C2459" s="475" t="str">
        <f>'19-品牌香水'!B119</f>
        <v xml:space="preserve">Calvin Klein CK BE 體香膏 75g </v>
      </c>
      <c r="D2459" s="399">
        <f>'19-品牌香水'!C119</f>
        <v>420</v>
      </c>
      <c r="E2459" s="399">
        <f>'19-品牌香水'!D119</f>
        <v>0</v>
      </c>
      <c r="F2459" s="399">
        <f>'19-品牌香水'!E119</f>
        <v>0</v>
      </c>
      <c r="G2459" s="397">
        <f t="shared" si="410"/>
        <v>0</v>
      </c>
      <c r="H2459" s="397">
        <f t="shared" si="411"/>
        <v>0</v>
      </c>
      <c r="I2459" s="398"/>
      <c r="J2459" s="84"/>
    </row>
    <row r="2460" spans="1:10" ht="20.100000000000001" customHeight="1">
      <c r="A2460" s="84"/>
      <c r="B2460" s="399" t="str">
        <f>'19-品牌香水'!A120</f>
        <v>Z0050025</v>
      </c>
      <c r="C2460" s="475" t="str">
        <f>'19-品牌香水'!B120</f>
        <v xml:space="preserve">Calvin Klein CK Free 體香膏 75g </v>
      </c>
      <c r="D2460" s="399">
        <f>'19-品牌香水'!C120</f>
        <v>420</v>
      </c>
      <c r="E2460" s="399">
        <f>'19-品牌香水'!D120</f>
        <v>0</v>
      </c>
      <c r="F2460" s="399">
        <f>'19-品牌香水'!E120</f>
        <v>0</v>
      </c>
      <c r="G2460" s="397">
        <f t="shared" si="410"/>
        <v>0</v>
      </c>
      <c r="H2460" s="397">
        <f t="shared" si="411"/>
        <v>0</v>
      </c>
      <c r="I2460" s="398"/>
      <c r="J2460" s="84"/>
    </row>
    <row r="2461" spans="1:10" ht="20.100000000000001" customHeight="1">
      <c r="A2461" s="84"/>
      <c r="B2461" s="399" t="str">
        <f>'19-品牌香水'!A121</f>
        <v>Z0050017</v>
      </c>
      <c r="C2461" s="475" t="str">
        <f>'19-品牌香水'!B121</f>
        <v xml:space="preserve">Calvin Klein CK ALL 中性淡香水 100ml                                        </v>
      </c>
      <c r="D2461" s="399">
        <f>'19-品牌香水'!C121</f>
        <v>790</v>
      </c>
      <c r="E2461" s="399">
        <f>'19-品牌香水'!D121</f>
        <v>0</v>
      </c>
      <c r="F2461" s="399">
        <f>'19-品牌香水'!E121</f>
        <v>0</v>
      </c>
      <c r="G2461" s="397">
        <f t="shared" si="410"/>
        <v>0</v>
      </c>
      <c r="H2461" s="397">
        <f t="shared" si="411"/>
        <v>0</v>
      </c>
      <c r="I2461" s="398"/>
      <c r="J2461" s="84"/>
    </row>
    <row r="2462" spans="1:10" ht="20.100000000000001" customHeight="1">
      <c r="A2462" s="84"/>
      <c r="B2462" s="399" t="str">
        <f>'19-品牌香水'!A122</f>
        <v>Z0050001</v>
      </c>
      <c r="C2462" s="475" t="str">
        <f>'19-品牌香水'!B122</f>
        <v xml:space="preserve">Calvin Klein CK ALL 中性淡香水 200ml                                        </v>
      </c>
      <c r="D2462" s="399">
        <f>'19-品牌香水'!C122</f>
        <v>1050</v>
      </c>
      <c r="E2462" s="399">
        <f>'19-品牌香水'!D122</f>
        <v>0</v>
      </c>
      <c r="F2462" s="399">
        <f>'19-品牌香水'!E122</f>
        <v>0</v>
      </c>
      <c r="G2462" s="397">
        <f t="shared" si="410"/>
        <v>0</v>
      </c>
      <c r="H2462" s="397">
        <f t="shared" si="411"/>
        <v>0</v>
      </c>
      <c r="I2462" s="398"/>
      <c r="J2462" s="84"/>
    </row>
    <row r="2463" spans="1:10" ht="20.100000000000001" customHeight="1">
      <c r="A2463" s="84"/>
      <c r="B2463" s="399" t="str">
        <f>'19-品牌香水'!A123</f>
        <v>Z0050002</v>
      </c>
      <c r="C2463" s="475" t="str">
        <f>'19-品牌香水'!B123</f>
        <v xml:space="preserve">Calvin Klein CK ONE 中性淡香水 100ml - 白盒    </v>
      </c>
      <c r="D2463" s="399">
        <f>'19-品牌香水'!C123</f>
        <v>625</v>
      </c>
      <c r="E2463" s="399">
        <f>'19-品牌香水'!D123</f>
        <v>0</v>
      </c>
      <c r="F2463" s="399">
        <f>'19-品牌香水'!E123</f>
        <v>0</v>
      </c>
      <c r="G2463" s="397">
        <f t="shared" si="410"/>
        <v>0</v>
      </c>
      <c r="H2463" s="397">
        <f t="shared" si="411"/>
        <v>0</v>
      </c>
      <c r="I2463" s="398"/>
      <c r="J2463" s="84"/>
    </row>
    <row r="2464" spans="1:10" ht="20.100000000000001" customHeight="1">
      <c r="A2464" s="84"/>
      <c r="B2464" s="399" t="str">
        <f>'19-品牌香水'!A124</f>
        <v>Z0050003</v>
      </c>
      <c r="C2464" s="475" t="str">
        <f>'19-品牌香水'!B124</f>
        <v xml:space="preserve">Calvin Klein CK ONE 中性淡香水 200ml - 白盒    </v>
      </c>
      <c r="D2464" s="399">
        <f>'19-品牌香水'!C124</f>
        <v>860</v>
      </c>
      <c r="E2464" s="399">
        <f>'19-品牌香水'!D124</f>
        <v>0</v>
      </c>
      <c r="F2464" s="399">
        <f>'19-品牌香水'!E124</f>
        <v>0</v>
      </c>
      <c r="G2464" s="397">
        <f t="shared" si="410"/>
        <v>0</v>
      </c>
      <c r="H2464" s="397">
        <f t="shared" si="411"/>
        <v>0</v>
      </c>
      <c r="I2464" s="398"/>
      <c r="J2464" s="84"/>
    </row>
    <row r="2465" spans="1:10" ht="20.100000000000001" customHeight="1">
      <c r="A2465" s="84"/>
      <c r="B2465" s="399" t="str">
        <f>'19-品牌香水'!A125</f>
        <v>Z0050015</v>
      </c>
      <c r="C2465" s="475" t="str">
        <f>'19-品牌香水'!B125</f>
        <v xml:space="preserve">Calvin Klein CK ONE GOLD 中性淡香水 100ml </v>
      </c>
      <c r="D2465" s="399">
        <f>'19-品牌香水'!C125</f>
        <v>820</v>
      </c>
      <c r="E2465" s="399">
        <f>'19-品牌香水'!D125</f>
        <v>0</v>
      </c>
      <c r="F2465" s="399">
        <f>'19-品牌香水'!E125</f>
        <v>0</v>
      </c>
      <c r="G2465" s="397">
        <f t="shared" si="410"/>
        <v>0</v>
      </c>
      <c r="H2465" s="397">
        <f t="shared" si="411"/>
        <v>0</v>
      </c>
      <c r="I2465" s="398"/>
      <c r="J2465" s="84"/>
    </row>
    <row r="2466" spans="1:10" ht="20.100000000000001" customHeight="1">
      <c r="A2466" s="84"/>
      <c r="B2466" s="399" t="str">
        <f>'19-品牌香水'!A126</f>
        <v>Z0050005</v>
      </c>
      <c r="C2466" s="475" t="str">
        <f>'19-品牌香水'!B126</f>
        <v xml:space="preserve">Calvin Klein CK BE 中性淡香水 100ml - 黑盒                   </v>
      </c>
      <c r="D2466" s="399">
        <f>'19-品牌香水'!C126</f>
        <v>660</v>
      </c>
      <c r="E2466" s="399">
        <f>'19-品牌香水'!D126</f>
        <v>0</v>
      </c>
      <c r="F2466" s="399">
        <f>'19-品牌香水'!E126</f>
        <v>0</v>
      </c>
      <c r="G2466" s="397">
        <f t="shared" si="410"/>
        <v>0</v>
      </c>
      <c r="H2466" s="397">
        <f t="shared" si="411"/>
        <v>0</v>
      </c>
      <c r="I2466" s="398"/>
      <c r="J2466" s="84"/>
    </row>
    <row r="2467" spans="1:10" ht="20.100000000000001" customHeight="1">
      <c r="A2467" s="84"/>
      <c r="B2467" s="399" t="str">
        <f>'19-品牌香水'!A127</f>
        <v>Z0050006</v>
      </c>
      <c r="C2467" s="475" t="str">
        <f>'19-品牌香水'!B127</f>
        <v xml:space="preserve">Calvin Klein CK BE 中性淡香水 200ml - 黑盒              </v>
      </c>
      <c r="D2467" s="399">
        <f>'19-品牌香水'!C127</f>
        <v>860</v>
      </c>
      <c r="E2467" s="399">
        <f>'19-品牌香水'!D127</f>
        <v>0</v>
      </c>
      <c r="F2467" s="399">
        <f>'19-品牌香水'!E127</f>
        <v>0</v>
      </c>
      <c r="G2467" s="397">
        <f t="shared" si="410"/>
        <v>0</v>
      </c>
      <c r="H2467" s="397">
        <f t="shared" si="411"/>
        <v>0</v>
      </c>
      <c r="I2467" s="398"/>
      <c r="J2467" s="84"/>
    </row>
    <row r="2468" spans="1:10" ht="20.100000000000001" customHeight="1">
      <c r="A2468" s="84"/>
      <c r="B2468" s="399" t="str">
        <f>'19-品牌香水'!A128</f>
        <v>Z0050032</v>
      </c>
      <c r="C2468" s="475" t="str">
        <f>'19-品牌香水'!B128</f>
        <v xml:space="preserve">Calvin Klein CK Free 男性淡香水 100ml                                          </v>
      </c>
      <c r="D2468" s="399">
        <f>'19-品牌香水'!C128</f>
        <v>990</v>
      </c>
      <c r="E2468" s="399">
        <f>'19-品牌香水'!D128</f>
        <v>0</v>
      </c>
      <c r="F2468" s="399">
        <f>'19-品牌香水'!E128</f>
        <v>0</v>
      </c>
      <c r="G2468" s="397">
        <f t="shared" si="410"/>
        <v>0</v>
      </c>
      <c r="H2468" s="397">
        <f t="shared" si="411"/>
        <v>0</v>
      </c>
      <c r="I2468" s="398"/>
      <c r="J2468" s="84"/>
    </row>
    <row r="2469" spans="1:10" ht="20.100000000000001" customHeight="1">
      <c r="A2469" s="84"/>
      <c r="B2469" s="399" t="str">
        <f>'19-品牌香水'!A129</f>
        <v>Z0050029</v>
      </c>
      <c r="C2469" s="475" t="str">
        <f>'19-品牌香水'!B129</f>
        <v xml:space="preserve">Calvin Klein CK Sheer Beauty  純淨雅緻 女性淡香水 50ml                           </v>
      </c>
      <c r="D2469" s="399">
        <f>'19-品牌香水'!C129</f>
        <v>690</v>
      </c>
      <c r="E2469" s="399">
        <f>'19-品牌香水'!D129</f>
        <v>0</v>
      </c>
      <c r="F2469" s="399">
        <f>'19-品牌香水'!E129</f>
        <v>0</v>
      </c>
      <c r="G2469" s="397">
        <f t="shared" si="410"/>
        <v>0</v>
      </c>
      <c r="H2469" s="397">
        <f t="shared" si="411"/>
        <v>0</v>
      </c>
      <c r="I2469" s="398"/>
      <c r="J2469" s="84"/>
    </row>
    <row r="2470" spans="1:10" ht="20.100000000000001" customHeight="1">
      <c r="A2470" s="84"/>
      <c r="B2470" s="399" t="str">
        <f>'19-品牌香水'!A130</f>
        <v>Z0050023</v>
      </c>
      <c r="C2470" s="475" t="str">
        <f>'19-品牌香水'!B130</f>
        <v xml:space="preserve">Calvin Klein CK Sheer Beauty  純淨雅緻 女性淡香水 100ml </v>
      </c>
      <c r="D2470" s="399">
        <f>'19-品牌香水'!C130</f>
        <v>950</v>
      </c>
      <c r="E2470" s="399">
        <f>'19-品牌香水'!D130</f>
        <v>0</v>
      </c>
      <c r="F2470" s="399">
        <f>'19-品牌香水'!E130</f>
        <v>0</v>
      </c>
      <c r="G2470" s="397">
        <f t="shared" si="410"/>
        <v>0</v>
      </c>
      <c r="H2470" s="397">
        <f t="shared" si="411"/>
        <v>0</v>
      </c>
      <c r="I2470" s="398"/>
      <c r="J2470" s="84"/>
    </row>
    <row r="2471" spans="1:10" ht="20.100000000000001" customHeight="1">
      <c r="A2471" s="84"/>
      <c r="B2471" s="399" t="str">
        <f>'19-品牌香水'!A131</f>
        <v>Z0050011</v>
      </c>
      <c r="C2471" s="475" t="str">
        <f>'19-品牌香水'!B131</f>
        <v xml:space="preserve">Calvin Klein CK Eternity 永恆 女性淡香精 100ml            </v>
      </c>
      <c r="D2471" s="399">
        <f>'19-品牌香水'!C131</f>
        <v>890</v>
      </c>
      <c r="E2471" s="399">
        <f>'19-品牌香水'!D131</f>
        <v>0</v>
      </c>
      <c r="F2471" s="399">
        <f>'19-品牌香水'!E131</f>
        <v>0</v>
      </c>
      <c r="G2471" s="397">
        <f t="shared" si="410"/>
        <v>0</v>
      </c>
      <c r="H2471" s="397">
        <f t="shared" si="411"/>
        <v>0</v>
      </c>
      <c r="I2471" s="398"/>
      <c r="J2471" s="84"/>
    </row>
    <row r="2472" spans="1:10" ht="20.100000000000001" customHeight="1">
      <c r="A2472" s="84"/>
      <c r="B2472" s="399" t="str">
        <f>'19-品牌香水'!A132</f>
        <v>Z0050014</v>
      </c>
      <c r="C2472" s="475" t="str">
        <f>'19-品牌香水'!B132</f>
        <v xml:space="preserve">Calvin Klein CK Eternity Moment 永恆時刻 女性淡香精 100ml            </v>
      </c>
      <c r="D2472" s="399">
        <f>'19-品牌香水'!C132</f>
        <v>950</v>
      </c>
      <c r="E2472" s="399">
        <f>'19-品牌香水'!D132</f>
        <v>0</v>
      </c>
      <c r="F2472" s="399">
        <f>'19-品牌香水'!E132</f>
        <v>0</v>
      </c>
      <c r="G2472" s="397">
        <f t="shared" si="410"/>
        <v>0</v>
      </c>
      <c r="H2472" s="397">
        <f t="shared" si="411"/>
        <v>0</v>
      </c>
      <c r="I2472" s="398"/>
      <c r="J2472" s="84"/>
    </row>
    <row r="2473" spans="1:10" ht="20.100000000000001" customHeight="1">
      <c r="A2473" s="84"/>
      <c r="B2473" s="399" t="str">
        <f>'19-品牌香水'!A133</f>
        <v>Z0050012</v>
      </c>
      <c r="C2473" s="475" t="str">
        <f>'19-品牌香水'!B133</f>
        <v xml:space="preserve">Calvin Klein CK Eternity For Men 永恆 男性淡香水 100ml </v>
      </c>
      <c r="D2473" s="399">
        <f>'19-品牌香水'!C133</f>
        <v>890</v>
      </c>
      <c r="E2473" s="399">
        <f>'19-品牌香水'!D133</f>
        <v>0</v>
      </c>
      <c r="F2473" s="399">
        <f>'19-品牌香水'!E133</f>
        <v>0</v>
      </c>
      <c r="G2473" s="397">
        <f t="shared" si="410"/>
        <v>0</v>
      </c>
      <c r="H2473" s="397">
        <f t="shared" si="411"/>
        <v>0</v>
      </c>
      <c r="I2473" s="398"/>
      <c r="J2473" s="84"/>
    </row>
    <row r="2474" spans="1:10" ht="20.100000000000001" customHeight="1">
      <c r="A2474" s="84"/>
      <c r="B2474" s="399" t="str">
        <f>'19-品牌香水'!A134</f>
        <v>Z0050009</v>
      </c>
      <c r="C2474" s="475" t="str">
        <f>'19-品牌香水'!B134</f>
        <v xml:space="preserve">Calvin Klein CK Eternity AQUA 永恆之水 男性淡香水 100ml </v>
      </c>
      <c r="D2474" s="399">
        <f>'19-品牌香水'!C134</f>
        <v>860</v>
      </c>
      <c r="E2474" s="399">
        <f>'19-品牌香水'!D134</f>
        <v>0</v>
      </c>
      <c r="F2474" s="399">
        <f>'19-品牌香水'!E134</f>
        <v>0</v>
      </c>
      <c r="G2474" s="397">
        <f t="shared" si="410"/>
        <v>0</v>
      </c>
      <c r="H2474" s="397">
        <f t="shared" si="411"/>
        <v>0</v>
      </c>
      <c r="I2474" s="398"/>
      <c r="J2474" s="84"/>
    </row>
    <row r="2475" spans="1:10" ht="20.100000000000001" customHeight="1">
      <c r="A2475" s="84"/>
      <c r="B2475" s="399" t="str">
        <f>'19-品牌香水'!A135</f>
        <v>Z0050000</v>
      </c>
      <c r="C2475" s="475" t="str">
        <f>'19-品牌香水'!B135</f>
        <v xml:space="preserve">Calvin Klein CK 誘惑 男性淡香水 100ml </v>
      </c>
      <c r="D2475" s="399">
        <f>'19-品牌香水'!C135</f>
        <v>1150</v>
      </c>
      <c r="E2475" s="399">
        <f>'19-品牌香水'!D135</f>
        <v>0</v>
      </c>
      <c r="F2475" s="399">
        <f>'19-品牌香水'!E135</f>
        <v>0</v>
      </c>
      <c r="G2475" s="397">
        <f t="shared" si="410"/>
        <v>0</v>
      </c>
      <c r="H2475" s="397">
        <f t="shared" si="411"/>
        <v>0</v>
      </c>
      <c r="I2475" s="398"/>
      <c r="J2475" s="84"/>
    </row>
    <row r="2476" spans="1:10" ht="20.100000000000001" customHeight="1">
      <c r="A2476" s="84"/>
      <c r="B2476" s="399" t="str">
        <f>'19-品牌香水'!A136</f>
        <v>COACH</v>
      </c>
      <c r="C2476" s="475">
        <f>'19-品牌香水'!B136</f>
        <v>0</v>
      </c>
      <c r="D2476" s="399">
        <f>'19-品牌香水'!C136</f>
        <v>0</v>
      </c>
      <c r="E2476" s="399">
        <f>'19-品牌香水'!D136</f>
        <v>0</v>
      </c>
      <c r="F2476" s="399">
        <f>'19-品牌香水'!E136</f>
        <v>0</v>
      </c>
      <c r="G2476" s="397">
        <f t="shared" si="410"/>
        <v>0</v>
      </c>
      <c r="H2476" s="397">
        <f t="shared" si="411"/>
        <v>0</v>
      </c>
      <c r="I2476" s="398"/>
      <c r="J2476" s="84"/>
    </row>
    <row r="2477" spans="1:10" ht="20.100000000000001" customHeight="1">
      <c r="A2477" s="84"/>
      <c r="B2477" s="399" t="str">
        <f>'19-品牌香水'!A137</f>
        <v>A0140104</v>
      </c>
      <c r="C2477" s="475" t="str">
        <f>'19-品牌香水'!B137</f>
        <v xml:space="preserve">COACH 時尚經典 女性淡香水 30ml                                    </v>
      </c>
      <c r="D2477" s="399">
        <f>'19-品牌香水'!C137</f>
        <v>890</v>
      </c>
      <c r="E2477" s="399">
        <f>'19-品牌香水'!D137</f>
        <v>0</v>
      </c>
      <c r="F2477" s="399">
        <f>'19-品牌香水'!E137</f>
        <v>0</v>
      </c>
      <c r="G2477" s="397">
        <f t="shared" si="410"/>
        <v>0</v>
      </c>
      <c r="H2477" s="397">
        <f t="shared" si="411"/>
        <v>0</v>
      </c>
      <c r="I2477" s="398"/>
      <c r="J2477" s="84"/>
    </row>
    <row r="2478" spans="1:10" ht="20.100000000000001" customHeight="1">
      <c r="A2478" s="84"/>
      <c r="B2478" s="399" t="str">
        <f>'19-品牌香水'!A138</f>
        <v>A0140100</v>
      </c>
      <c r="C2478" s="475" t="str">
        <f>'19-品牌香水'!B138</f>
        <v xml:space="preserve">COACH 時尚經典 女性淡香水 90ml                                    </v>
      </c>
      <c r="D2478" s="399">
        <f>'19-品牌香水'!C138</f>
        <v>1480</v>
      </c>
      <c r="E2478" s="399">
        <f>'19-品牌香水'!D138</f>
        <v>0</v>
      </c>
      <c r="F2478" s="399">
        <f>'19-品牌香水'!E138</f>
        <v>0</v>
      </c>
      <c r="G2478" s="397">
        <f t="shared" si="410"/>
        <v>0</v>
      </c>
      <c r="H2478" s="397">
        <f t="shared" si="411"/>
        <v>0</v>
      </c>
      <c r="I2478" s="398"/>
      <c r="J2478" s="84"/>
    </row>
    <row r="2479" spans="1:10" ht="20.100000000000001" customHeight="1">
      <c r="A2479" s="84"/>
      <c r="B2479" s="399" t="str">
        <f>'19-品牌香水'!A139</f>
        <v>A0140101</v>
      </c>
      <c r="C2479" s="475" t="str">
        <f>'19-品牌香水'!B139</f>
        <v xml:space="preserve">COACH 芙洛麗 女性淡香精 30ml                                       </v>
      </c>
      <c r="D2479" s="399">
        <f>'19-品牌香水'!C139</f>
        <v>840</v>
      </c>
      <c r="E2479" s="399">
        <f>'19-品牌香水'!D139</f>
        <v>0</v>
      </c>
      <c r="F2479" s="399">
        <f>'19-品牌香水'!E139</f>
        <v>0</v>
      </c>
      <c r="G2479" s="397">
        <f t="shared" si="410"/>
        <v>0</v>
      </c>
      <c r="H2479" s="397">
        <f t="shared" si="411"/>
        <v>0</v>
      </c>
      <c r="I2479" s="398"/>
      <c r="J2479" s="84"/>
    </row>
    <row r="2480" spans="1:10" ht="20.100000000000001" customHeight="1">
      <c r="A2480" s="84"/>
      <c r="B2480" s="399" t="str">
        <f>'19-品牌香水'!A140</f>
        <v>A0140103</v>
      </c>
      <c r="C2480" s="475" t="str">
        <f>'19-品牌香水'!B140</f>
        <v xml:space="preserve">COACH 芙洛麗 女性淡香精 90ml                                       </v>
      </c>
      <c r="D2480" s="399">
        <f>'19-品牌香水'!C140</f>
        <v>1640</v>
      </c>
      <c r="E2480" s="399">
        <f>'19-品牌香水'!D140</f>
        <v>0</v>
      </c>
      <c r="F2480" s="399">
        <f>'19-品牌香水'!E140</f>
        <v>0</v>
      </c>
      <c r="G2480" s="397">
        <f t="shared" si="410"/>
        <v>0</v>
      </c>
      <c r="H2480" s="397">
        <f t="shared" si="411"/>
        <v>0</v>
      </c>
      <c r="I2480" s="398"/>
      <c r="J2480" s="84"/>
    </row>
    <row r="2481" spans="1:10" ht="20.100000000000001" customHeight="1">
      <c r="A2481" s="84"/>
      <c r="B2481" s="399" t="str">
        <f>'19-品牌香水'!A141</f>
        <v>A0140102</v>
      </c>
      <c r="C2481" s="475" t="str">
        <f>'19-品牌香水'!B141</f>
        <v xml:space="preserve">COACH DREAMS 逐夢 女性淡香精 40ml                                    </v>
      </c>
      <c r="D2481" s="399">
        <f>'19-品牌香水'!C141</f>
        <v>990</v>
      </c>
      <c r="E2481" s="399">
        <f>'19-品牌香水'!D141</f>
        <v>0</v>
      </c>
      <c r="F2481" s="399">
        <f>'19-品牌香水'!E141</f>
        <v>0</v>
      </c>
      <c r="G2481" s="397">
        <f t="shared" si="410"/>
        <v>0</v>
      </c>
      <c r="H2481" s="397">
        <f t="shared" si="411"/>
        <v>0</v>
      </c>
      <c r="I2481" s="398"/>
      <c r="J2481" s="84"/>
    </row>
    <row r="2482" spans="1:10" ht="20.100000000000001" customHeight="1">
      <c r="A2482" s="84"/>
      <c r="B2482" s="399" t="str">
        <f>'19-品牌香水'!A142</f>
        <v>A0140108</v>
      </c>
      <c r="C2482" s="475" t="str">
        <f>'19-品牌香水'!B142</f>
        <v xml:space="preserve">COACH DREAMS 逐夢 女性淡香精 90ml                                    </v>
      </c>
      <c r="D2482" s="399">
        <f>'19-品牌香水'!C142</f>
        <v>1680</v>
      </c>
      <c r="E2482" s="399">
        <f>'19-品牌香水'!D142</f>
        <v>0</v>
      </c>
      <c r="F2482" s="399">
        <f>'19-品牌香水'!E142</f>
        <v>0</v>
      </c>
      <c r="G2482" s="397">
        <f t="shared" si="410"/>
        <v>0</v>
      </c>
      <c r="H2482" s="397">
        <f t="shared" si="411"/>
        <v>0</v>
      </c>
      <c r="I2482" s="398"/>
      <c r="J2482" s="84"/>
    </row>
    <row r="2483" spans="1:10" ht="20.100000000000001" customHeight="1">
      <c r="A2483" s="84"/>
      <c r="B2483" s="399" t="str">
        <f>'19-品牌香水'!A143</f>
        <v>A0140201</v>
      </c>
      <c r="C2483" s="475" t="str">
        <f>'19-品牌香水'!B143</f>
        <v xml:space="preserve">COACH 時尚經典 男性淡香水 40ml                                  </v>
      </c>
      <c r="D2483" s="399">
        <f>'19-品牌香水'!C143</f>
        <v>1050</v>
      </c>
      <c r="E2483" s="399">
        <f>'19-品牌香水'!D143</f>
        <v>0</v>
      </c>
      <c r="F2483" s="399">
        <f>'19-品牌香水'!E143</f>
        <v>0</v>
      </c>
      <c r="G2483" s="397">
        <f t="shared" si="410"/>
        <v>0</v>
      </c>
      <c r="H2483" s="397">
        <f t="shared" si="411"/>
        <v>0</v>
      </c>
      <c r="I2483" s="398"/>
      <c r="J2483" s="84"/>
    </row>
    <row r="2484" spans="1:10" ht="20.100000000000001" customHeight="1">
      <c r="A2484" s="84"/>
      <c r="B2484" s="399" t="str">
        <f>'19-品牌香水'!A144</f>
        <v>A0140202</v>
      </c>
      <c r="C2484" s="475" t="str">
        <f>'19-品牌香水'!B144</f>
        <v xml:space="preserve">COACH 時尚經典 男性淡香水 100ml                                  </v>
      </c>
      <c r="D2484" s="399">
        <f>'19-品牌香水'!C144</f>
        <v>1460</v>
      </c>
      <c r="E2484" s="399">
        <f>'19-品牌香水'!D144</f>
        <v>0</v>
      </c>
      <c r="F2484" s="399">
        <f>'19-品牌香水'!E144</f>
        <v>0</v>
      </c>
      <c r="G2484" s="397">
        <f t="shared" si="410"/>
        <v>0</v>
      </c>
      <c r="H2484" s="397">
        <f t="shared" si="411"/>
        <v>0</v>
      </c>
      <c r="I2484" s="398"/>
      <c r="J2484" s="84"/>
    </row>
    <row r="2485" spans="1:10" ht="20.100000000000001" customHeight="1">
      <c r="A2485" s="84"/>
      <c r="B2485" s="399" t="str">
        <f>'19-品牌香水'!A145</f>
        <v>A0140203</v>
      </c>
      <c r="C2485" s="475" t="str">
        <f>'19-品牌香水'!B145</f>
        <v xml:space="preserve">COACH 紐約白金 男性淡香精 60ml                                  </v>
      </c>
      <c r="D2485" s="399">
        <f>'19-品牌香水'!C145</f>
        <v>1360</v>
      </c>
      <c r="E2485" s="399">
        <f>'19-品牌香水'!D145</f>
        <v>0</v>
      </c>
      <c r="F2485" s="399">
        <f>'19-品牌香水'!E145</f>
        <v>0</v>
      </c>
      <c r="G2485" s="397">
        <f t="shared" si="410"/>
        <v>0</v>
      </c>
      <c r="H2485" s="397">
        <f t="shared" si="411"/>
        <v>0</v>
      </c>
      <c r="I2485" s="398"/>
      <c r="J2485" s="84"/>
    </row>
    <row r="2486" spans="1:10" ht="20.100000000000001" customHeight="1">
      <c r="A2486" s="84"/>
      <c r="B2486" s="399" t="str">
        <f>'19-品牌香水'!A146</f>
        <v>A0140205</v>
      </c>
      <c r="C2486" s="475" t="str">
        <f>'19-品牌香水'!B146</f>
        <v xml:space="preserve">COACH 時尚藍調 男性淡香水 40ml                                  </v>
      </c>
      <c r="D2486" s="399">
        <f>'19-品牌香水'!C146</f>
        <v>890</v>
      </c>
      <c r="E2486" s="399">
        <f>'19-品牌香水'!D146</f>
        <v>0</v>
      </c>
      <c r="F2486" s="399">
        <f>'19-品牌香水'!E146</f>
        <v>0</v>
      </c>
      <c r="G2486" s="397">
        <f t="shared" si="410"/>
        <v>0</v>
      </c>
      <c r="H2486" s="397">
        <f t="shared" si="411"/>
        <v>0</v>
      </c>
      <c r="I2486" s="398"/>
      <c r="J2486" s="84"/>
    </row>
    <row r="2487" spans="1:10" ht="20.100000000000001" customHeight="1">
      <c r="A2487" s="84"/>
      <c r="B2487" s="399" t="str">
        <f>'19-品牌香水'!A147</f>
        <v>A0140206</v>
      </c>
      <c r="C2487" s="475" t="str">
        <f>'19-品牌香水'!B147</f>
        <v xml:space="preserve">COACH 時尚藍調 男性淡香水 100ml                                  </v>
      </c>
      <c r="D2487" s="399">
        <f>'19-品牌香水'!C147</f>
        <v>1680</v>
      </c>
      <c r="E2487" s="399">
        <f>'19-品牌香水'!D147</f>
        <v>0</v>
      </c>
      <c r="F2487" s="399">
        <f>'19-品牌香水'!E147</f>
        <v>0</v>
      </c>
      <c r="G2487" s="397">
        <f t="shared" si="410"/>
        <v>0</v>
      </c>
      <c r="H2487" s="397">
        <f t="shared" si="411"/>
        <v>0</v>
      </c>
      <c r="I2487" s="398"/>
      <c r="J2487" s="84"/>
    </row>
    <row r="2488" spans="1:10" ht="20.100000000000001" customHeight="1">
      <c r="A2488" s="84"/>
      <c r="B2488" s="399" t="str">
        <f>'19-品牌香水'!A148</f>
        <v xml:space="preserve">Chloe  </v>
      </c>
      <c r="C2488" s="475">
        <f>'19-品牌香水'!B148</f>
        <v>0</v>
      </c>
      <c r="D2488" s="399">
        <f>'19-品牌香水'!C148</f>
        <v>0</v>
      </c>
      <c r="E2488" s="399">
        <f>'19-品牌香水'!D148</f>
        <v>0</v>
      </c>
      <c r="F2488" s="399">
        <f>'19-品牌香水'!E148</f>
        <v>0</v>
      </c>
      <c r="G2488" s="397">
        <f t="shared" si="410"/>
        <v>0</v>
      </c>
      <c r="H2488" s="397">
        <f t="shared" si="411"/>
        <v>0</v>
      </c>
      <c r="I2488" s="398"/>
      <c r="J2488" s="84"/>
    </row>
    <row r="2489" spans="1:10" ht="20.100000000000001" customHeight="1">
      <c r="A2489" s="84"/>
      <c r="B2489" s="399" t="str">
        <f>'19-品牌香水'!A149</f>
        <v>Z0080005</v>
      </c>
      <c r="C2489" s="475" t="str">
        <f>'19-品牌香水'!B149</f>
        <v xml:space="preserve">Chloe 經典同名 女性淡香精 20ml                                                                         </v>
      </c>
      <c r="D2489" s="399">
        <f>'19-品牌香水'!C149</f>
        <v>880</v>
      </c>
      <c r="E2489" s="399">
        <f>'19-品牌香水'!D149</f>
        <v>0</v>
      </c>
      <c r="F2489" s="399">
        <f>'19-品牌香水'!E149</f>
        <v>0</v>
      </c>
      <c r="G2489" s="397">
        <f t="shared" si="410"/>
        <v>0</v>
      </c>
      <c r="H2489" s="397">
        <f t="shared" si="411"/>
        <v>0</v>
      </c>
      <c r="I2489" s="398"/>
      <c r="J2489" s="84"/>
    </row>
    <row r="2490" spans="1:10" ht="20.100000000000001" customHeight="1">
      <c r="A2490" s="84"/>
      <c r="B2490" s="399" t="str">
        <f>'19-品牌香水'!A150</f>
        <v>Z0080000</v>
      </c>
      <c r="C2490" s="475" t="str">
        <f>'19-品牌香水'!B150</f>
        <v xml:space="preserve">Chloe 經典同名 女性淡香精 30ml                                                                         </v>
      </c>
      <c r="D2490" s="399">
        <f>'19-品牌香水'!C150</f>
        <v>1480</v>
      </c>
      <c r="E2490" s="399">
        <f>'19-品牌香水'!D150</f>
        <v>0</v>
      </c>
      <c r="F2490" s="399">
        <f>'19-品牌香水'!E150</f>
        <v>0</v>
      </c>
      <c r="G2490" s="397">
        <f t="shared" si="410"/>
        <v>0</v>
      </c>
      <c r="H2490" s="397">
        <f t="shared" si="411"/>
        <v>0</v>
      </c>
      <c r="I2490" s="398"/>
      <c r="J2490" s="84"/>
    </row>
    <row r="2491" spans="1:10" ht="20.100000000000001" customHeight="1">
      <c r="A2491" s="84"/>
      <c r="B2491" s="399" t="str">
        <f>'19-品牌香水'!A151</f>
        <v>Z0080001</v>
      </c>
      <c r="C2491" s="475" t="str">
        <f>'19-品牌香水'!B151</f>
        <v xml:space="preserve">Chloe 經典同名 女性淡香精 50ml                                                                         </v>
      </c>
      <c r="D2491" s="399">
        <f>'19-品牌香水'!C151</f>
        <v>1650</v>
      </c>
      <c r="E2491" s="399">
        <f>'19-品牌香水'!D151</f>
        <v>0</v>
      </c>
      <c r="F2491" s="399">
        <f>'19-品牌香水'!E151</f>
        <v>0</v>
      </c>
      <c r="G2491" s="397">
        <f t="shared" si="410"/>
        <v>0</v>
      </c>
      <c r="H2491" s="397">
        <f t="shared" si="411"/>
        <v>0</v>
      </c>
      <c r="I2491" s="398"/>
      <c r="J2491" s="84"/>
    </row>
    <row r="2492" spans="1:10" ht="20.100000000000001" customHeight="1">
      <c r="A2492" s="84"/>
      <c r="B2492" s="399" t="str">
        <f>'19-品牌香水'!A152</f>
        <v>Z0080002</v>
      </c>
      <c r="C2492" s="475" t="str">
        <f>'19-品牌香水'!B152</f>
        <v xml:space="preserve">Chloe 經典同名 女性淡香精 75ml                                                                         </v>
      </c>
      <c r="D2492" s="399">
        <f>'19-品牌香水'!C152</f>
        <v>2150</v>
      </c>
      <c r="E2492" s="399">
        <f>'19-品牌香水'!D152</f>
        <v>0</v>
      </c>
      <c r="F2492" s="399">
        <f>'19-品牌香水'!E152</f>
        <v>0</v>
      </c>
      <c r="G2492" s="397">
        <f t="shared" ref="G2492:G2501" si="412">F2492*0.9</f>
        <v>0</v>
      </c>
      <c r="H2492" s="397">
        <f t="shared" ref="H2492:H2501" si="413">F2492*0.85</f>
        <v>0</v>
      </c>
      <c r="I2492" s="398"/>
      <c r="J2492" s="84"/>
    </row>
    <row r="2493" spans="1:10" ht="20.100000000000001" customHeight="1">
      <c r="A2493" s="84"/>
      <c r="B2493" s="399" t="str">
        <f>'19-品牌香水'!A153</f>
        <v>Z0080011</v>
      </c>
      <c r="C2493" s="475" t="str">
        <f>'19-品牌香水'!B153</f>
        <v>Chloe ROSES 玫瑰  女性淡香水 30ml</v>
      </c>
      <c r="D2493" s="399">
        <f>'19-品牌香水'!C153</f>
        <v>1320</v>
      </c>
      <c r="E2493" s="399">
        <f>'19-品牌香水'!D153</f>
        <v>0</v>
      </c>
      <c r="F2493" s="399">
        <f>'19-品牌香水'!E153</f>
        <v>0</v>
      </c>
      <c r="G2493" s="397">
        <f t="shared" si="412"/>
        <v>0</v>
      </c>
      <c r="H2493" s="397">
        <f t="shared" si="413"/>
        <v>0</v>
      </c>
      <c r="I2493" s="398"/>
      <c r="J2493" s="84"/>
    </row>
    <row r="2494" spans="1:10" ht="20.100000000000001" customHeight="1">
      <c r="A2494" s="84"/>
      <c r="B2494" s="399" t="str">
        <f>'19-品牌香水'!A154</f>
        <v>Z0080013</v>
      </c>
      <c r="C2494" s="475" t="str">
        <f>'19-品牌香水'!B154</f>
        <v>Chloe ROSES 玫瑰  女性淡香水 50ml</v>
      </c>
      <c r="D2494" s="399">
        <f>'19-品牌香水'!C154</f>
        <v>1680</v>
      </c>
      <c r="E2494" s="399">
        <f>'19-品牌香水'!D154</f>
        <v>0</v>
      </c>
      <c r="F2494" s="399">
        <f>'19-品牌香水'!E154</f>
        <v>0</v>
      </c>
      <c r="G2494" s="397">
        <f t="shared" si="412"/>
        <v>0</v>
      </c>
      <c r="H2494" s="397">
        <f t="shared" si="413"/>
        <v>0</v>
      </c>
      <c r="I2494" s="398"/>
      <c r="J2494" s="84"/>
    </row>
    <row r="2495" spans="1:10" ht="20.100000000000001" customHeight="1">
      <c r="A2495" s="84"/>
      <c r="B2495" s="399" t="str">
        <f>'19-品牌香水'!A155</f>
        <v>Z0080014</v>
      </c>
      <c r="C2495" s="475" t="str">
        <f>'19-品牌香水'!B155</f>
        <v>Chloe ROSES 玫瑰  女性淡香水 75ml</v>
      </c>
      <c r="D2495" s="399">
        <f>'19-品牌香水'!C155</f>
        <v>2020</v>
      </c>
      <c r="E2495" s="399">
        <f>'19-品牌香水'!D155</f>
        <v>0</v>
      </c>
      <c r="F2495" s="399">
        <f>'19-品牌香水'!E155</f>
        <v>0</v>
      </c>
      <c r="G2495" s="397">
        <f t="shared" si="412"/>
        <v>0</v>
      </c>
      <c r="H2495" s="397">
        <f t="shared" si="413"/>
        <v>0</v>
      </c>
      <c r="I2495" s="398"/>
      <c r="J2495" s="84"/>
    </row>
    <row r="2496" spans="1:10" ht="20.100000000000001" customHeight="1">
      <c r="A2496" s="84"/>
      <c r="B2496" s="399" t="str">
        <f>'19-品牌香水'!A156</f>
        <v>Z0080009</v>
      </c>
      <c r="C2496" s="475" t="str">
        <f>'19-品牌香水'!B156</f>
        <v>Chloe ROSES 粉漾玫瑰  女性淡香水 50ml</v>
      </c>
      <c r="D2496" s="399">
        <f>'19-品牌香水'!C156</f>
        <v>1820</v>
      </c>
      <c r="E2496" s="399">
        <f>'19-品牌香水'!D156</f>
        <v>0</v>
      </c>
      <c r="F2496" s="399">
        <f>'19-品牌香水'!E156</f>
        <v>0</v>
      </c>
      <c r="G2496" s="397">
        <f t="shared" si="412"/>
        <v>0</v>
      </c>
      <c r="H2496" s="397">
        <f t="shared" si="413"/>
        <v>0</v>
      </c>
      <c r="I2496" s="398"/>
      <c r="J2496" s="84"/>
    </row>
    <row r="2497" spans="1:10" ht="20.100000000000001" customHeight="1">
      <c r="A2497" s="84"/>
      <c r="B2497" s="399" t="str">
        <f>'19-品牌香水'!A157</f>
        <v>Z0080004</v>
      </c>
      <c r="C2497" s="475" t="str">
        <f>'19-品牌香水'!B157</f>
        <v>Chloe 沁漾玫瑰  女性淡香水 30ml</v>
      </c>
      <c r="D2497" s="399">
        <f>'19-品牌香水'!C157</f>
        <v>1290</v>
      </c>
      <c r="E2497" s="399">
        <f>'19-品牌香水'!D157</f>
        <v>0</v>
      </c>
      <c r="F2497" s="399">
        <f>'19-品牌香水'!E157</f>
        <v>0</v>
      </c>
      <c r="G2497" s="397">
        <f t="shared" si="412"/>
        <v>0</v>
      </c>
      <c r="H2497" s="397">
        <f t="shared" si="413"/>
        <v>0</v>
      </c>
      <c r="I2497" s="398"/>
      <c r="J2497" s="84"/>
    </row>
    <row r="2498" spans="1:10" ht="20.100000000000001" customHeight="1">
      <c r="A2498" s="84"/>
      <c r="B2498" s="399" t="str">
        <f>'19-品牌香水'!A158</f>
        <v>Z0080012</v>
      </c>
      <c r="C2498" s="475" t="str">
        <f>'19-品牌香水'!B158</f>
        <v>Chloe 沁漾玫瑰  女性淡香水 50ml</v>
      </c>
      <c r="D2498" s="399">
        <f>'19-品牌香水'!C158</f>
        <v>1790</v>
      </c>
      <c r="E2498" s="399">
        <f>'19-品牌香水'!D158</f>
        <v>0</v>
      </c>
      <c r="F2498" s="399">
        <f>'19-品牌香水'!E158</f>
        <v>0</v>
      </c>
      <c r="G2498" s="397">
        <f t="shared" si="412"/>
        <v>0</v>
      </c>
      <c r="H2498" s="397">
        <f t="shared" si="413"/>
        <v>0</v>
      </c>
      <c r="I2498" s="398"/>
      <c r="J2498" s="84"/>
    </row>
    <row r="2499" spans="1:10" ht="20.100000000000001" customHeight="1">
      <c r="A2499" s="84"/>
      <c r="B2499" s="399" t="str">
        <f>'19-品牌香水'!A159</f>
        <v>Z0080015</v>
      </c>
      <c r="C2499" s="475" t="str">
        <f>'19-品牌香水'!B159</f>
        <v>Chloe 沁漾玫瑰  女性淡香水 75ml</v>
      </c>
      <c r="D2499" s="399">
        <f>'19-品牌香水'!C159</f>
        <v>2090</v>
      </c>
      <c r="E2499" s="399">
        <f>'19-品牌香水'!D159</f>
        <v>0</v>
      </c>
      <c r="F2499" s="399">
        <f>'19-品牌香水'!E159</f>
        <v>0</v>
      </c>
      <c r="G2499" s="397">
        <f t="shared" si="412"/>
        <v>0</v>
      </c>
      <c r="H2499" s="397">
        <f t="shared" si="413"/>
        <v>0</v>
      </c>
      <c r="I2499" s="398"/>
      <c r="J2499" s="84"/>
    </row>
    <row r="2500" spans="1:10" ht="20.100000000000001" customHeight="1">
      <c r="A2500" s="84"/>
      <c r="B2500" s="399" t="str">
        <f>'19-品牌香水'!A160</f>
        <v>Z0080017</v>
      </c>
      <c r="C2500" s="475" t="str">
        <f>'19-品牌香水'!B160</f>
        <v>Chloe 芳心之旅  女性精粹淡香精 75ml</v>
      </c>
      <c r="D2500" s="399">
        <f>'19-品牌香水'!C160</f>
        <v>2160</v>
      </c>
      <c r="E2500" s="399">
        <f>'19-品牌香水'!D160</f>
        <v>0</v>
      </c>
      <c r="F2500" s="399">
        <f>'19-品牌香水'!E160</f>
        <v>0</v>
      </c>
      <c r="G2500" s="397">
        <f t="shared" si="412"/>
        <v>0</v>
      </c>
      <c r="H2500" s="397">
        <f t="shared" si="413"/>
        <v>0</v>
      </c>
      <c r="I2500" s="398"/>
      <c r="J2500" s="84"/>
    </row>
    <row r="2501" spans="1:10" ht="20.100000000000001" customHeight="1">
      <c r="A2501" s="84"/>
      <c r="B2501" s="399" t="str">
        <f>'19-品牌香水'!A161</f>
        <v>Z0080010</v>
      </c>
      <c r="C2501" s="475" t="str">
        <f>'19-品牌香水'!B161</f>
        <v>Chloe LOVE STORY 愛情故事 女性淡香精 75ml</v>
      </c>
      <c r="D2501" s="399">
        <f>'19-品牌香水'!C161</f>
        <v>2050</v>
      </c>
      <c r="E2501" s="399">
        <f>'19-品牌香水'!D161</f>
        <v>0</v>
      </c>
      <c r="F2501" s="399">
        <f>'19-品牌香水'!E161</f>
        <v>0</v>
      </c>
      <c r="G2501" s="397">
        <f t="shared" si="412"/>
        <v>0</v>
      </c>
      <c r="H2501" s="397">
        <f t="shared" si="413"/>
        <v>0</v>
      </c>
      <c r="I2501" s="398"/>
      <c r="J2501" s="84"/>
    </row>
    <row r="2502" spans="1:10" ht="20.100000000000001" customHeight="1">
      <c r="A2502" s="84"/>
      <c r="B2502" s="399" t="str">
        <f>'19-品牌香水'!F6</f>
        <v>Z0090002</v>
      </c>
      <c r="C2502" s="475" t="str">
        <f>'19-品牌香水'!G6</f>
        <v xml:space="preserve">Davidoff Cool Water Woman 冷泉女性淡香水 100ml                         </v>
      </c>
      <c r="D2502" s="399">
        <f>'19-品牌香水'!H6</f>
        <v>820</v>
      </c>
      <c r="E2502" s="399">
        <f>'19-品牌香水'!I6</f>
        <v>0</v>
      </c>
      <c r="F2502" s="399">
        <f>'19-品牌香水'!J6</f>
        <v>0</v>
      </c>
      <c r="G2502" s="397">
        <f t="shared" ref="G2502" si="414">F2502*0.9</f>
        <v>0</v>
      </c>
      <c r="H2502" s="397">
        <f t="shared" ref="H2502" si="415">F2502*0.85</f>
        <v>0</v>
      </c>
      <c r="I2502" s="398"/>
      <c r="J2502" s="84"/>
    </row>
    <row r="2503" spans="1:10" ht="20.100000000000001" customHeight="1">
      <c r="A2503" s="84"/>
      <c r="B2503" s="399" t="str">
        <f>'19-品牌香水'!F7</f>
        <v>Z0090004</v>
      </c>
      <c r="C2503" s="475" t="str">
        <f>'19-品牌香水'!G7</f>
        <v xml:space="preserve">Davidoff Cool Water 冷泉男性淡香水 125ml                                </v>
      </c>
      <c r="D2503" s="399">
        <f>'19-品牌香水'!H7</f>
        <v>890</v>
      </c>
      <c r="E2503" s="399">
        <f>'19-品牌香水'!I7</f>
        <v>0</v>
      </c>
      <c r="F2503" s="399">
        <f>'19-品牌香水'!J7</f>
        <v>0</v>
      </c>
      <c r="G2503" s="397">
        <f t="shared" ref="G2503:G2516" si="416">F2503*0.9</f>
        <v>0</v>
      </c>
      <c r="H2503" s="397">
        <f t="shared" ref="H2503:H2516" si="417">F2503*0.85</f>
        <v>0</v>
      </c>
      <c r="I2503" s="398"/>
      <c r="J2503" s="84"/>
    </row>
    <row r="2504" spans="1:10" ht="20.100000000000001" customHeight="1">
      <c r="A2504" s="84"/>
      <c r="B2504" s="399" t="str">
        <f>'19-品牌香水'!F8</f>
        <v>Z0090000</v>
      </c>
      <c r="C2504" s="475" t="str">
        <f>'19-品牌香水'!G8</f>
        <v xml:space="preserve">Davidoff 王者風範 男性淡香水 90ml                             </v>
      </c>
      <c r="D2504" s="399">
        <f>'19-品牌香水'!H8</f>
        <v>960</v>
      </c>
      <c r="E2504" s="399">
        <f>'19-品牌香水'!I8</f>
        <v>0</v>
      </c>
      <c r="F2504" s="399">
        <f>'19-品牌香水'!J8</f>
        <v>0</v>
      </c>
      <c r="G2504" s="397">
        <f t="shared" si="416"/>
        <v>0</v>
      </c>
      <c r="H2504" s="397">
        <f t="shared" si="417"/>
        <v>0</v>
      </c>
      <c r="I2504" s="398"/>
      <c r="J2504" s="84"/>
    </row>
    <row r="2505" spans="1:10" ht="20.100000000000001" customHeight="1">
      <c r="A2505" s="84"/>
      <c r="B2505" s="399" t="str">
        <f>'19-品牌香水'!F9</f>
        <v>Christian Dior 迪奧</v>
      </c>
      <c r="C2505" s="475">
        <f>'19-品牌香水'!G9</f>
        <v>0</v>
      </c>
      <c r="D2505" s="399">
        <f>'19-品牌香水'!H9</f>
        <v>0</v>
      </c>
      <c r="E2505" s="399">
        <f>'19-品牌香水'!I9</f>
        <v>0</v>
      </c>
      <c r="F2505" s="399">
        <f>'19-品牌香水'!J9</f>
        <v>0</v>
      </c>
      <c r="G2505" s="397">
        <f t="shared" si="416"/>
        <v>0</v>
      </c>
      <c r="H2505" s="397">
        <f t="shared" si="417"/>
        <v>0</v>
      </c>
      <c r="I2505" s="398"/>
      <c r="J2505" s="84"/>
    </row>
    <row r="2506" spans="1:10" ht="20.100000000000001" customHeight="1">
      <c r="A2506" s="84"/>
      <c r="B2506" s="399" t="str">
        <f>'19-品牌香水'!F10</f>
        <v>Z0070003</v>
      </c>
      <c r="C2506" s="475" t="str">
        <f>'19-品牌香水'!G10</f>
        <v xml:space="preserve">Dior Miss Dior 迪奧 花漾 女性淡香水 50ml                     </v>
      </c>
      <c r="D2506" s="399">
        <f>'19-品牌香水'!H10</f>
        <v>2660</v>
      </c>
      <c r="E2506" s="399">
        <f>'19-品牌香水'!I10</f>
        <v>0</v>
      </c>
      <c r="F2506" s="399">
        <f>'19-品牌香水'!J10</f>
        <v>0</v>
      </c>
      <c r="G2506" s="397">
        <f t="shared" si="416"/>
        <v>0</v>
      </c>
      <c r="H2506" s="397">
        <f t="shared" si="417"/>
        <v>0</v>
      </c>
      <c r="I2506" s="398"/>
      <c r="J2506" s="84"/>
    </row>
    <row r="2507" spans="1:10" ht="20.100000000000001" customHeight="1">
      <c r="A2507" s="84"/>
      <c r="B2507" s="399" t="str">
        <f>'19-品牌香水'!F11</f>
        <v>Z0070009</v>
      </c>
      <c r="C2507" s="475" t="str">
        <f>'19-品牌香水'!G11</f>
        <v xml:space="preserve">Dior Miss Dior 迪奧 花漾 女性淡香水 100ml                     </v>
      </c>
      <c r="D2507" s="399">
        <f>'19-品牌香水'!H11</f>
        <v>3560</v>
      </c>
      <c r="E2507" s="399">
        <f>'19-品牌香水'!I11</f>
        <v>0</v>
      </c>
      <c r="F2507" s="399">
        <f>'19-品牌香水'!J11</f>
        <v>0</v>
      </c>
      <c r="G2507" s="397">
        <f t="shared" si="416"/>
        <v>0</v>
      </c>
      <c r="H2507" s="397">
        <f t="shared" si="417"/>
        <v>0</v>
      </c>
      <c r="I2507" s="398"/>
      <c r="J2507" s="84"/>
    </row>
    <row r="2508" spans="1:10" ht="20.100000000000001" customHeight="1">
      <c r="A2508" s="84"/>
      <c r="B2508" s="399" t="str">
        <f>'19-品牌香水'!F12</f>
        <v>C0130002</v>
      </c>
      <c r="C2508" s="475" t="str">
        <f>'19-品牌香水'!G12</f>
        <v xml:space="preserve">Dior Miss Dior 迪奧 漫舞玫瑰 女性淡香水 50ml                     </v>
      </c>
      <c r="D2508" s="399">
        <f>'19-品牌香水'!H12</f>
        <v>2580</v>
      </c>
      <c r="E2508" s="399">
        <f>'19-品牌香水'!I12</f>
        <v>0</v>
      </c>
      <c r="F2508" s="399">
        <f>'19-品牌香水'!J12</f>
        <v>0</v>
      </c>
      <c r="G2508" s="397">
        <f t="shared" si="416"/>
        <v>0</v>
      </c>
      <c r="H2508" s="397">
        <f t="shared" si="417"/>
        <v>0</v>
      </c>
      <c r="I2508" s="398"/>
      <c r="J2508" s="84"/>
    </row>
    <row r="2509" spans="1:10" ht="20.100000000000001" customHeight="1">
      <c r="A2509" s="84"/>
      <c r="B2509" s="399" t="str">
        <f>'19-品牌香水'!F13</f>
        <v>Z0070002</v>
      </c>
      <c r="C2509" s="475" t="str">
        <f>'19-品牌香水'!G13</f>
        <v xml:space="preserve">Dior Poison 迪奧 毒藥 女性淡香水 100ml               </v>
      </c>
      <c r="D2509" s="399">
        <f>'19-品牌香水'!H13</f>
        <v>3560</v>
      </c>
      <c r="E2509" s="399">
        <f>'19-品牌香水'!I13</f>
        <v>0</v>
      </c>
      <c r="F2509" s="399">
        <f>'19-品牌香水'!J13</f>
        <v>0</v>
      </c>
      <c r="G2509" s="397">
        <f t="shared" si="416"/>
        <v>0</v>
      </c>
      <c r="H2509" s="397">
        <f t="shared" si="417"/>
        <v>0</v>
      </c>
      <c r="I2509" s="398"/>
      <c r="J2509" s="84"/>
    </row>
    <row r="2510" spans="1:10" ht="20.100000000000001" customHeight="1">
      <c r="A2510" s="84"/>
      <c r="B2510" s="399" t="str">
        <f>'19-品牌香水'!F14</f>
        <v>Z0070000</v>
      </c>
      <c r="C2510" s="475" t="str">
        <f>'19-品牌香水'!G14</f>
        <v xml:space="preserve">Dior 迪奧 JOY by Dior 香氛 女性淡香精 50ml                 </v>
      </c>
      <c r="D2510" s="399">
        <f>'19-品牌香水'!H14</f>
        <v>3120</v>
      </c>
      <c r="E2510" s="399">
        <f>'19-品牌香水'!I14</f>
        <v>0</v>
      </c>
      <c r="F2510" s="399">
        <f>'19-品牌香水'!J14</f>
        <v>0</v>
      </c>
      <c r="G2510" s="397">
        <f t="shared" si="416"/>
        <v>0</v>
      </c>
      <c r="H2510" s="397">
        <f t="shared" si="417"/>
        <v>0</v>
      </c>
      <c r="I2510" s="398"/>
      <c r="J2510" s="84"/>
    </row>
    <row r="2511" spans="1:10" ht="20.100000000000001" customHeight="1">
      <c r="A2511" s="84"/>
      <c r="B2511" s="399" t="str">
        <f>'19-品牌香水'!F15</f>
        <v>Z0070005</v>
      </c>
      <c r="C2511" s="475" t="str">
        <f>'19-品牌香水'!G15</f>
        <v xml:space="preserve">Dior jadore 迪奧 真我宣言 女性淡香水 50ml                 </v>
      </c>
      <c r="D2511" s="399">
        <f>'19-品牌香水'!H15</f>
        <v>2590</v>
      </c>
      <c r="E2511" s="399">
        <f>'19-品牌香水'!I15</f>
        <v>0</v>
      </c>
      <c r="F2511" s="399">
        <f>'19-品牌香水'!J15</f>
        <v>0</v>
      </c>
      <c r="G2511" s="397">
        <f t="shared" si="416"/>
        <v>0</v>
      </c>
      <c r="H2511" s="397">
        <f t="shared" si="417"/>
        <v>0</v>
      </c>
      <c r="I2511" s="398"/>
      <c r="J2511" s="84"/>
    </row>
    <row r="2512" spans="1:10" ht="20.100000000000001" customHeight="1">
      <c r="A2512" s="84"/>
      <c r="B2512" s="399" t="str">
        <f>'19-品牌香水'!F16</f>
        <v>Z0070006</v>
      </c>
      <c r="C2512" s="475" t="str">
        <f>'19-品牌香水'!G16</f>
        <v xml:space="preserve">Dior jadore 迪奧 真我宣言 女性淡香水 100ml                 </v>
      </c>
      <c r="D2512" s="399">
        <f>'19-品牌香水'!H16</f>
        <v>3560</v>
      </c>
      <c r="E2512" s="399">
        <f>'19-品牌香水'!I16</f>
        <v>0</v>
      </c>
      <c r="F2512" s="399">
        <f>'19-品牌香水'!J16</f>
        <v>0</v>
      </c>
      <c r="G2512" s="397">
        <f t="shared" si="416"/>
        <v>0</v>
      </c>
      <c r="H2512" s="397">
        <f t="shared" si="417"/>
        <v>0</v>
      </c>
      <c r="I2512" s="398"/>
      <c r="J2512" s="84"/>
    </row>
    <row r="2513" spans="1:10" ht="20.100000000000001" customHeight="1">
      <c r="A2513" s="84"/>
      <c r="B2513" s="399" t="str">
        <f>'19-品牌香水'!F17</f>
        <v>Z0070010</v>
      </c>
      <c r="C2513" s="475" t="str">
        <f>'19-品牌香水'!G17</f>
        <v xml:space="preserve">Dior jadore 迪奧 真我宣言 女性淡香精 50ml                 </v>
      </c>
      <c r="D2513" s="399">
        <f>'19-品牌香水'!H17</f>
        <v>3050</v>
      </c>
      <c r="E2513" s="399">
        <f>'19-品牌香水'!I17</f>
        <v>0</v>
      </c>
      <c r="F2513" s="399">
        <f>'19-品牌香水'!J17</f>
        <v>0</v>
      </c>
      <c r="G2513" s="397">
        <f t="shared" si="416"/>
        <v>0</v>
      </c>
      <c r="H2513" s="397">
        <f t="shared" si="417"/>
        <v>0</v>
      </c>
      <c r="I2513" s="398"/>
      <c r="J2513" s="84"/>
    </row>
    <row r="2514" spans="1:10" ht="20.100000000000001" customHeight="1">
      <c r="A2514" s="84"/>
      <c r="B2514" s="399" t="str">
        <f>'19-品牌香水'!F18</f>
        <v>Z0070011</v>
      </c>
      <c r="C2514" s="475" t="str">
        <f>'19-品牌香水'!G18</f>
        <v xml:space="preserve">Dior jadore 迪奧 真我宣言 女性淡香精 100ml                 </v>
      </c>
      <c r="D2514" s="399">
        <f>'19-品牌香水'!H18</f>
        <v>4390</v>
      </c>
      <c r="E2514" s="399">
        <f>'19-品牌香水'!I18</f>
        <v>0</v>
      </c>
      <c r="F2514" s="399">
        <f>'19-品牌香水'!J18</f>
        <v>0</v>
      </c>
      <c r="G2514" s="397">
        <f t="shared" si="416"/>
        <v>0</v>
      </c>
      <c r="H2514" s="397">
        <f t="shared" si="417"/>
        <v>0</v>
      </c>
      <c r="I2514" s="398"/>
      <c r="J2514" s="84"/>
    </row>
    <row r="2515" spans="1:10" ht="20.100000000000001" customHeight="1">
      <c r="A2515" s="84"/>
      <c r="B2515" s="399" t="str">
        <f>'19-品牌香水'!F19</f>
        <v>Z0070012</v>
      </c>
      <c r="C2515" s="475" t="str">
        <f>'19-品牌香水'!G19</f>
        <v xml:space="preserve">Dior 迪奧 曠野之心 男性淡香水 60ml               </v>
      </c>
      <c r="D2515" s="399">
        <f>'19-品牌香水'!H19</f>
        <v>2520</v>
      </c>
      <c r="E2515" s="399">
        <f>'19-品牌香水'!I19</f>
        <v>0</v>
      </c>
      <c r="F2515" s="399">
        <f>'19-品牌香水'!J19</f>
        <v>0</v>
      </c>
      <c r="G2515" s="397">
        <f t="shared" si="416"/>
        <v>0</v>
      </c>
      <c r="H2515" s="397">
        <f t="shared" si="417"/>
        <v>0</v>
      </c>
      <c r="I2515" s="398"/>
      <c r="J2515" s="84"/>
    </row>
    <row r="2516" spans="1:10" ht="20.100000000000001" customHeight="1">
      <c r="A2516" s="84"/>
      <c r="B2516" s="399" t="str">
        <f>'19-品牌香水'!F20</f>
        <v>Z0070013</v>
      </c>
      <c r="C2516" s="475" t="str">
        <f>'19-品牌香水'!G20</f>
        <v xml:space="preserve">Dior 迪奧 曠野之心 男性淡香水 100ml                   </v>
      </c>
      <c r="D2516" s="399">
        <f>'19-品牌香水'!H20</f>
        <v>3440</v>
      </c>
      <c r="E2516" s="399">
        <f>'19-品牌香水'!I20</f>
        <v>0</v>
      </c>
      <c r="F2516" s="399">
        <f>'19-品牌香水'!J20</f>
        <v>0</v>
      </c>
      <c r="G2516" s="397">
        <f t="shared" si="416"/>
        <v>0</v>
      </c>
      <c r="H2516" s="397">
        <f t="shared" si="417"/>
        <v>0</v>
      </c>
      <c r="I2516" s="398"/>
      <c r="J2516" s="84"/>
    </row>
    <row r="2517" spans="1:10" ht="20.100000000000001" customHeight="1">
      <c r="A2517" s="84"/>
      <c r="B2517" s="399" t="str">
        <f>'19-品牌香水'!F21</f>
        <v>Z0070014</v>
      </c>
      <c r="C2517" s="475" t="str">
        <f>'19-品牌香水'!G21</f>
        <v xml:space="preserve">Dior Fahrenheit 迪奧 華氏溫度 男性淡香水 100ml                  </v>
      </c>
      <c r="D2517" s="399">
        <f>'19-品牌香水'!H21</f>
        <v>3020</v>
      </c>
      <c r="E2517" s="399">
        <f>'19-品牌香水'!I21</f>
        <v>0</v>
      </c>
      <c r="F2517" s="399">
        <f>'19-品牌香水'!J21</f>
        <v>0</v>
      </c>
      <c r="G2517" s="397">
        <f t="shared" ref="G2517:G2571" si="418">F2517*0.9</f>
        <v>0</v>
      </c>
      <c r="H2517" s="397">
        <f t="shared" ref="H2517:H2571" si="419">F2517*0.85</f>
        <v>0</v>
      </c>
      <c r="I2517" s="398"/>
      <c r="J2517" s="84"/>
    </row>
    <row r="2518" spans="1:10" ht="20.100000000000001" customHeight="1">
      <c r="A2518" s="84"/>
      <c r="B2518" s="399" t="str">
        <f>'19-品牌香水'!F22</f>
        <v>DSQUARED2</v>
      </c>
      <c r="C2518" s="475">
        <f>'19-品牌香水'!G22</f>
        <v>0</v>
      </c>
      <c r="D2518" s="399">
        <f>'19-品牌香水'!H22</f>
        <v>0</v>
      </c>
      <c r="E2518" s="399">
        <f>'19-品牌香水'!I22</f>
        <v>0</v>
      </c>
      <c r="F2518" s="399">
        <f>'19-品牌香水'!J22</f>
        <v>0</v>
      </c>
      <c r="G2518" s="397">
        <f t="shared" si="418"/>
        <v>0</v>
      </c>
      <c r="H2518" s="397">
        <f t="shared" si="419"/>
        <v>0</v>
      </c>
      <c r="I2518" s="398"/>
      <c r="J2518" s="84"/>
    </row>
    <row r="2519" spans="1:10" ht="20.100000000000001" customHeight="1">
      <c r="A2519" s="84"/>
      <c r="B2519" s="399" t="str">
        <f>'19-品牌香水'!F23</f>
        <v>C3200001</v>
      </c>
      <c r="C2519" s="475" t="str">
        <f>'19-品牌香水'!G23</f>
        <v xml:space="preserve">DSQUARED2 RED WOOD 心動紅 女性淡香水 30ml                                  </v>
      </c>
      <c r="D2519" s="399">
        <f>'19-品牌香水'!H23</f>
        <v>980</v>
      </c>
      <c r="E2519" s="399">
        <f>'19-品牌香水'!I23</f>
        <v>0</v>
      </c>
      <c r="F2519" s="399">
        <f>'19-品牌香水'!J23</f>
        <v>0</v>
      </c>
      <c r="G2519" s="397">
        <f t="shared" si="418"/>
        <v>0</v>
      </c>
      <c r="H2519" s="397">
        <f t="shared" si="419"/>
        <v>0</v>
      </c>
      <c r="I2519" s="398"/>
      <c r="J2519" s="84"/>
    </row>
    <row r="2520" spans="1:10" ht="20.100000000000001" customHeight="1">
      <c r="A2520" s="84"/>
      <c r="B2520" s="399" t="str">
        <f>'19-品牌香水'!F24</f>
        <v>C3200002</v>
      </c>
      <c r="C2520" s="475" t="str">
        <f>'19-品牌香水'!G24</f>
        <v xml:space="preserve">DSQUARED2 RED WOOD 心動紅 女性淡香水 100ml                                  </v>
      </c>
      <c r="D2520" s="399">
        <f>'19-品牌香水'!H24</f>
        <v>1650</v>
      </c>
      <c r="E2520" s="399">
        <f>'19-品牌香水'!I24</f>
        <v>0</v>
      </c>
      <c r="F2520" s="399">
        <f>'19-品牌香水'!J24</f>
        <v>0</v>
      </c>
      <c r="G2520" s="397">
        <f t="shared" si="418"/>
        <v>0</v>
      </c>
      <c r="H2520" s="397">
        <f t="shared" si="419"/>
        <v>0</v>
      </c>
      <c r="I2520" s="398"/>
      <c r="J2520" s="84"/>
    </row>
    <row r="2521" spans="1:10" ht="20.100000000000001" customHeight="1">
      <c r="A2521" s="84"/>
      <c r="B2521" s="399" t="str">
        <f>'19-品牌香水'!F25</f>
        <v>C3200004</v>
      </c>
      <c r="C2521" s="475" t="str">
        <f>'19-品牌香水'!G25</f>
        <v xml:space="preserve">DSQUARED2 GREEN WOOD 心動綠 男性淡香水 30ml                                  </v>
      </c>
      <c r="D2521" s="399">
        <f>'19-品牌香水'!H25</f>
        <v>980</v>
      </c>
      <c r="E2521" s="399">
        <f>'19-品牌香水'!I25</f>
        <v>0</v>
      </c>
      <c r="F2521" s="399">
        <f>'19-品牌香水'!J25</f>
        <v>0</v>
      </c>
      <c r="G2521" s="397">
        <f t="shared" si="418"/>
        <v>0</v>
      </c>
      <c r="H2521" s="397">
        <f t="shared" si="419"/>
        <v>0</v>
      </c>
      <c r="I2521" s="398"/>
      <c r="J2521" s="84"/>
    </row>
    <row r="2522" spans="1:10" ht="20.100000000000001" customHeight="1">
      <c r="A2522" s="84"/>
      <c r="B2522" s="399" t="str">
        <f>'19-品牌香水'!F26</f>
        <v>C3200005</v>
      </c>
      <c r="C2522" s="475" t="str">
        <f>'19-品牌香水'!G26</f>
        <v xml:space="preserve">DSQUARED2 GREEN WOOD 心動綠 男性淡香水 100ml                                  </v>
      </c>
      <c r="D2522" s="399">
        <f>'19-品牌香水'!H26</f>
        <v>1590</v>
      </c>
      <c r="E2522" s="399">
        <f>'19-品牌香水'!I26</f>
        <v>0</v>
      </c>
      <c r="F2522" s="399">
        <f>'19-品牌香水'!J26</f>
        <v>0</v>
      </c>
      <c r="G2522" s="397">
        <f t="shared" si="418"/>
        <v>0</v>
      </c>
      <c r="H2522" s="397">
        <f t="shared" si="419"/>
        <v>0</v>
      </c>
      <c r="I2522" s="398"/>
      <c r="J2522" s="84"/>
    </row>
    <row r="2523" spans="1:10" ht="20.100000000000001" customHeight="1">
      <c r="A2523" s="84"/>
      <c r="B2523" s="399" t="str">
        <f>'19-品牌香水'!F27</f>
        <v>C3200008</v>
      </c>
      <c r="C2523" s="475" t="str">
        <f>'19-品牌香水'!G27</f>
        <v xml:space="preserve">DSQUARED2 WOOD 天性 女性淡香水 30ml                                  </v>
      </c>
      <c r="D2523" s="399">
        <f>'19-品牌香水'!H27</f>
        <v>980</v>
      </c>
      <c r="E2523" s="399">
        <f>'19-品牌香水'!I27</f>
        <v>0</v>
      </c>
      <c r="F2523" s="399">
        <f>'19-品牌香水'!J27</f>
        <v>0</v>
      </c>
      <c r="G2523" s="397">
        <f t="shared" si="418"/>
        <v>0</v>
      </c>
      <c r="H2523" s="397">
        <f t="shared" si="419"/>
        <v>0</v>
      </c>
      <c r="I2523" s="398"/>
      <c r="J2523" s="84"/>
    </row>
    <row r="2524" spans="1:10" ht="20.100000000000001" customHeight="1">
      <c r="A2524" s="84"/>
      <c r="B2524" s="399" t="str">
        <f>'19-品牌香水'!F28</f>
        <v>C3200009</v>
      </c>
      <c r="C2524" s="475" t="str">
        <f>'19-品牌香水'!G28</f>
        <v xml:space="preserve">DSQUARED2 WOOD 天性 女性淡香水 100ml                                  </v>
      </c>
      <c r="D2524" s="399">
        <f>'19-品牌香水'!H28</f>
        <v>1590</v>
      </c>
      <c r="E2524" s="399">
        <f>'19-品牌香水'!I28</f>
        <v>0</v>
      </c>
      <c r="F2524" s="399">
        <f>'19-品牌香水'!J28</f>
        <v>0</v>
      </c>
      <c r="G2524" s="397">
        <f t="shared" si="418"/>
        <v>0</v>
      </c>
      <c r="H2524" s="397">
        <f t="shared" si="419"/>
        <v>0</v>
      </c>
      <c r="I2524" s="398"/>
      <c r="J2524" s="84"/>
    </row>
    <row r="2525" spans="1:10" ht="20.100000000000001" customHeight="1">
      <c r="A2525" s="84"/>
      <c r="B2525" s="399" t="str">
        <f>'19-品牌香水'!F29</f>
        <v>C3200010</v>
      </c>
      <c r="C2525" s="475" t="str">
        <f>'19-品牌香水'!G29</f>
        <v xml:space="preserve">DSQUARED2 WOOD 天性 男性淡香水 30ml                                  </v>
      </c>
      <c r="D2525" s="399">
        <f>'19-品牌香水'!H29</f>
        <v>980</v>
      </c>
      <c r="E2525" s="399">
        <f>'19-品牌香水'!I29</f>
        <v>0</v>
      </c>
      <c r="F2525" s="399">
        <f>'19-品牌香水'!J29</f>
        <v>0</v>
      </c>
      <c r="G2525" s="397">
        <f t="shared" si="418"/>
        <v>0</v>
      </c>
      <c r="H2525" s="397">
        <f t="shared" si="419"/>
        <v>0</v>
      </c>
      <c r="I2525" s="398"/>
      <c r="J2525" s="84"/>
    </row>
    <row r="2526" spans="1:10" ht="20.100000000000001" customHeight="1">
      <c r="A2526" s="84"/>
      <c r="B2526" s="399" t="str">
        <f>'19-品牌香水'!F30</f>
        <v>C3200011</v>
      </c>
      <c r="C2526" s="475" t="str">
        <f>'19-品牌香水'!G30</f>
        <v xml:space="preserve">DSQUARED2 WOOD 天性 男性淡香水 100ml                                  </v>
      </c>
      <c r="D2526" s="399">
        <f>'19-品牌香水'!H30</f>
        <v>1590</v>
      </c>
      <c r="E2526" s="399">
        <f>'19-品牌香水'!I30</f>
        <v>0</v>
      </c>
      <c r="F2526" s="399">
        <f>'19-品牌香水'!J30</f>
        <v>0</v>
      </c>
      <c r="G2526" s="397">
        <f t="shared" si="418"/>
        <v>0</v>
      </c>
      <c r="H2526" s="397">
        <f t="shared" si="419"/>
        <v>0</v>
      </c>
      <c r="I2526" s="398"/>
      <c r="J2526" s="84"/>
    </row>
    <row r="2527" spans="1:10" ht="20.100000000000001" customHeight="1">
      <c r="A2527" s="84"/>
      <c r="B2527" s="399" t="str">
        <f>'19-品牌香水'!F31</f>
        <v>C3200012</v>
      </c>
      <c r="C2527" s="475" t="str">
        <f>'19-品牌香水'!G31</f>
        <v xml:space="preserve">DSQUARED2 WOOD 天性2 中性淡香水 30ml                                  </v>
      </c>
      <c r="D2527" s="399">
        <f>'19-品牌香水'!H31</f>
        <v>980</v>
      </c>
      <c r="E2527" s="399">
        <f>'19-品牌香水'!I31</f>
        <v>0</v>
      </c>
      <c r="F2527" s="399">
        <f>'19-品牌香水'!J31</f>
        <v>0</v>
      </c>
      <c r="G2527" s="397">
        <f t="shared" si="418"/>
        <v>0</v>
      </c>
      <c r="H2527" s="397">
        <f t="shared" si="419"/>
        <v>0</v>
      </c>
      <c r="I2527" s="398"/>
      <c r="J2527" s="84"/>
    </row>
    <row r="2528" spans="1:10" ht="20.100000000000001" customHeight="1">
      <c r="A2528" s="84"/>
      <c r="B2528" s="399" t="str">
        <f>'19-品牌香水'!F32</f>
        <v>C3200013</v>
      </c>
      <c r="C2528" s="475" t="str">
        <f>'19-品牌香水'!G32</f>
        <v xml:space="preserve">DSQUARED2 WOOD 天性2 中性淡香水 100ml                                  </v>
      </c>
      <c r="D2528" s="399">
        <f>'19-品牌香水'!H32</f>
        <v>1590</v>
      </c>
      <c r="E2528" s="399">
        <f>'19-品牌香水'!I32</f>
        <v>0</v>
      </c>
      <c r="F2528" s="399">
        <f>'19-品牌香水'!J32</f>
        <v>0</v>
      </c>
      <c r="G2528" s="397">
        <f t="shared" si="418"/>
        <v>0</v>
      </c>
      <c r="H2528" s="397">
        <f t="shared" si="419"/>
        <v>0</v>
      </c>
      <c r="I2528" s="398"/>
      <c r="J2528" s="84"/>
    </row>
    <row r="2529" spans="1:10" ht="20.100000000000001" customHeight="1">
      <c r="A2529" s="84"/>
      <c r="B2529" s="399" t="str">
        <f>'19-品牌香水'!F33</f>
        <v>D&amp;G DOLCE &amp; GABBANA</v>
      </c>
      <c r="C2529" s="475">
        <f>'19-品牌香水'!G33</f>
        <v>0</v>
      </c>
      <c r="D2529" s="399">
        <f>'19-品牌香水'!H33</f>
        <v>0</v>
      </c>
      <c r="E2529" s="399">
        <f>'19-品牌香水'!I33</f>
        <v>0</v>
      </c>
      <c r="F2529" s="399">
        <f>'19-品牌香水'!J33</f>
        <v>0</v>
      </c>
      <c r="G2529" s="397">
        <f t="shared" si="418"/>
        <v>0</v>
      </c>
      <c r="H2529" s="397">
        <f t="shared" si="419"/>
        <v>0</v>
      </c>
      <c r="I2529" s="398"/>
      <c r="J2529" s="84"/>
    </row>
    <row r="2530" spans="1:10" ht="20.100000000000001" customHeight="1">
      <c r="A2530" s="84"/>
      <c r="B2530" s="399" t="str">
        <f>'19-品牌香水'!F34</f>
        <v>Z0120014</v>
      </c>
      <c r="C2530" s="475" t="str">
        <f>'19-品牌香水'!G34</f>
        <v xml:space="preserve">D&amp;G Light Blue Forever 淺藍詠愛 男性淡香精 100ml                                      </v>
      </c>
      <c r="D2530" s="399">
        <f>'19-品牌香水'!H34</f>
        <v>2150</v>
      </c>
      <c r="E2530" s="399">
        <f>'19-品牌香水'!I34</f>
        <v>0</v>
      </c>
      <c r="F2530" s="399">
        <f>'19-品牌香水'!J34</f>
        <v>0</v>
      </c>
      <c r="G2530" s="397">
        <f t="shared" si="418"/>
        <v>0</v>
      </c>
      <c r="H2530" s="397">
        <f t="shared" si="419"/>
        <v>0</v>
      </c>
      <c r="I2530" s="398"/>
      <c r="J2530" s="84"/>
    </row>
    <row r="2531" spans="1:10" ht="20.100000000000001" customHeight="1">
      <c r="A2531" s="84"/>
      <c r="B2531" s="399" t="str">
        <f>'19-品牌香水'!F35</f>
        <v>Z0120011</v>
      </c>
      <c r="C2531" s="475" t="str">
        <f>'19-品牌香水'!G35</f>
        <v xml:space="preserve">D&amp;G Light Blue 淺藍 男性淡香水 75ml                                </v>
      </c>
      <c r="D2531" s="399">
        <f>'19-品牌香水'!H35</f>
        <v>1290</v>
      </c>
      <c r="E2531" s="399">
        <f>'19-品牌香水'!I35</f>
        <v>0</v>
      </c>
      <c r="F2531" s="399">
        <f>'19-品牌香水'!J35</f>
        <v>0</v>
      </c>
      <c r="G2531" s="397">
        <f t="shared" si="418"/>
        <v>0</v>
      </c>
      <c r="H2531" s="397">
        <f t="shared" si="419"/>
        <v>0</v>
      </c>
      <c r="I2531" s="398"/>
      <c r="J2531" s="84"/>
    </row>
    <row r="2532" spans="1:10" ht="20.100000000000001" customHeight="1">
      <c r="A2532" s="84"/>
      <c r="B2532" s="399" t="str">
        <f>'19-品牌香水'!F36</f>
        <v>Elizabeth Arden 伊莉莎伯雅頓</v>
      </c>
      <c r="C2532" s="475">
        <f>'19-品牌香水'!G36</f>
        <v>0</v>
      </c>
      <c r="D2532" s="399">
        <f>'19-品牌香水'!H36</f>
        <v>0</v>
      </c>
      <c r="E2532" s="399">
        <f>'19-品牌香水'!I36</f>
        <v>0</v>
      </c>
      <c r="F2532" s="399">
        <f>'19-品牌香水'!J36</f>
        <v>0</v>
      </c>
      <c r="G2532" s="397">
        <f t="shared" si="418"/>
        <v>0</v>
      </c>
      <c r="H2532" s="397">
        <f t="shared" si="419"/>
        <v>0</v>
      </c>
      <c r="I2532" s="398"/>
      <c r="J2532" s="84"/>
    </row>
    <row r="2533" spans="1:10" ht="20.100000000000001" customHeight="1">
      <c r="A2533" s="84"/>
      <c r="B2533" s="399" t="str">
        <f>'19-品牌香水'!F37</f>
        <v>Z0130002</v>
      </c>
      <c r="C2533" s="475" t="str">
        <f>'19-品牌香水'!G37</f>
        <v xml:space="preserve">Elizabeth Arden 雅頓 綠茶 女性淡香水 100ml                    </v>
      </c>
      <c r="D2533" s="399">
        <f>'19-品牌香水'!H37</f>
        <v>450</v>
      </c>
      <c r="E2533" s="399">
        <f>'19-品牌香水'!I37</f>
        <v>0</v>
      </c>
      <c r="F2533" s="399">
        <f>'19-品牌香水'!J37</f>
        <v>0</v>
      </c>
      <c r="G2533" s="397">
        <f t="shared" si="418"/>
        <v>0</v>
      </c>
      <c r="H2533" s="397">
        <f t="shared" si="419"/>
        <v>0</v>
      </c>
      <c r="I2533" s="398"/>
      <c r="J2533" s="84"/>
    </row>
    <row r="2534" spans="1:10" ht="20.100000000000001" customHeight="1">
      <c r="A2534" s="84"/>
      <c r="B2534" s="399" t="str">
        <f>'19-品牌香水'!F38</f>
        <v>Z0130017</v>
      </c>
      <c r="C2534" s="475" t="str">
        <f>'19-品牌香水'!G38</f>
        <v xml:space="preserve">Elizabeth Arden 雅頓 綠茶櫻花 女性淡香水 100ml         </v>
      </c>
      <c r="D2534" s="399">
        <f>'19-品牌香水'!H38</f>
        <v>450</v>
      </c>
      <c r="E2534" s="399">
        <f>'19-品牌香水'!I38</f>
        <v>0</v>
      </c>
      <c r="F2534" s="399">
        <f>'19-品牌香水'!J38</f>
        <v>0</v>
      </c>
      <c r="G2534" s="397">
        <f t="shared" si="418"/>
        <v>0</v>
      </c>
      <c r="H2534" s="397">
        <f t="shared" si="419"/>
        <v>0</v>
      </c>
      <c r="I2534" s="398"/>
      <c r="J2534" s="84"/>
    </row>
    <row r="2535" spans="1:10" ht="20.100000000000001" customHeight="1">
      <c r="A2535" s="84"/>
      <c r="B2535" s="399" t="str">
        <f>'19-品牌香水'!F39</f>
        <v>Z0130000</v>
      </c>
      <c r="C2535" s="475" t="str">
        <f>'19-品牌香水'!G39</f>
        <v xml:space="preserve">Elizabeth Arden 雅頓 綠茶甜桃 女性淡香水 100ml         </v>
      </c>
      <c r="D2535" s="399">
        <f>'19-品牌香水'!H39</f>
        <v>450</v>
      </c>
      <c r="E2535" s="399">
        <f>'19-品牌香水'!I39</f>
        <v>0</v>
      </c>
      <c r="F2535" s="399">
        <f>'19-品牌香水'!J39</f>
        <v>0</v>
      </c>
      <c r="G2535" s="397">
        <f t="shared" si="418"/>
        <v>0</v>
      </c>
      <c r="H2535" s="397">
        <f t="shared" si="419"/>
        <v>0</v>
      </c>
      <c r="I2535" s="398"/>
      <c r="J2535" s="84"/>
    </row>
    <row r="2536" spans="1:10" ht="20.100000000000001" customHeight="1">
      <c r="A2536" s="84"/>
      <c r="B2536" s="399" t="str">
        <f>'19-品牌香水'!F40</f>
        <v>Z0130012</v>
      </c>
      <c r="C2536" s="475" t="str">
        <f>'19-品牌香水'!G40</f>
        <v xml:space="preserve">Elizabeth Arden 雅頓 綠茶蓮花 女性淡香水 100ml         </v>
      </c>
      <c r="D2536" s="399">
        <f>'19-品牌香水'!H40</f>
        <v>450</v>
      </c>
      <c r="E2536" s="399">
        <f>'19-品牌香水'!I40</f>
        <v>0</v>
      </c>
      <c r="F2536" s="399">
        <f>'19-品牌香水'!J40</f>
        <v>0</v>
      </c>
      <c r="G2536" s="397">
        <f t="shared" si="418"/>
        <v>0</v>
      </c>
      <c r="H2536" s="397">
        <f t="shared" si="419"/>
        <v>0</v>
      </c>
      <c r="I2536" s="398"/>
      <c r="J2536" s="84"/>
    </row>
    <row r="2537" spans="1:10" ht="20.100000000000001" customHeight="1">
      <c r="A2537" s="84"/>
      <c r="B2537" s="399" t="str">
        <f>'19-品牌香水'!F41</f>
        <v>Z0130013</v>
      </c>
      <c r="C2537" s="475" t="str">
        <f>'19-品牌香水'!G41</f>
        <v xml:space="preserve">Elizabeth Arden 雅頓 綠茶石榴 女性淡香水 100ml         </v>
      </c>
      <c r="D2537" s="399">
        <f>'19-品牌香水'!H41</f>
        <v>450</v>
      </c>
      <c r="E2537" s="399">
        <f>'19-品牌香水'!I41</f>
        <v>0</v>
      </c>
      <c r="F2537" s="399">
        <f>'19-品牌香水'!J41</f>
        <v>0</v>
      </c>
      <c r="G2537" s="397">
        <f t="shared" si="418"/>
        <v>0</v>
      </c>
      <c r="H2537" s="397">
        <f t="shared" si="419"/>
        <v>0</v>
      </c>
      <c r="I2537" s="398"/>
      <c r="J2537" s="84"/>
    </row>
    <row r="2538" spans="1:10" ht="20.100000000000001" customHeight="1">
      <c r="A2538" s="84"/>
      <c r="B2538" s="399" t="str">
        <f>'19-品牌香水'!F42</f>
        <v>Z0130001</v>
      </c>
      <c r="C2538" s="475" t="str">
        <f>'19-品牌香水'!G42</f>
        <v xml:space="preserve">Elizabeth Arden 雅頓 綠茶梨花 女性淡香水 100ml         </v>
      </c>
      <c r="D2538" s="399">
        <f>'19-品牌香水'!H42</f>
        <v>450</v>
      </c>
      <c r="E2538" s="399">
        <f>'19-品牌香水'!I42</f>
        <v>0</v>
      </c>
      <c r="F2538" s="399">
        <f>'19-品牌香水'!J42</f>
        <v>0</v>
      </c>
      <c r="G2538" s="397">
        <f t="shared" si="418"/>
        <v>0</v>
      </c>
      <c r="H2538" s="397">
        <f t="shared" si="419"/>
        <v>0</v>
      </c>
      <c r="I2538" s="398"/>
      <c r="J2538" s="84"/>
    </row>
    <row r="2539" spans="1:10" ht="20.100000000000001" customHeight="1">
      <c r="A2539" s="84"/>
      <c r="B2539" s="399" t="str">
        <f>'19-品牌香水'!F43</f>
        <v>Z0130015</v>
      </c>
      <c r="C2539" s="475" t="str">
        <f>'19-品牌香水'!G43</f>
        <v xml:space="preserve">Elizabeth Arden 雅頓 綠茶含羞草 女性淡香水 100ml         </v>
      </c>
      <c r="D2539" s="399">
        <f>'19-品牌香水'!H43</f>
        <v>450</v>
      </c>
      <c r="E2539" s="399">
        <f>'19-品牌香水'!I43</f>
        <v>0</v>
      </c>
      <c r="F2539" s="399">
        <f>'19-品牌香水'!J43</f>
        <v>0</v>
      </c>
      <c r="G2539" s="397">
        <f t="shared" si="418"/>
        <v>0</v>
      </c>
      <c r="H2539" s="397">
        <f t="shared" si="419"/>
        <v>0</v>
      </c>
      <c r="I2539" s="398"/>
      <c r="J2539" s="84"/>
    </row>
    <row r="2540" spans="1:10" ht="20.100000000000001" customHeight="1">
      <c r="A2540" s="84"/>
      <c r="B2540" s="399" t="str">
        <f>'19-品牌香水'!F44</f>
        <v>A0230004</v>
      </c>
      <c r="C2540" s="475" t="str">
        <f>'19-品牌香水'!G44</f>
        <v xml:space="preserve">Elizabeth Arden 雅頓 綠茶無花果 女性淡香水 100ml         </v>
      </c>
      <c r="D2540" s="399">
        <f>'19-品牌香水'!H44</f>
        <v>450</v>
      </c>
      <c r="E2540" s="399">
        <f>'19-品牌香水'!I44</f>
        <v>0</v>
      </c>
      <c r="F2540" s="399">
        <f>'19-品牌香水'!J44</f>
        <v>0</v>
      </c>
      <c r="G2540" s="397">
        <f t="shared" si="418"/>
        <v>0</v>
      </c>
      <c r="H2540" s="397">
        <f t="shared" si="419"/>
        <v>0</v>
      </c>
      <c r="I2540" s="398"/>
      <c r="J2540" s="84"/>
    </row>
    <row r="2541" spans="1:10" ht="20.100000000000001" customHeight="1">
      <c r="A2541" s="84"/>
      <c r="B2541" s="399" t="str">
        <f>'19-品牌香水'!F45</f>
        <v>Z0130016</v>
      </c>
      <c r="C2541" s="475" t="str">
        <f>'19-品牌香水'!G45</f>
        <v xml:space="preserve">Elizabeth Arden 雅頓 綠茶薰衣草 女性淡香水 100ml         </v>
      </c>
      <c r="D2541" s="399">
        <f>'19-品牌香水'!H45</f>
        <v>450</v>
      </c>
      <c r="E2541" s="399">
        <f>'19-品牌香水'!I45</f>
        <v>0</v>
      </c>
      <c r="F2541" s="399">
        <f>'19-品牌香水'!J45</f>
        <v>0</v>
      </c>
      <c r="G2541" s="397">
        <f t="shared" si="418"/>
        <v>0</v>
      </c>
      <c r="H2541" s="397">
        <f t="shared" si="419"/>
        <v>0</v>
      </c>
      <c r="I2541" s="398"/>
      <c r="J2541" s="84"/>
    </row>
    <row r="2542" spans="1:10" ht="20.100000000000001" customHeight="1">
      <c r="A2542" s="84"/>
      <c r="B2542" s="399" t="str">
        <f>'19-品牌香水'!F46</f>
        <v>Z0130014</v>
      </c>
      <c r="C2542" s="475" t="str">
        <f>'19-品牌香水'!G46</f>
        <v xml:space="preserve">Elizabeth Arden 雅頓 白茶 女性淡香水 100ml                    </v>
      </c>
      <c r="D2542" s="399">
        <f>'19-品牌香水'!H46</f>
        <v>890</v>
      </c>
      <c r="E2542" s="399">
        <f>'19-品牌香水'!I46</f>
        <v>0</v>
      </c>
      <c r="F2542" s="399">
        <f>'19-品牌香水'!J46</f>
        <v>0</v>
      </c>
      <c r="G2542" s="397">
        <f t="shared" si="418"/>
        <v>0</v>
      </c>
      <c r="H2542" s="397">
        <f t="shared" si="419"/>
        <v>0</v>
      </c>
      <c r="I2542" s="398"/>
      <c r="J2542" s="84"/>
    </row>
    <row r="2543" spans="1:10" ht="20.100000000000001" customHeight="1">
      <c r="A2543" s="84"/>
      <c r="B2543" s="399" t="str">
        <f>'19-品牌香水'!F47</f>
        <v>Z0130006</v>
      </c>
      <c r="C2543" s="475" t="str">
        <f>'19-品牌香水'!G47</f>
        <v xml:space="preserve">Elizabeth Arden 雅頓 白茶 溫煦香草蘭 女性淡香水 50ml                    </v>
      </c>
      <c r="D2543" s="399">
        <f>'19-品牌香水'!H47</f>
        <v>680</v>
      </c>
      <c r="E2543" s="399">
        <f>'19-品牌香水'!I47</f>
        <v>0</v>
      </c>
      <c r="F2543" s="399">
        <f>'19-品牌香水'!J47</f>
        <v>0</v>
      </c>
      <c r="G2543" s="397">
        <f t="shared" si="418"/>
        <v>0</v>
      </c>
      <c r="H2543" s="397">
        <f t="shared" si="419"/>
        <v>0</v>
      </c>
      <c r="I2543" s="398"/>
      <c r="J2543" s="84"/>
    </row>
    <row r="2544" spans="1:10" ht="20.100000000000001" customHeight="1">
      <c r="A2544" s="84"/>
      <c r="B2544" s="399" t="str">
        <f>'19-品牌香水'!F48</f>
        <v>Z0130007</v>
      </c>
      <c r="C2544" s="475" t="str">
        <f>'19-品牌香水'!G48</f>
        <v xml:space="preserve">Elizabeth Arden 雅頓 白茶 溫煦香草蘭 女性淡香水 100ml                    </v>
      </c>
      <c r="D2544" s="399">
        <f>'19-品牌香水'!H48</f>
        <v>890</v>
      </c>
      <c r="E2544" s="399">
        <f>'19-品牌香水'!I48</f>
        <v>0</v>
      </c>
      <c r="F2544" s="399">
        <f>'19-品牌香水'!J48</f>
        <v>0</v>
      </c>
      <c r="G2544" s="397">
        <f t="shared" si="418"/>
        <v>0</v>
      </c>
      <c r="H2544" s="397">
        <f t="shared" si="419"/>
        <v>0</v>
      </c>
      <c r="I2544" s="398"/>
      <c r="J2544" s="84"/>
    </row>
    <row r="2545" spans="1:10" ht="20.100000000000001" customHeight="1">
      <c r="A2545" s="84"/>
      <c r="B2545" s="399" t="str">
        <f>'19-品牌香水'!F49</f>
        <v>Z0130008</v>
      </c>
      <c r="C2545" s="475" t="str">
        <f>'19-品牌香水'!G49</f>
        <v xml:space="preserve">Elizabeth Arden 雅頓 真愛 女性淡香水 100ml                    </v>
      </c>
      <c r="D2545" s="399">
        <f>'19-品牌香水'!H49</f>
        <v>420</v>
      </c>
      <c r="E2545" s="399">
        <f>'19-品牌香水'!I49</f>
        <v>0</v>
      </c>
      <c r="F2545" s="399">
        <f>'19-品牌香水'!J49</f>
        <v>0</v>
      </c>
      <c r="G2545" s="397">
        <f t="shared" si="418"/>
        <v>0</v>
      </c>
      <c r="H2545" s="397">
        <f t="shared" si="419"/>
        <v>0</v>
      </c>
      <c r="I2545" s="398"/>
      <c r="J2545" s="84"/>
    </row>
    <row r="2546" spans="1:10" ht="20.100000000000001" customHeight="1">
      <c r="A2546" s="84"/>
      <c r="B2546" s="399" t="str">
        <f>'19-品牌香水'!F50</f>
        <v>Z0130005</v>
      </c>
      <c r="C2546" s="475" t="str">
        <f>'19-品牌香水'!G50</f>
        <v xml:space="preserve">Elizabeth Arden 雅頓 向日葵 女性淡香水 100ml    </v>
      </c>
      <c r="D2546" s="399">
        <f>'19-品牌香水'!H50</f>
        <v>450</v>
      </c>
      <c r="E2546" s="399">
        <f>'19-品牌香水'!I50</f>
        <v>0</v>
      </c>
      <c r="F2546" s="399">
        <f>'19-品牌香水'!J50</f>
        <v>0</v>
      </c>
      <c r="G2546" s="397">
        <f t="shared" si="418"/>
        <v>0</v>
      </c>
      <c r="H2546" s="397">
        <f t="shared" si="419"/>
        <v>0</v>
      </c>
      <c r="I2546" s="398"/>
      <c r="J2546" s="84"/>
    </row>
    <row r="2547" spans="1:10" ht="20.100000000000001" customHeight="1">
      <c r="A2547" s="84"/>
      <c r="B2547" s="399" t="str">
        <f>'19-品牌香水'!F51</f>
        <v>Z0130003</v>
      </c>
      <c r="C2547" s="475" t="str">
        <f>'19-品牌香水'!G51</f>
        <v xml:space="preserve">Elizabeth Arden 雅頓 向日葵 雨後晨光 女性淡香水 100ml    </v>
      </c>
      <c r="D2547" s="399">
        <f>'19-品牌香水'!H51</f>
        <v>450</v>
      </c>
      <c r="E2547" s="399">
        <f>'19-品牌香水'!I51</f>
        <v>0</v>
      </c>
      <c r="F2547" s="399">
        <f>'19-品牌香水'!J51</f>
        <v>0</v>
      </c>
      <c r="G2547" s="397">
        <f t="shared" si="418"/>
        <v>0</v>
      </c>
      <c r="H2547" s="397">
        <f t="shared" si="419"/>
        <v>0</v>
      </c>
      <c r="I2547" s="398"/>
      <c r="J2547" s="84"/>
    </row>
    <row r="2548" spans="1:10" ht="20.100000000000001" customHeight="1">
      <c r="A2548" s="84"/>
      <c r="B2548" s="399" t="str">
        <f>'19-品牌香水'!F52</f>
        <v>Z0130004</v>
      </c>
      <c r="C2548" s="475" t="str">
        <f>'19-品牌香水'!G52</f>
        <v xml:space="preserve">Elizabeth Arden 雅頓 向日葵 小清新限定版 女性淡香水 100ml    </v>
      </c>
      <c r="D2548" s="399">
        <f>'19-品牌香水'!H52</f>
        <v>450</v>
      </c>
      <c r="E2548" s="399">
        <f>'19-品牌香水'!I52</f>
        <v>0</v>
      </c>
      <c r="F2548" s="399">
        <f>'19-品牌香水'!J52</f>
        <v>0</v>
      </c>
      <c r="G2548" s="397">
        <f t="shared" si="418"/>
        <v>0</v>
      </c>
      <c r="H2548" s="397">
        <f t="shared" si="419"/>
        <v>0</v>
      </c>
      <c r="I2548" s="398"/>
      <c r="J2548" s="84"/>
    </row>
    <row r="2549" spans="1:10" ht="20.100000000000001" customHeight="1">
      <c r="A2549" s="84"/>
      <c r="B2549" s="399" t="str">
        <f>'19-品牌香水'!F53</f>
        <v>Z0130009</v>
      </c>
      <c r="C2549" s="475" t="str">
        <f>'19-品牌香水'!G53</f>
        <v xml:space="preserve">Elizabeth Arden 雅頓 第五大道 女性淡香精 30ml </v>
      </c>
      <c r="D2549" s="399">
        <f>'19-品牌香水'!H53</f>
        <v>390</v>
      </c>
      <c r="E2549" s="399">
        <f>'19-品牌香水'!I53</f>
        <v>0</v>
      </c>
      <c r="F2549" s="399">
        <f>'19-品牌香水'!J53</f>
        <v>0</v>
      </c>
      <c r="G2549" s="397">
        <f t="shared" si="418"/>
        <v>0</v>
      </c>
      <c r="H2549" s="397">
        <f t="shared" si="419"/>
        <v>0</v>
      </c>
      <c r="I2549" s="398"/>
      <c r="J2549" s="84"/>
    </row>
    <row r="2550" spans="1:10" ht="20.100000000000001" customHeight="1">
      <c r="A2550" s="84"/>
      <c r="B2550" s="399" t="str">
        <f>'19-品牌香水'!F54</f>
        <v>Z0130011</v>
      </c>
      <c r="C2550" s="475" t="str">
        <f>'19-品牌香水'!G54</f>
        <v xml:space="preserve">Elizabeth Arden 雅頓 第五大道 女性淡香精 125ml </v>
      </c>
      <c r="D2550" s="399">
        <f>'19-品牌香水'!H54</f>
        <v>750</v>
      </c>
      <c r="E2550" s="399">
        <f>'19-品牌香水'!I54</f>
        <v>0</v>
      </c>
      <c r="F2550" s="399">
        <f>'19-品牌香水'!J54</f>
        <v>0</v>
      </c>
      <c r="G2550" s="397">
        <f t="shared" si="418"/>
        <v>0</v>
      </c>
      <c r="H2550" s="397">
        <f t="shared" si="419"/>
        <v>0</v>
      </c>
      <c r="I2550" s="398"/>
      <c r="J2550" s="84"/>
    </row>
    <row r="2551" spans="1:10" ht="20.100000000000001" customHeight="1">
      <c r="A2551" s="84"/>
      <c r="B2551" s="399" t="str">
        <f>'19-品牌香水'!F55</f>
        <v>Z0130010</v>
      </c>
      <c r="C2551" s="475" t="str">
        <f>'19-品牌香水'!G55</f>
        <v xml:space="preserve">Elizabeth Arden 雅頓 第五大道 活力紐約 限量版 女性淡香精 125ml </v>
      </c>
      <c r="D2551" s="399">
        <f>'19-品牌香水'!H55</f>
        <v>780</v>
      </c>
      <c r="E2551" s="399">
        <f>'19-品牌香水'!I55</f>
        <v>0</v>
      </c>
      <c r="F2551" s="399">
        <f>'19-品牌香水'!J55</f>
        <v>0</v>
      </c>
      <c r="G2551" s="397">
        <f t="shared" si="418"/>
        <v>0</v>
      </c>
      <c r="H2551" s="397">
        <f t="shared" si="419"/>
        <v>0</v>
      </c>
      <c r="I2551" s="398"/>
      <c r="J2551" s="84"/>
    </row>
    <row r="2552" spans="1:10" ht="20.100000000000001" customHeight="1">
      <c r="A2552" s="84"/>
      <c r="B2552" s="399" t="str">
        <f>'19-品牌香水'!F56</f>
        <v>A0230001</v>
      </c>
      <c r="C2552" s="475" t="str">
        <f>'19-品牌香水'!G56</f>
        <v xml:space="preserve">Elizabeth Arden 雅頓 綠茶 身體香氛噴霧 236ml  </v>
      </c>
      <c r="D2552" s="399">
        <f>'19-品牌香水'!H56</f>
        <v>380</v>
      </c>
      <c r="E2552" s="399">
        <f>'19-品牌香水'!I56</f>
        <v>0</v>
      </c>
      <c r="F2552" s="399">
        <f>'19-品牌香水'!J56</f>
        <v>0</v>
      </c>
      <c r="G2552" s="397">
        <f t="shared" si="418"/>
        <v>0</v>
      </c>
      <c r="H2552" s="397">
        <f t="shared" si="419"/>
        <v>0</v>
      </c>
      <c r="I2552" s="398"/>
      <c r="J2552" s="84"/>
    </row>
    <row r="2553" spans="1:10" ht="20.100000000000001" customHeight="1">
      <c r="A2553" s="84"/>
      <c r="B2553" s="399" t="str">
        <f>'19-品牌香水'!F57</f>
        <v>A0230002</v>
      </c>
      <c r="C2553" s="475" t="str">
        <f>'19-品牌香水'!G57</f>
        <v xml:space="preserve">Elizabeth Arden 雅頓 綠茶櫻花 身體香氛噴霧 236ml </v>
      </c>
      <c r="D2553" s="399">
        <f>'19-品牌香水'!H57</f>
        <v>380</v>
      </c>
      <c r="E2553" s="399">
        <f>'19-品牌香水'!I57</f>
        <v>0</v>
      </c>
      <c r="F2553" s="399">
        <f>'19-品牌香水'!J57</f>
        <v>0</v>
      </c>
      <c r="G2553" s="397">
        <f t="shared" si="418"/>
        <v>0</v>
      </c>
      <c r="H2553" s="397">
        <f t="shared" si="419"/>
        <v>0</v>
      </c>
      <c r="I2553" s="398"/>
      <c r="J2553" s="84"/>
    </row>
    <row r="2554" spans="1:10" ht="20.100000000000001" customHeight="1">
      <c r="A2554" s="84"/>
      <c r="B2554" s="399" t="str">
        <f>'19-品牌香水'!F58</f>
        <v>Ferrari 法拉利</v>
      </c>
      <c r="C2554" s="475">
        <f>'19-品牌香水'!G58</f>
        <v>0</v>
      </c>
      <c r="D2554" s="399">
        <f>'19-品牌香水'!H58</f>
        <v>0</v>
      </c>
      <c r="E2554" s="399">
        <f>'19-品牌香水'!I58</f>
        <v>0</v>
      </c>
      <c r="F2554" s="399">
        <f>'19-品牌香水'!J58</f>
        <v>0</v>
      </c>
      <c r="G2554" s="397">
        <f t="shared" si="418"/>
        <v>0</v>
      </c>
      <c r="H2554" s="397">
        <f t="shared" si="419"/>
        <v>0</v>
      </c>
      <c r="I2554" s="398"/>
      <c r="J2554" s="84"/>
    </row>
    <row r="2555" spans="1:10" ht="20.100000000000001" customHeight="1">
      <c r="A2555" s="84"/>
      <c r="B2555" s="399" t="str">
        <f>'19-品牌香水'!F59</f>
        <v>Z0160000</v>
      </c>
      <c r="C2555" s="475" t="str">
        <f>'19-品牌香水'!G59</f>
        <v xml:space="preserve">FERRARI BLACK 黑色法拉利 男性淡香水 125ml            </v>
      </c>
      <c r="D2555" s="399">
        <f>'19-品牌香水'!H59</f>
        <v>820</v>
      </c>
      <c r="E2555" s="399">
        <f>'19-品牌香水'!I59</f>
        <v>0</v>
      </c>
      <c r="F2555" s="399">
        <f>'19-品牌香水'!J59</f>
        <v>0</v>
      </c>
      <c r="G2555" s="397">
        <f t="shared" si="418"/>
        <v>0</v>
      </c>
      <c r="H2555" s="397">
        <f t="shared" si="419"/>
        <v>0</v>
      </c>
      <c r="I2555" s="398"/>
      <c r="J2555" s="84"/>
    </row>
    <row r="2556" spans="1:10" ht="20.100000000000001" customHeight="1">
      <c r="A2556" s="84"/>
      <c r="B2556" s="399" t="str">
        <f>'19-品牌香水'!F60</f>
        <v>Z0160003</v>
      </c>
      <c r="C2556" s="475" t="str">
        <f>'19-品牌香水'!G60</f>
        <v xml:space="preserve">FERRARI RED 紅色法拉利 男性淡香水 125ml            </v>
      </c>
      <c r="D2556" s="399">
        <f>'19-品牌香水'!H60</f>
        <v>1120</v>
      </c>
      <c r="E2556" s="399">
        <f>'19-品牌香水'!I60</f>
        <v>0</v>
      </c>
      <c r="F2556" s="399">
        <f>'19-品牌香水'!J60</f>
        <v>0</v>
      </c>
      <c r="G2556" s="397">
        <f t="shared" si="418"/>
        <v>0</v>
      </c>
      <c r="H2556" s="397">
        <f t="shared" si="419"/>
        <v>0</v>
      </c>
      <c r="I2556" s="398"/>
      <c r="J2556" s="84"/>
    </row>
    <row r="2557" spans="1:10" ht="20.100000000000001" customHeight="1">
      <c r="A2557" s="84"/>
      <c r="B2557" s="399" t="str">
        <f>'19-品牌香水'!F61</f>
        <v>Z0160002</v>
      </c>
      <c r="C2557" s="475" t="str">
        <f>'19-品牌香水'!G61</f>
        <v xml:space="preserve">FERRARI 法拉利 氫元素 男性淡香水 125ml     </v>
      </c>
      <c r="D2557" s="399">
        <f>'19-品牌香水'!H61</f>
        <v>740</v>
      </c>
      <c r="E2557" s="399">
        <f>'19-品牌香水'!I61</f>
        <v>0</v>
      </c>
      <c r="F2557" s="399">
        <f>'19-品牌香水'!J61</f>
        <v>0</v>
      </c>
      <c r="G2557" s="397">
        <f t="shared" si="418"/>
        <v>0</v>
      </c>
      <c r="H2557" s="397">
        <f t="shared" si="419"/>
        <v>0</v>
      </c>
      <c r="I2557" s="398"/>
      <c r="J2557" s="84"/>
    </row>
    <row r="2558" spans="1:10" ht="20.100000000000001" customHeight="1">
      <c r="A2558" s="84"/>
      <c r="B2558" s="399" t="str">
        <f>'19-品牌香水'!F62</f>
        <v>HERMES</v>
      </c>
      <c r="C2558" s="475">
        <f>'19-品牌香水'!G62</f>
        <v>0</v>
      </c>
      <c r="D2558" s="399">
        <f>'19-品牌香水'!H62</f>
        <v>0</v>
      </c>
      <c r="E2558" s="399">
        <f>'19-品牌香水'!I62</f>
        <v>0</v>
      </c>
      <c r="F2558" s="399">
        <f>'19-品牌香水'!J62</f>
        <v>0</v>
      </c>
      <c r="G2558" s="397">
        <f t="shared" si="418"/>
        <v>0</v>
      </c>
      <c r="H2558" s="397">
        <f t="shared" si="419"/>
        <v>0</v>
      </c>
      <c r="I2558" s="398"/>
      <c r="J2558" s="84"/>
    </row>
    <row r="2559" spans="1:10" ht="20.100000000000001" customHeight="1">
      <c r="A2559" s="84"/>
      <c r="B2559" s="399" t="str">
        <f>'19-品牌香水'!F63</f>
        <v>Z0190000</v>
      </c>
      <c r="C2559" s="475" t="str">
        <f>'19-品牌香水'!G63</f>
        <v xml:space="preserve">HERMES 愛馬仕 尼羅河花園 女性淡香水 50ml                   </v>
      </c>
      <c r="D2559" s="399">
        <f>'19-品牌香水'!H63</f>
        <v>1720</v>
      </c>
      <c r="E2559" s="399">
        <f>'19-品牌香水'!I63</f>
        <v>0</v>
      </c>
      <c r="F2559" s="399">
        <f>'19-品牌香水'!J63</f>
        <v>0</v>
      </c>
      <c r="G2559" s="397">
        <f t="shared" si="418"/>
        <v>0</v>
      </c>
      <c r="H2559" s="397">
        <f t="shared" si="419"/>
        <v>0</v>
      </c>
      <c r="I2559" s="398"/>
      <c r="J2559" s="84"/>
    </row>
    <row r="2560" spans="1:10" ht="20.100000000000001" customHeight="1">
      <c r="A2560" s="84"/>
      <c r="B2560" s="399" t="str">
        <f>'19-品牌香水'!F64</f>
        <v>Z0190001</v>
      </c>
      <c r="C2560" s="475" t="str">
        <f>'19-品牌香水'!G64</f>
        <v xml:space="preserve">HERMES 愛馬仕 尼羅河花園 女性淡香水 100ml                   </v>
      </c>
      <c r="D2560" s="399">
        <f>'19-品牌香水'!H64</f>
        <v>2590</v>
      </c>
      <c r="E2560" s="399">
        <f>'19-品牌香水'!I64</f>
        <v>0</v>
      </c>
      <c r="F2560" s="399">
        <f>'19-品牌香水'!J64</f>
        <v>0</v>
      </c>
      <c r="G2560" s="397">
        <f t="shared" si="418"/>
        <v>0</v>
      </c>
      <c r="H2560" s="397">
        <f t="shared" si="419"/>
        <v>0</v>
      </c>
      <c r="I2560" s="398"/>
      <c r="J2560" s="84"/>
    </row>
    <row r="2561" spans="1:10" ht="20.100000000000001" customHeight="1">
      <c r="A2561" s="84"/>
      <c r="B2561" s="399" t="str">
        <f>'19-品牌香水'!F65</f>
        <v>Z0190007</v>
      </c>
      <c r="C2561" s="475" t="str">
        <f>'19-品牌香水'!G65</f>
        <v xml:space="preserve">HERMES 愛馬仕 絲巾 Poivree 女性淡香精 50ml                                    </v>
      </c>
      <c r="D2561" s="399">
        <f>'19-品牌香水'!H65</f>
        <v>2050</v>
      </c>
      <c r="E2561" s="399">
        <f>'19-品牌香水'!I65</f>
        <v>0</v>
      </c>
      <c r="F2561" s="399">
        <f>'19-品牌香水'!J65</f>
        <v>0</v>
      </c>
      <c r="G2561" s="397">
        <f t="shared" si="418"/>
        <v>0</v>
      </c>
      <c r="H2561" s="397">
        <f t="shared" si="419"/>
        <v>0</v>
      </c>
      <c r="I2561" s="398"/>
      <c r="J2561" s="84"/>
    </row>
    <row r="2562" spans="1:10" ht="20.100000000000001" customHeight="1">
      <c r="A2562" s="84"/>
      <c r="B2562" s="399" t="str">
        <f>'19-品牌香水'!F66</f>
        <v>Z0190005</v>
      </c>
      <c r="C2562" s="475" t="str">
        <f>'19-品牌香水'!G66</f>
        <v xml:space="preserve">HERMES 愛馬仕 H24 男性淡香水 50ml         </v>
      </c>
      <c r="D2562" s="399">
        <f>'19-品牌香水'!H66</f>
        <v>2180</v>
      </c>
      <c r="E2562" s="399">
        <f>'19-品牌香水'!I66</f>
        <v>0</v>
      </c>
      <c r="F2562" s="399">
        <f>'19-品牌香水'!J66</f>
        <v>0</v>
      </c>
      <c r="G2562" s="397">
        <f t="shared" si="418"/>
        <v>0</v>
      </c>
      <c r="H2562" s="397">
        <f t="shared" si="419"/>
        <v>0</v>
      </c>
      <c r="I2562" s="398"/>
      <c r="J2562" s="84"/>
    </row>
    <row r="2563" spans="1:10" ht="20.100000000000001" customHeight="1">
      <c r="A2563" s="84"/>
      <c r="B2563" s="399" t="str">
        <f>'19-品牌香水'!F67</f>
        <v>Z0190004</v>
      </c>
      <c r="C2563" s="475" t="str">
        <f>'19-品牌香水'!G67</f>
        <v xml:space="preserve">HERMES 愛馬仕 H24 男性淡香水 100ml         </v>
      </c>
      <c r="D2563" s="399">
        <f>'19-品牌香水'!H67</f>
        <v>2850</v>
      </c>
      <c r="E2563" s="399">
        <f>'19-品牌香水'!I67</f>
        <v>0</v>
      </c>
      <c r="F2563" s="399">
        <f>'19-品牌香水'!J67</f>
        <v>0</v>
      </c>
      <c r="G2563" s="397">
        <f t="shared" si="418"/>
        <v>0</v>
      </c>
      <c r="H2563" s="397">
        <f t="shared" si="419"/>
        <v>0</v>
      </c>
      <c r="I2563" s="398"/>
      <c r="J2563" s="84"/>
    </row>
    <row r="2564" spans="1:10" ht="20.100000000000001" customHeight="1">
      <c r="A2564" s="84"/>
      <c r="B2564" s="399" t="str">
        <f>'19-品牌香水'!F68</f>
        <v>HUGO BOSS</v>
      </c>
      <c r="C2564" s="475">
        <f>'19-品牌香水'!G68</f>
        <v>0</v>
      </c>
      <c r="D2564" s="399">
        <f>'19-品牌香水'!H68</f>
        <v>0</v>
      </c>
      <c r="E2564" s="399">
        <f>'19-品牌香水'!I68</f>
        <v>0</v>
      </c>
      <c r="F2564" s="399">
        <f>'19-品牌香水'!J68</f>
        <v>0</v>
      </c>
      <c r="G2564" s="397">
        <f t="shared" si="418"/>
        <v>0</v>
      </c>
      <c r="H2564" s="397">
        <f t="shared" si="419"/>
        <v>0</v>
      </c>
      <c r="I2564" s="398"/>
      <c r="J2564" s="84"/>
    </row>
    <row r="2565" spans="1:10" ht="20.100000000000001" customHeight="1">
      <c r="A2565" s="84"/>
      <c r="B2565" s="399" t="str">
        <f>'19-品牌香水'!F69</f>
        <v>Z0200008</v>
      </c>
      <c r="C2565" s="475" t="str">
        <f>'19-品牌香水'!G69</f>
        <v xml:space="preserve">HUGO BOSS Bottled Night 夜自信 男性淡香水 100ml                                                     </v>
      </c>
      <c r="D2565" s="399">
        <f>'19-品牌香水'!H69</f>
        <v>1420</v>
      </c>
      <c r="E2565" s="399">
        <f>'19-品牌香水'!I69</f>
        <v>0</v>
      </c>
      <c r="F2565" s="399">
        <f>'19-品牌香水'!J69</f>
        <v>0</v>
      </c>
      <c r="G2565" s="397">
        <f t="shared" si="418"/>
        <v>0</v>
      </c>
      <c r="H2565" s="397">
        <f t="shared" si="419"/>
        <v>0</v>
      </c>
      <c r="I2565" s="398"/>
      <c r="J2565" s="84"/>
    </row>
    <row r="2566" spans="1:10" ht="20.100000000000001" customHeight="1">
      <c r="A2566" s="84"/>
      <c r="B2566" s="399" t="str">
        <f>'19-品牌香水'!F70</f>
        <v>Z0200006</v>
      </c>
      <c r="C2566" s="475" t="str">
        <f>'19-品牌香水'!G70</f>
        <v>HUGO BOSS 優客 男性淡香水 125ml</v>
      </c>
      <c r="D2566" s="399">
        <f>'19-品牌香水'!H70</f>
        <v>1190</v>
      </c>
      <c r="E2566" s="399">
        <f>'19-品牌香水'!I70</f>
        <v>0</v>
      </c>
      <c r="F2566" s="399">
        <f>'19-品牌香水'!J70</f>
        <v>0</v>
      </c>
      <c r="G2566" s="397">
        <f t="shared" si="418"/>
        <v>0</v>
      </c>
      <c r="H2566" s="397">
        <f t="shared" si="419"/>
        <v>0</v>
      </c>
      <c r="I2566" s="398"/>
      <c r="J2566" s="84"/>
    </row>
    <row r="2567" spans="1:10" ht="20.100000000000001" customHeight="1">
      <c r="A2567" s="84"/>
      <c r="B2567" s="399" t="str">
        <f>'19-品牌香水'!F71</f>
        <v>Z0200000</v>
      </c>
      <c r="C2567" s="475" t="str">
        <f>'19-品牌香水'!G71</f>
        <v>HUGO BOSS Unlimited 自信無限男性淡香水 100ml</v>
      </c>
      <c r="D2567" s="399">
        <f>'19-品牌香水'!H71</f>
        <v>1290</v>
      </c>
      <c r="E2567" s="399">
        <f>'19-品牌香水'!I71</f>
        <v>0</v>
      </c>
      <c r="F2567" s="399">
        <f>'19-品牌香水'!J71</f>
        <v>0</v>
      </c>
      <c r="G2567" s="397">
        <f t="shared" si="418"/>
        <v>0</v>
      </c>
      <c r="H2567" s="397">
        <f t="shared" si="419"/>
        <v>0</v>
      </c>
      <c r="I2567" s="398"/>
      <c r="J2567" s="84"/>
    </row>
    <row r="2568" spans="1:10" ht="20.100000000000001" customHeight="1">
      <c r="A2568" s="84"/>
      <c r="B2568" s="399" t="str">
        <f>'19-品牌香水'!F72</f>
        <v>Issey Miyake 三宅一生</v>
      </c>
      <c r="C2568" s="475">
        <f>'19-品牌香水'!G72</f>
        <v>0</v>
      </c>
      <c r="D2568" s="399">
        <f>'19-品牌香水'!H72</f>
        <v>0</v>
      </c>
      <c r="E2568" s="399">
        <f>'19-品牌香水'!I72</f>
        <v>0</v>
      </c>
      <c r="F2568" s="399">
        <f>'19-品牌香水'!J72</f>
        <v>0</v>
      </c>
      <c r="G2568" s="397">
        <f t="shared" si="418"/>
        <v>0</v>
      </c>
      <c r="H2568" s="397">
        <f t="shared" si="419"/>
        <v>0</v>
      </c>
      <c r="I2568" s="398"/>
      <c r="J2568" s="84"/>
    </row>
    <row r="2569" spans="1:10" ht="20.100000000000001" customHeight="1">
      <c r="A2569" s="84"/>
      <c r="B2569" s="399" t="str">
        <f>'19-品牌香水'!F73</f>
        <v>Z0340002</v>
      </c>
      <c r="C2569" s="475" t="str">
        <f>'19-品牌香水'!G73</f>
        <v xml:space="preserve">Issey Miyake 三宅一生【一生之水】女性淡香水 100ml                  </v>
      </c>
      <c r="D2569" s="399">
        <f>'19-品牌香水'!H73</f>
        <v>1780</v>
      </c>
      <c r="E2569" s="399">
        <f>'19-品牌香水'!I73</f>
        <v>0</v>
      </c>
      <c r="F2569" s="399">
        <f>'19-品牌香水'!J73</f>
        <v>0</v>
      </c>
      <c r="G2569" s="397">
        <f t="shared" si="418"/>
        <v>0</v>
      </c>
      <c r="H2569" s="397">
        <f t="shared" si="419"/>
        <v>0</v>
      </c>
      <c r="I2569" s="398"/>
      <c r="J2569" s="84"/>
    </row>
    <row r="2570" spans="1:10" ht="20.100000000000001" customHeight="1">
      <c r="A2570" s="84"/>
      <c r="B2570" s="399" t="str">
        <f>'19-品牌香水'!F74</f>
        <v>Z0340003</v>
      </c>
      <c r="C2570" s="475" t="str">
        <f>'19-品牌香水'!G74</f>
        <v xml:space="preserve">Issey Miyake 三宅一生【一生之水】男性淡香水 125ml                  </v>
      </c>
      <c r="D2570" s="399">
        <f>'19-品牌香水'!H74</f>
        <v>1720</v>
      </c>
      <c r="E2570" s="399">
        <f>'19-品牌香水'!I74</f>
        <v>0</v>
      </c>
      <c r="F2570" s="399">
        <f>'19-品牌香水'!J74</f>
        <v>0</v>
      </c>
      <c r="G2570" s="397">
        <f t="shared" si="418"/>
        <v>0</v>
      </c>
      <c r="H2570" s="397">
        <f t="shared" si="419"/>
        <v>0</v>
      </c>
      <c r="I2570" s="398"/>
      <c r="J2570" s="84"/>
    </row>
    <row r="2571" spans="1:10" ht="20.100000000000001" customHeight="1">
      <c r="A2571" s="84"/>
      <c r="B2571" s="399" t="str">
        <f>'19-品牌香水'!F75</f>
        <v>JAGUAR 積架</v>
      </c>
      <c r="C2571" s="475">
        <f>'19-品牌香水'!G75</f>
        <v>0</v>
      </c>
      <c r="D2571" s="399">
        <f>'19-品牌香水'!H75</f>
        <v>0</v>
      </c>
      <c r="E2571" s="399">
        <f>'19-品牌香水'!I75</f>
        <v>0</v>
      </c>
      <c r="F2571" s="399">
        <f>'19-品牌香水'!J75</f>
        <v>0</v>
      </c>
      <c r="G2571" s="397">
        <f t="shared" si="418"/>
        <v>0</v>
      </c>
      <c r="H2571" s="397">
        <f t="shared" si="419"/>
        <v>0</v>
      </c>
      <c r="I2571" s="398"/>
      <c r="J2571" s="84"/>
    </row>
    <row r="2572" spans="1:10" ht="20.100000000000001" customHeight="1">
      <c r="A2572" s="84"/>
      <c r="B2572" s="399" t="str">
        <f>'19-品牌香水'!F76</f>
        <v>Z0000014</v>
      </c>
      <c r="C2572" s="475" t="str">
        <f>'19-品牌香水'!G76</f>
        <v xml:space="preserve">JAGUAR 積架 新尊爵 男性淡香水 100ml                                                                 </v>
      </c>
      <c r="D2572" s="399">
        <f>'19-品牌香水'!H76</f>
        <v>720</v>
      </c>
      <c r="E2572" s="399">
        <f>'19-品牌香水'!I76</f>
        <v>0</v>
      </c>
      <c r="F2572" s="399">
        <f>'19-品牌香水'!J76</f>
        <v>0</v>
      </c>
      <c r="G2572" s="397">
        <f t="shared" ref="G2572:G2635" si="420">F2572*0.9</f>
        <v>0</v>
      </c>
      <c r="H2572" s="397">
        <f t="shared" ref="H2572:H2635" si="421">F2572*0.85</f>
        <v>0</v>
      </c>
      <c r="I2572" s="398"/>
      <c r="J2572" s="84"/>
    </row>
    <row r="2573" spans="1:10" ht="20.100000000000001" customHeight="1">
      <c r="A2573" s="84"/>
      <c r="B2573" s="399" t="str">
        <f>'19-品牌香水'!F77</f>
        <v>Z0000021</v>
      </c>
      <c r="C2573" s="475" t="str">
        <f>'19-品牌香水'!G77</f>
        <v xml:space="preserve">JAGUAR 積架 綠色經典款 男性淡香水 100ml                                         </v>
      </c>
      <c r="D2573" s="399">
        <f>'19-品牌香水'!H77</f>
        <v>650</v>
      </c>
      <c r="E2573" s="399">
        <f>'19-品牌香水'!I77</f>
        <v>0</v>
      </c>
      <c r="F2573" s="399">
        <f>'19-品牌香水'!J77</f>
        <v>0</v>
      </c>
      <c r="G2573" s="397">
        <f t="shared" si="420"/>
        <v>0</v>
      </c>
      <c r="H2573" s="397">
        <f t="shared" si="421"/>
        <v>0</v>
      </c>
      <c r="I2573" s="398"/>
      <c r="J2573" s="84"/>
    </row>
    <row r="2574" spans="1:10" ht="20.100000000000001" customHeight="1">
      <c r="A2574" s="84"/>
      <c r="B2574" s="399" t="str">
        <f>'19-品牌香水'!F78</f>
        <v>Z0000015</v>
      </c>
      <c r="C2574" s="475" t="str">
        <f>'19-品牌香水'!G78</f>
        <v xml:space="preserve">JAGUAR 積架 競速捷豹 男性淡香水 100ml                                         </v>
      </c>
      <c r="D2574" s="399">
        <f>'19-品牌香水'!H78</f>
        <v>750</v>
      </c>
      <c r="E2574" s="399">
        <f>'19-品牌香水'!I78</f>
        <v>0</v>
      </c>
      <c r="F2574" s="399">
        <f>'19-品牌香水'!J78</f>
        <v>0</v>
      </c>
      <c r="G2574" s="397">
        <f t="shared" si="420"/>
        <v>0</v>
      </c>
      <c r="H2574" s="397">
        <f t="shared" si="421"/>
        <v>0</v>
      </c>
      <c r="I2574" s="398"/>
      <c r="J2574" s="84"/>
    </row>
    <row r="2575" spans="1:10" ht="20.100000000000001" customHeight="1">
      <c r="A2575" s="84"/>
      <c r="B2575" s="399" t="str">
        <f>'19-品牌香水'!F79</f>
        <v>JLO 珍妮佛羅培茲</v>
      </c>
      <c r="C2575" s="475">
        <f>'19-品牌香水'!G79</f>
        <v>0</v>
      </c>
      <c r="D2575" s="399">
        <f>'19-品牌香水'!H79</f>
        <v>0</v>
      </c>
      <c r="E2575" s="399">
        <f>'19-品牌香水'!I79</f>
        <v>0</v>
      </c>
      <c r="F2575" s="399">
        <f>'19-品牌香水'!J79</f>
        <v>0</v>
      </c>
      <c r="G2575" s="397">
        <f t="shared" si="420"/>
        <v>0</v>
      </c>
      <c r="H2575" s="397">
        <f t="shared" si="421"/>
        <v>0</v>
      </c>
      <c r="I2575" s="398"/>
      <c r="J2575" s="84"/>
    </row>
    <row r="2576" spans="1:10" ht="20.100000000000001" customHeight="1">
      <c r="A2576" s="84"/>
      <c r="B2576" s="399" t="str">
        <f>'19-品牌香水'!F80</f>
        <v>Z0210000</v>
      </c>
      <c r="C2576" s="475" t="str">
        <f>'19-品牌香水'!G80</f>
        <v xml:space="preserve">JLO 珍妮佛羅培茲 Still 星鑽 女性淡香精 100ml                                </v>
      </c>
      <c r="D2576" s="399">
        <f>'19-品牌香水'!H80</f>
        <v>780</v>
      </c>
      <c r="E2576" s="399">
        <f>'19-品牌香水'!I80</f>
        <v>0</v>
      </c>
      <c r="F2576" s="399">
        <f>'19-品牌香水'!J80</f>
        <v>0</v>
      </c>
      <c r="G2576" s="397">
        <f t="shared" si="420"/>
        <v>0</v>
      </c>
      <c r="H2576" s="397">
        <f t="shared" si="421"/>
        <v>0</v>
      </c>
      <c r="I2576" s="398"/>
      <c r="J2576" s="84"/>
    </row>
    <row r="2577" spans="1:10" ht="20.100000000000001" customHeight="1">
      <c r="A2577" s="84"/>
      <c r="B2577" s="399" t="str">
        <f>'19-品牌香水'!F81</f>
        <v>Z0210004</v>
      </c>
      <c r="C2577" s="475" t="str">
        <f>'19-品牌香水'!G81</f>
        <v xml:space="preserve">JLO 珍妮佛羅培茲香水 Glow 女性淡香水 100ml - 白盒                    </v>
      </c>
      <c r="D2577" s="399">
        <f>'19-品牌香水'!H81</f>
        <v>750</v>
      </c>
      <c r="E2577" s="399">
        <f>'19-品牌香水'!I81</f>
        <v>0</v>
      </c>
      <c r="F2577" s="399">
        <f>'19-品牌香水'!J81</f>
        <v>0</v>
      </c>
      <c r="G2577" s="397">
        <f t="shared" si="420"/>
        <v>0</v>
      </c>
      <c r="H2577" s="397">
        <f t="shared" si="421"/>
        <v>0</v>
      </c>
      <c r="I2577" s="398"/>
      <c r="J2577" s="84"/>
    </row>
    <row r="2578" spans="1:10" ht="20.100000000000001" customHeight="1">
      <c r="A2578" s="84"/>
      <c r="B2578" s="399" t="str">
        <f>'19-品牌香水'!F82</f>
        <v xml:space="preserve">KENZO      </v>
      </c>
      <c r="C2578" s="475">
        <f>'19-品牌香水'!G82</f>
        <v>0</v>
      </c>
      <c r="D2578" s="399">
        <f>'19-品牌香水'!H82</f>
        <v>0</v>
      </c>
      <c r="E2578" s="399">
        <f>'19-品牌香水'!I82</f>
        <v>0</v>
      </c>
      <c r="F2578" s="399">
        <f>'19-品牌香水'!J82</f>
        <v>0</v>
      </c>
      <c r="G2578" s="397">
        <f t="shared" si="420"/>
        <v>0</v>
      </c>
      <c r="H2578" s="397">
        <f t="shared" si="421"/>
        <v>0</v>
      </c>
      <c r="I2578" s="398"/>
      <c r="J2578" s="84"/>
    </row>
    <row r="2579" spans="1:10" ht="20.100000000000001" customHeight="1">
      <c r="A2579" s="84"/>
      <c r="B2579" s="399" t="str">
        <f>'19-品牌香水'!F83</f>
        <v>Z0220008</v>
      </c>
      <c r="C2579" s="475" t="str">
        <f>'19-品牌香水'!G83</f>
        <v xml:space="preserve">KENZO 罌粟花 女性淡香水 30ml                                   </v>
      </c>
      <c r="D2579" s="399">
        <f>'19-品牌香水'!H83</f>
        <v>950</v>
      </c>
      <c r="E2579" s="399">
        <f>'19-品牌香水'!I83</f>
        <v>0</v>
      </c>
      <c r="F2579" s="399">
        <f>'19-品牌香水'!J83</f>
        <v>0</v>
      </c>
      <c r="G2579" s="397">
        <f t="shared" si="420"/>
        <v>0</v>
      </c>
      <c r="H2579" s="397">
        <f t="shared" si="421"/>
        <v>0</v>
      </c>
      <c r="I2579" s="398"/>
      <c r="J2579" s="84"/>
    </row>
    <row r="2580" spans="1:10" ht="20.100000000000001" customHeight="1">
      <c r="A2580" s="84"/>
      <c r="B2580" s="399" t="str">
        <f>'19-品牌香水'!F84</f>
        <v>Z0220010</v>
      </c>
      <c r="C2580" s="475" t="str">
        <f>'19-品牌香水'!G84</f>
        <v xml:space="preserve">KENZO 罌粟花 女性淡香水 100ml                                      </v>
      </c>
      <c r="D2580" s="399">
        <f>'19-品牌香水'!H84</f>
        <v>1690</v>
      </c>
      <c r="E2580" s="399">
        <f>'19-品牌香水'!I84</f>
        <v>0</v>
      </c>
      <c r="F2580" s="399">
        <f>'19-品牌香水'!J84</f>
        <v>0</v>
      </c>
      <c r="G2580" s="397">
        <f t="shared" si="420"/>
        <v>0</v>
      </c>
      <c r="H2580" s="397">
        <f t="shared" si="421"/>
        <v>0</v>
      </c>
      <c r="I2580" s="398"/>
      <c r="J2580" s="84"/>
    </row>
    <row r="2581" spans="1:10" ht="20.100000000000001" customHeight="1">
      <c r="A2581" s="84"/>
      <c r="B2581" s="399" t="str">
        <f>'19-品牌香水'!F85</f>
        <v>Lamborghini 藍寶堅尼 男性體香膏 (產地:中國)</v>
      </c>
      <c r="C2581" s="475">
        <f>'19-品牌香水'!G85</f>
        <v>0</v>
      </c>
      <c r="D2581" s="399">
        <f>'19-品牌香水'!H85</f>
        <v>0</v>
      </c>
      <c r="E2581" s="399">
        <f>'19-品牌香水'!I85</f>
        <v>0</v>
      </c>
      <c r="F2581" s="399">
        <f>'19-品牌香水'!J85</f>
        <v>0</v>
      </c>
      <c r="G2581" s="397">
        <f t="shared" si="420"/>
        <v>0</v>
      </c>
      <c r="H2581" s="397">
        <f t="shared" si="421"/>
        <v>0</v>
      </c>
      <c r="I2581" s="398"/>
      <c r="J2581" s="84"/>
    </row>
    <row r="2582" spans="1:10" ht="20.100000000000001" customHeight="1">
      <c r="A2582" s="84"/>
      <c r="B2582" s="399" t="str">
        <f>'19-品牌香水'!F86</f>
        <v>A0040000</v>
      </c>
      <c r="C2582" s="475" t="str">
        <f>'19-品牌香水'!G86</f>
        <v xml:space="preserve">Lamborghini 藍寶堅尼 男性體香膏 75g/紅牛能量            </v>
      </c>
      <c r="D2582" s="399">
        <f>'19-品牌香水'!H86</f>
        <v>380</v>
      </c>
      <c r="E2582" s="399">
        <f>'19-品牌香水'!I86</f>
        <v>0</v>
      </c>
      <c r="F2582" s="399">
        <f>'19-品牌香水'!J86</f>
        <v>0</v>
      </c>
      <c r="G2582" s="397">
        <f t="shared" si="420"/>
        <v>0</v>
      </c>
      <c r="H2582" s="397">
        <f t="shared" si="421"/>
        <v>0</v>
      </c>
      <c r="I2582" s="398"/>
      <c r="J2582" s="84"/>
    </row>
    <row r="2583" spans="1:10" ht="20.100000000000001" customHeight="1">
      <c r="A2583" s="84"/>
      <c r="B2583" s="399" t="str">
        <f>'19-品牌香水'!F87</f>
        <v>A0040001</v>
      </c>
      <c r="C2583" s="475" t="str">
        <f>'19-品牌香水'!G87</f>
        <v xml:space="preserve">Lamborghini 藍寶堅尼 男性體香膏 75g/經典能量            </v>
      </c>
      <c r="D2583" s="399">
        <f>'19-品牌香水'!H87</f>
        <v>380</v>
      </c>
      <c r="E2583" s="399">
        <f>'19-品牌香水'!I87</f>
        <v>0</v>
      </c>
      <c r="F2583" s="399">
        <f>'19-品牌香水'!J87</f>
        <v>0</v>
      </c>
      <c r="G2583" s="397">
        <f t="shared" si="420"/>
        <v>0</v>
      </c>
      <c r="H2583" s="397">
        <f t="shared" si="421"/>
        <v>0</v>
      </c>
      <c r="I2583" s="398"/>
      <c r="J2583" s="84"/>
    </row>
    <row r="2584" spans="1:10" ht="20.100000000000001" customHeight="1">
      <c r="A2584" s="84"/>
      <c r="B2584" s="399" t="str">
        <f>'19-品牌香水'!F88</f>
        <v>A0040002</v>
      </c>
      <c r="C2584" s="475" t="str">
        <f>'19-品牌香水'!G88</f>
        <v xml:space="preserve">Lamborghini 藍寶堅尼 男性體香膏 75g/神話能量            </v>
      </c>
      <c r="D2584" s="399">
        <f>'19-品牌香水'!H88</f>
        <v>380</v>
      </c>
      <c r="E2584" s="399">
        <f>'19-品牌香水'!I88</f>
        <v>0</v>
      </c>
      <c r="F2584" s="399">
        <f>'19-品牌香水'!J88</f>
        <v>0</v>
      </c>
      <c r="G2584" s="397">
        <f t="shared" si="420"/>
        <v>0</v>
      </c>
      <c r="H2584" s="397">
        <f t="shared" si="421"/>
        <v>0</v>
      </c>
      <c r="I2584" s="398"/>
      <c r="J2584" s="84"/>
    </row>
    <row r="2585" spans="1:10" ht="20.100000000000001" customHeight="1">
      <c r="A2585" s="84"/>
      <c r="B2585" s="399" t="str">
        <f>'19-品牌香水'!F89</f>
        <v>A0040003</v>
      </c>
      <c r="C2585" s="475" t="str">
        <f>'19-品牌香水'!G89</f>
        <v xml:space="preserve">Lamborghini 藍寶堅尼 男性體香膏 75g/極致能量            </v>
      </c>
      <c r="D2585" s="399">
        <f>'19-品牌香水'!H89</f>
        <v>380</v>
      </c>
      <c r="E2585" s="399">
        <f>'19-品牌香水'!I89</f>
        <v>0</v>
      </c>
      <c r="F2585" s="399">
        <f>'19-品牌香水'!J89</f>
        <v>0</v>
      </c>
      <c r="G2585" s="397">
        <f t="shared" si="420"/>
        <v>0</v>
      </c>
      <c r="H2585" s="397">
        <f t="shared" si="421"/>
        <v>0</v>
      </c>
      <c r="I2585" s="398"/>
      <c r="J2585" s="84"/>
    </row>
    <row r="2586" spans="1:10" ht="20.100000000000001" customHeight="1">
      <c r="A2586" s="84"/>
      <c r="B2586" s="399" t="str">
        <f>'19-品牌香水'!F90</f>
        <v>A0040004</v>
      </c>
      <c r="C2586" s="475" t="str">
        <f>'19-品牌香水'!G90</f>
        <v xml:space="preserve">Lamborghini 藍寶堅尼 男性體香膏 75g/權威能量            </v>
      </c>
      <c r="D2586" s="399">
        <f>'19-品牌香水'!H90</f>
        <v>380</v>
      </c>
      <c r="E2586" s="399">
        <f>'19-品牌香水'!I90</f>
        <v>0</v>
      </c>
      <c r="F2586" s="399">
        <f>'19-品牌香水'!J90</f>
        <v>0</v>
      </c>
      <c r="G2586" s="397">
        <f t="shared" si="420"/>
        <v>0</v>
      </c>
      <c r="H2586" s="397">
        <f t="shared" si="421"/>
        <v>0</v>
      </c>
      <c r="I2586" s="398"/>
      <c r="J2586" s="84"/>
    </row>
    <row r="2587" spans="1:10" ht="20.100000000000001" customHeight="1">
      <c r="A2587" s="84"/>
      <c r="B2587" s="399" t="str">
        <f>'19-品牌香水'!F91</f>
        <v>LANVIN 浪凡</v>
      </c>
      <c r="C2587" s="475">
        <f>'19-品牌香水'!G91</f>
        <v>0</v>
      </c>
      <c r="D2587" s="399">
        <f>'19-品牌香水'!H91</f>
        <v>0</v>
      </c>
      <c r="E2587" s="399">
        <f>'19-品牌香水'!I91</f>
        <v>0</v>
      </c>
      <c r="F2587" s="399">
        <f>'19-品牌香水'!J91</f>
        <v>0</v>
      </c>
      <c r="G2587" s="397">
        <f t="shared" si="420"/>
        <v>0</v>
      </c>
      <c r="H2587" s="397">
        <f t="shared" si="421"/>
        <v>0</v>
      </c>
      <c r="I2587" s="398"/>
      <c r="J2587" s="84"/>
    </row>
    <row r="2588" spans="1:10" ht="20.100000000000001" customHeight="1">
      <c r="A2588" s="84"/>
      <c r="B2588" s="399" t="str">
        <f>'19-品牌香水'!F92</f>
        <v>Z0250000</v>
      </c>
      <c r="C2588" s="475" t="str">
        <f>'19-品牌香水'!G92</f>
        <v xml:space="preserve">LANVIN ECLAT D'ARPEGE 光韻 女性淡香精 30ml                  </v>
      </c>
      <c r="D2588" s="399">
        <f>'19-品牌香水'!H92</f>
        <v>690</v>
      </c>
      <c r="E2588" s="399">
        <f>'19-品牌香水'!I92</f>
        <v>0</v>
      </c>
      <c r="F2588" s="399">
        <f>'19-品牌香水'!J92</f>
        <v>0</v>
      </c>
      <c r="G2588" s="397">
        <f t="shared" si="420"/>
        <v>0</v>
      </c>
      <c r="H2588" s="397">
        <f t="shared" si="421"/>
        <v>0</v>
      </c>
      <c r="I2588" s="398"/>
      <c r="J2588" s="84"/>
    </row>
    <row r="2589" spans="1:10" ht="20.100000000000001" customHeight="1">
      <c r="A2589" s="84"/>
      <c r="B2589" s="399" t="str">
        <f>'19-品牌香水'!F93</f>
        <v>Z0250009</v>
      </c>
      <c r="C2589" s="475" t="str">
        <f>'19-品牌香水'!G93</f>
        <v xml:space="preserve">LANVIN ECLAT D'ARPEGE 光韻 女性淡香精 100ml                                  </v>
      </c>
      <c r="D2589" s="399">
        <f>'19-品牌香水'!H93</f>
        <v>1050</v>
      </c>
      <c r="E2589" s="399">
        <f>'19-品牌香水'!I93</f>
        <v>0</v>
      </c>
      <c r="F2589" s="399">
        <f>'19-品牌香水'!J93</f>
        <v>0</v>
      </c>
      <c r="G2589" s="397">
        <f t="shared" si="420"/>
        <v>0</v>
      </c>
      <c r="H2589" s="397">
        <f t="shared" si="421"/>
        <v>0</v>
      </c>
      <c r="I2589" s="398"/>
      <c r="J2589" s="84"/>
    </row>
    <row r="2590" spans="1:10" ht="20.100000000000001" customHeight="1">
      <c r="A2590" s="84"/>
      <c r="B2590" s="399" t="str">
        <f>'19-品牌香水'!F94</f>
        <v>Z0250004</v>
      </c>
      <c r="C2590" s="475" t="str">
        <f>'19-品牌香水'!G94</f>
        <v xml:space="preserve">LANVIN JEANNE 珍浪凡 女性淡香精 30ml                             </v>
      </c>
      <c r="D2590" s="399">
        <f>'19-品牌香水'!H94</f>
        <v>750</v>
      </c>
      <c r="E2590" s="399">
        <f>'19-品牌香水'!I94</f>
        <v>0</v>
      </c>
      <c r="F2590" s="399">
        <f>'19-品牌香水'!J94</f>
        <v>0</v>
      </c>
      <c r="G2590" s="397">
        <f t="shared" si="420"/>
        <v>0</v>
      </c>
      <c r="H2590" s="397">
        <f t="shared" si="421"/>
        <v>0</v>
      </c>
      <c r="I2590" s="398"/>
      <c r="J2590" s="84"/>
    </row>
    <row r="2591" spans="1:10" ht="20.100000000000001" customHeight="1">
      <c r="A2591" s="84"/>
      <c r="B2591" s="399" t="str">
        <f>'19-品牌香水'!F95</f>
        <v>Z0250003</v>
      </c>
      <c r="C2591" s="475" t="str">
        <f>'19-品牌香水'!G95</f>
        <v xml:space="preserve">LANVIN JEANNE 珍浪凡 女性淡香精 50ml                             </v>
      </c>
      <c r="D2591" s="399">
        <f>'19-品牌香水'!H95</f>
        <v>890</v>
      </c>
      <c r="E2591" s="399">
        <f>'19-品牌香水'!I95</f>
        <v>0</v>
      </c>
      <c r="F2591" s="399">
        <f>'19-品牌香水'!J95</f>
        <v>0</v>
      </c>
      <c r="G2591" s="397">
        <f t="shared" si="420"/>
        <v>0</v>
      </c>
      <c r="H2591" s="397">
        <f t="shared" si="421"/>
        <v>0</v>
      </c>
      <c r="I2591" s="398"/>
      <c r="J2591" s="84"/>
    </row>
    <row r="2592" spans="1:10" ht="20.100000000000001" customHeight="1">
      <c r="A2592" s="84"/>
      <c r="B2592" s="399" t="str">
        <f>'19-品牌香水'!F96</f>
        <v>Z0250014</v>
      </c>
      <c r="C2592" s="475" t="str">
        <f>'19-品牌香水'!G96</f>
        <v xml:space="preserve">LANVIN JEANNE 珍浪凡 女性淡香精 100ml                             </v>
      </c>
      <c r="D2592" s="399">
        <f>'19-品牌香水'!H96</f>
        <v>990</v>
      </c>
      <c r="E2592" s="399">
        <f>'19-品牌香水'!I96</f>
        <v>0</v>
      </c>
      <c r="F2592" s="399">
        <f>'19-品牌香水'!J96</f>
        <v>0</v>
      </c>
      <c r="G2592" s="397">
        <f t="shared" si="420"/>
        <v>0</v>
      </c>
      <c r="H2592" s="397">
        <f t="shared" si="421"/>
        <v>0</v>
      </c>
      <c r="I2592" s="398"/>
      <c r="J2592" s="84"/>
    </row>
    <row r="2593" spans="1:10" ht="20.100000000000001" customHeight="1">
      <c r="A2593" s="84"/>
      <c r="B2593" s="399" t="str">
        <f>'19-品牌香水'!F97</f>
        <v>Z0250011</v>
      </c>
      <c r="C2593" s="475" t="str">
        <f>'19-品牌香水'!G97</f>
        <v xml:space="preserve">LANVIN MARRY Me 浪凡求婚 女性淡香精 30ml                               </v>
      </c>
      <c r="D2593" s="399">
        <f>'19-品牌香水'!H97</f>
        <v>750</v>
      </c>
      <c r="E2593" s="399">
        <f>'19-品牌香水'!I97</f>
        <v>0</v>
      </c>
      <c r="F2593" s="399">
        <f>'19-品牌香水'!J97</f>
        <v>0</v>
      </c>
      <c r="G2593" s="397">
        <f t="shared" si="420"/>
        <v>0</v>
      </c>
      <c r="H2593" s="397">
        <f t="shared" si="421"/>
        <v>0</v>
      </c>
      <c r="I2593" s="398"/>
      <c r="J2593" s="84"/>
    </row>
    <row r="2594" spans="1:10" ht="20.100000000000001" customHeight="1">
      <c r="A2594" s="84"/>
      <c r="B2594" s="399" t="str">
        <f>'19-品牌香水'!F98</f>
        <v>Z0250012</v>
      </c>
      <c r="C2594" s="475" t="str">
        <f>'19-品牌香水'!G98</f>
        <v xml:space="preserve">LANVIN MARRY Me 浪凡求婚 女性淡香精 75ml                               </v>
      </c>
      <c r="D2594" s="399">
        <f>'19-品牌香水'!H98</f>
        <v>1090</v>
      </c>
      <c r="E2594" s="399">
        <f>'19-品牌香水'!I98</f>
        <v>0</v>
      </c>
      <c r="F2594" s="399">
        <f>'19-品牌香水'!J98</f>
        <v>0</v>
      </c>
      <c r="G2594" s="397">
        <f t="shared" si="420"/>
        <v>0</v>
      </c>
      <c r="H2594" s="397">
        <f t="shared" si="421"/>
        <v>0</v>
      </c>
      <c r="I2594" s="398"/>
      <c r="J2594" s="84"/>
    </row>
    <row r="2595" spans="1:10" ht="20.100000000000001" customHeight="1">
      <c r="A2595" s="84"/>
      <c r="B2595" s="399" t="str">
        <f>'19-品牌香水'!F99</f>
        <v>Z0250008</v>
      </c>
      <c r="C2595" s="475" t="str">
        <f>'19-品牌香水'!G99</f>
        <v>LANVIN 浪凡 卡布里風情 女性淡香水 30ml</v>
      </c>
      <c r="D2595" s="399">
        <f>'19-品牌香水'!H99</f>
        <v>750</v>
      </c>
      <c r="E2595" s="399">
        <f>'19-品牌香水'!I99</f>
        <v>0</v>
      </c>
      <c r="F2595" s="399">
        <f>'19-品牌香水'!J99</f>
        <v>0</v>
      </c>
      <c r="G2595" s="397">
        <f t="shared" si="420"/>
        <v>0</v>
      </c>
      <c r="H2595" s="397">
        <f t="shared" si="421"/>
        <v>0</v>
      </c>
      <c r="I2595" s="398"/>
      <c r="J2595" s="84"/>
    </row>
    <row r="2596" spans="1:10" ht="20.100000000000001" customHeight="1">
      <c r="A2596" s="84"/>
      <c r="B2596" s="399" t="str">
        <f>'19-品牌香水'!F100</f>
        <v>Z0250013</v>
      </c>
      <c r="C2596" s="475" t="str">
        <f>'19-品牌香水'!G100</f>
        <v>LANVIN 浪凡 卡布里風情 女性淡香水 90ml</v>
      </c>
      <c r="D2596" s="399">
        <f>'19-品牌香水'!H100</f>
        <v>1340</v>
      </c>
      <c r="E2596" s="399">
        <f>'19-品牌香水'!I100</f>
        <v>0</v>
      </c>
      <c r="F2596" s="399">
        <f>'19-品牌香水'!J100</f>
        <v>0</v>
      </c>
      <c r="G2596" s="397">
        <f t="shared" si="420"/>
        <v>0</v>
      </c>
      <c r="H2596" s="397">
        <f t="shared" si="421"/>
        <v>0</v>
      </c>
      <c r="I2596" s="398"/>
      <c r="J2596" s="84"/>
    </row>
    <row r="2597" spans="1:10" ht="20.100000000000001" customHeight="1">
      <c r="A2597" s="84"/>
      <c r="B2597" s="399" t="str">
        <f>'19-品牌香水'!F101</f>
        <v>Z0250002</v>
      </c>
      <c r="C2597" s="475" t="str">
        <f>'19-品牌香水'!G101</f>
        <v>LANVIN Rumeur 2 Rose 粉戀玫瑰 女性淡香精 100ml</v>
      </c>
      <c r="D2597" s="399">
        <f>'19-品牌香水'!H101</f>
        <v>1050</v>
      </c>
      <c r="E2597" s="399">
        <f>'19-品牌香水'!I101</f>
        <v>0</v>
      </c>
      <c r="F2597" s="399">
        <f>'19-品牌香水'!J101</f>
        <v>0</v>
      </c>
      <c r="G2597" s="397">
        <f t="shared" si="420"/>
        <v>0</v>
      </c>
      <c r="H2597" s="397">
        <f t="shared" si="421"/>
        <v>0</v>
      </c>
      <c r="I2597" s="398"/>
      <c r="J2597" s="84"/>
    </row>
    <row r="2598" spans="1:10" ht="20.100000000000001" customHeight="1">
      <c r="A2598" s="84"/>
      <c r="B2598" s="399" t="str">
        <f>'19-品牌香水'!F102</f>
        <v>Z0250001</v>
      </c>
      <c r="C2598" s="475" t="str">
        <f>'19-品牌香水'!G102</f>
        <v>LANVIN 浪凡 花園光韻 女性淡香精 30ml</v>
      </c>
      <c r="D2598" s="399">
        <f>'19-品牌香水'!H102</f>
        <v>790</v>
      </c>
      <c r="E2598" s="399">
        <f>'19-品牌香水'!I102</f>
        <v>0</v>
      </c>
      <c r="F2598" s="399">
        <f>'19-品牌香水'!J102</f>
        <v>0</v>
      </c>
      <c r="G2598" s="397">
        <f t="shared" si="420"/>
        <v>0</v>
      </c>
      <c r="H2598" s="397">
        <f t="shared" si="421"/>
        <v>0</v>
      </c>
      <c r="I2598" s="398"/>
      <c r="J2598" s="84"/>
    </row>
    <row r="2599" spans="1:10" ht="20.100000000000001" customHeight="1">
      <c r="A2599" s="84"/>
      <c r="B2599" s="399" t="str">
        <f>'19-品牌香水'!F103</f>
        <v>Z0250005</v>
      </c>
      <c r="C2599" s="475" t="str">
        <f>'19-品牌香水'!G103</f>
        <v>LANVIN 浪凡 冒險公主 女性淡香精 90ml</v>
      </c>
      <c r="D2599" s="399">
        <f>'19-品牌香水'!H103</f>
        <v>1280</v>
      </c>
      <c r="E2599" s="399">
        <f>'19-品牌香水'!I103</f>
        <v>0</v>
      </c>
      <c r="F2599" s="399">
        <f>'19-品牌香水'!J103</f>
        <v>0</v>
      </c>
      <c r="G2599" s="397">
        <f t="shared" si="420"/>
        <v>0</v>
      </c>
      <c r="H2599" s="397">
        <f t="shared" si="421"/>
        <v>0</v>
      </c>
      <c r="I2599" s="398"/>
      <c r="J2599" s="84"/>
    </row>
    <row r="2600" spans="1:10" ht="20.100000000000001" customHeight="1">
      <c r="A2600" s="84"/>
      <c r="B2600" s="399" t="str">
        <f>'19-品牌香水'!F104</f>
        <v>Marc Jacobs</v>
      </c>
      <c r="C2600" s="475">
        <f>'19-品牌香水'!G104</f>
        <v>0</v>
      </c>
      <c r="D2600" s="399">
        <f>'19-品牌香水'!H104</f>
        <v>0</v>
      </c>
      <c r="E2600" s="399">
        <f>'19-品牌香水'!I104</f>
        <v>0</v>
      </c>
      <c r="F2600" s="399">
        <f>'19-品牌香水'!J104</f>
        <v>0</v>
      </c>
      <c r="G2600" s="397">
        <f t="shared" si="420"/>
        <v>0</v>
      </c>
      <c r="H2600" s="397">
        <f t="shared" si="421"/>
        <v>0</v>
      </c>
      <c r="I2600" s="398"/>
      <c r="J2600" s="84"/>
    </row>
    <row r="2601" spans="1:10" ht="20.100000000000001" customHeight="1">
      <c r="A2601" s="84"/>
      <c r="B2601" s="399" t="str">
        <f>'19-品牌香水'!F105</f>
        <v>Z0350001</v>
      </c>
      <c r="C2601" s="475" t="str">
        <f>'19-品牌香水'!G105</f>
        <v xml:space="preserve">MARC JACOBS Daisy 小雛菊 女性淡香水 50ml                                   </v>
      </c>
      <c r="D2601" s="399">
        <f>'19-品牌香水'!H105</f>
        <v>1490</v>
      </c>
      <c r="E2601" s="399">
        <f>'19-品牌香水'!I105</f>
        <v>0</v>
      </c>
      <c r="F2601" s="399">
        <f>'19-品牌香水'!J105</f>
        <v>0</v>
      </c>
      <c r="G2601" s="397">
        <f t="shared" si="420"/>
        <v>0</v>
      </c>
      <c r="H2601" s="397">
        <f t="shared" si="421"/>
        <v>0</v>
      </c>
      <c r="I2601" s="398"/>
      <c r="J2601" s="84"/>
    </row>
    <row r="2602" spans="1:10" ht="20.100000000000001" customHeight="1">
      <c r="A2602" s="84"/>
      <c r="B2602" s="399" t="str">
        <f>'19-品牌香水'!F106</f>
        <v>Z0350002</v>
      </c>
      <c r="C2602" s="475" t="str">
        <f>'19-品牌香水'!G106</f>
        <v xml:space="preserve">MARC JACOBS Daisy 小雛菊 女性淡香水 100ml                                   </v>
      </c>
      <c r="D2602" s="399">
        <f>'19-品牌香水'!H106</f>
        <v>1850</v>
      </c>
      <c r="E2602" s="399">
        <f>'19-品牌香水'!I106</f>
        <v>0</v>
      </c>
      <c r="F2602" s="399">
        <f>'19-品牌香水'!J106</f>
        <v>0</v>
      </c>
      <c r="G2602" s="397">
        <f t="shared" si="420"/>
        <v>0</v>
      </c>
      <c r="H2602" s="397">
        <f t="shared" si="421"/>
        <v>0</v>
      </c>
      <c r="I2602" s="398"/>
      <c r="J2602" s="84"/>
    </row>
    <row r="2603" spans="1:10" ht="20.100000000000001" customHeight="1">
      <c r="A2603" s="84"/>
      <c r="B2603" s="399" t="str">
        <f>'19-品牌香水'!F107</f>
        <v>Z0350003</v>
      </c>
      <c r="C2603" s="475" t="str">
        <f>'19-品牌香水'!G107</f>
        <v xml:space="preserve">MARC JACOBS Daisy 清甜雛菊 女性淡香水 75ml                            </v>
      </c>
      <c r="D2603" s="399">
        <f>'19-品牌香水'!H107</f>
        <v>1450</v>
      </c>
      <c r="E2603" s="399">
        <f>'19-品牌香水'!I107</f>
        <v>0</v>
      </c>
      <c r="F2603" s="399">
        <f>'19-品牌香水'!J107</f>
        <v>0</v>
      </c>
      <c r="G2603" s="397">
        <f t="shared" si="420"/>
        <v>0</v>
      </c>
      <c r="H2603" s="397">
        <f t="shared" si="421"/>
        <v>0</v>
      </c>
      <c r="I2603" s="398"/>
      <c r="J2603" s="84"/>
    </row>
    <row r="2604" spans="1:10" ht="20.100000000000001" customHeight="1">
      <c r="A2604" s="84"/>
      <c r="B2604" s="399" t="str">
        <f>'19-品牌香水'!F108</f>
        <v>Z0350004</v>
      </c>
      <c r="C2604" s="475" t="str">
        <f>'19-品牌香水'!G108</f>
        <v xml:space="preserve">MARC JACOBS Daisy 清甜雛菊 女性淡香水 125ml                            </v>
      </c>
      <c r="D2604" s="399">
        <f>'19-品牌香水'!H108</f>
        <v>1700</v>
      </c>
      <c r="E2604" s="399">
        <f>'19-品牌香水'!I108</f>
        <v>0</v>
      </c>
      <c r="F2604" s="399">
        <f>'19-品牌香水'!J108</f>
        <v>0</v>
      </c>
      <c r="G2604" s="397">
        <f t="shared" si="420"/>
        <v>0</v>
      </c>
      <c r="H2604" s="397">
        <f t="shared" si="421"/>
        <v>0</v>
      </c>
      <c r="I2604" s="398"/>
      <c r="J2604" s="84"/>
    </row>
    <row r="2605" spans="1:10" ht="20.100000000000001" customHeight="1">
      <c r="A2605" s="84"/>
      <c r="B2605" s="399" t="str">
        <f>'19-品牌香水'!F109</f>
        <v>MICHAEL KORS MK</v>
      </c>
      <c r="C2605" s="475">
        <f>'19-品牌香水'!G109</f>
        <v>0</v>
      </c>
      <c r="D2605" s="399">
        <f>'19-品牌香水'!H109</f>
        <v>0</v>
      </c>
      <c r="E2605" s="399">
        <f>'19-品牌香水'!I109</f>
        <v>0</v>
      </c>
      <c r="F2605" s="399">
        <f>'19-品牌香水'!J109</f>
        <v>0</v>
      </c>
      <c r="G2605" s="397">
        <f t="shared" si="420"/>
        <v>0</v>
      </c>
      <c r="H2605" s="397">
        <f t="shared" si="421"/>
        <v>0</v>
      </c>
      <c r="I2605" s="398"/>
      <c r="J2605" s="84"/>
    </row>
    <row r="2606" spans="1:10" ht="20.100000000000001" customHeight="1">
      <c r="A2606" s="84"/>
      <c r="B2606" s="399" t="str">
        <f>'19-品牌香水'!F110</f>
        <v>Z0320000</v>
      </c>
      <c r="C2606" s="475" t="str">
        <f>'19-品牌香水'!G110</f>
        <v xml:space="preserve">MICHAEL KORS MK 低調茉莉 女性淡香精 100ml                </v>
      </c>
      <c r="D2606" s="399">
        <f>'19-品牌香水'!H110</f>
        <v>1880</v>
      </c>
      <c r="E2606" s="399">
        <f>'19-品牌香水'!I110</f>
        <v>0</v>
      </c>
      <c r="F2606" s="399">
        <f>'19-品牌香水'!J110</f>
        <v>0</v>
      </c>
      <c r="G2606" s="397">
        <f t="shared" si="420"/>
        <v>0</v>
      </c>
      <c r="H2606" s="397">
        <f t="shared" si="421"/>
        <v>0</v>
      </c>
      <c r="I2606" s="398"/>
      <c r="J2606" s="84"/>
    </row>
    <row r="2607" spans="1:10" ht="20.100000000000001" customHeight="1">
      <c r="A2607" s="84"/>
      <c r="B2607" s="399" t="str">
        <f>'19-品牌香水'!F111</f>
        <v>Z0320001</v>
      </c>
      <c r="C2607" s="475" t="str">
        <f>'19-品牌香水'!G111</f>
        <v>MICHAEL KORS MK 璀璨之旅 女性淡香精 100ml</v>
      </c>
      <c r="D2607" s="399">
        <f>'19-品牌香水'!H111</f>
        <v>2080</v>
      </c>
      <c r="E2607" s="399">
        <f>'19-品牌香水'!I111</f>
        <v>0</v>
      </c>
      <c r="F2607" s="399">
        <f>'19-品牌香水'!J111</f>
        <v>0</v>
      </c>
      <c r="G2607" s="397">
        <f t="shared" si="420"/>
        <v>0</v>
      </c>
      <c r="H2607" s="397">
        <f t="shared" si="421"/>
        <v>0</v>
      </c>
      <c r="I2607" s="398"/>
      <c r="J2607" s="84"/>
    </row>
    <row r="2608" spans="1:10" ht="20.100000000000001" customHeight="1">
      <c r="A2608" s="84"/>
      <c r="B2608" s="399" t="str">
        <f>'19-品牌香水'!F112</f>
        <v>Z0320002</v>
      </c>
      <c r="C2608" s="475" t="str">
        <f>'19-品牌香水'!G112</f>
        <v>MICHAEL KORS MK 璀璨漫遊 女性淡香精 100ml</v>
      </c>
      <c r="D2608" s="399">
        <f>'19-品牌香水'!H112</f>
        <v>1960</v>
      </c>
      <c r="E2608" s="399">
        <f>'19-品牌香水'!I112</f>
        <v>0</v>
      </c>
      <c r="F2608" s="399">
        <f>'19-品牌香水'!J112</f>
        <v>0</v>
      </c>
      <c r="G2608" s="397">
        <f t="shared" si="420"/>
        <v>0</v>
      </c>
      <c r="H2608" s="397">
        <f t="shared" si="421"/>
        <v>0</v>
      </c>
      <c r="I2608" s="398"/>
      <c r="J2608" s="84"/>
    </row>
    <row r="2609" spans="1:10" ht="20.100000000000001" customHeight="1">
      <c r="A2609" s="84"/>
      <c r="B2609" s="399" t="str">
        <f>'19-品牌香水'!F113</f>
        <v>MIU MIU</v>
      </c>
      <c r="C2609" s="475">
        <f>'19-品牌香水'!G113</f>
        <v>0</v>
      </c>
      <c r="D2609" s="399">
        <f>'19-品牌香水'!H113</f>
        <v>0</v>
      </c>
      <c r="E2609" s="399">
        <f>'19-品牌香水'!I113</f>
        <v>0</v>
      </c>
      <c r="F2609" s="399">
        <f>'19-品牌香水'!J113</f>
        <v>0</v>
      </c>
      <c r="G2609" s="397">
        <f t="shared" si="420"/>
        <v>0</v>
      </c>
      <c r="H2609" s="397">
        <f t="shared" si="421"/>
        <v>0</v>
      </c>
      <c r="I2609" s="398"/>
      <c r="J2609" s="84"/>
    </row>
    <row r="2610" spans="1:10" ht="20.100000000000001" customHeight="1">
      <c r="A2610" s="84"/>
      <c r="B2610" s="399" t="str">
        <f>'19-品牌香水'!F114</f>
        <v>Z0390002</v>
      </c>
      <c r="C2610" s="475" t="str">
        <f>'19-品牌香水'!G114</f>
        <v xml:space="preserve">MIU MIU TWIST 玩轉女孩 女性淡香精 50ml                </v>
      </c>
      <c r="D2610" s="399">
        <f>'19-品牌香水'!H114</f>
        <v>1300</v>
      </c>
      <c r="E2610" s="399">
        <f>'19-品牌香水'!I114</f>
        <v>0</v>
      </c>
      <c r="F2610" s="399">
        <f>'19-品牌香水'!J114</f>
        <v>0</v>
      </c>
      <c r="G2610" s="397">
        <f t="shared" si="420"/>
        <v>0</v>
      </c>
      <c r="H2610" s="397">
        <f t="shared" si="421"/>
        <v>0</v>
      </c>
      <c r="I2610" s="398"/>
      <c r="J2610" s="84"/>
    </row>
    <row r="2611" spans="1:10" ht="20.100000000000001" customHeight="1">
      <c r="A2611" s="84"/>
      <c r="B2611" s="399" t="str">
        <f>'19-品牌香水'!F115</f>
        <v>Z0390003</v>
      </c>
      <c r="C2611" s="475" t="str">
        <f>'19-品牌香水'!G115</f>
        <v>MIU MIU 同名 女性淡香精 100ml</v>
      </c>
      <c r="D2611" s="399">
        <f>'19-品牌香水'!H115</f>
        <v>2190</v>
      </c>
      <c r="E2611" s="399">
        <f>'19-品牌香水'!I115</f>
        <v>0</v>
      </c>
      <c r="F2611" s="399">
        <f>'19-品牌香水'!J115</f>
        <v>0</v>
      </c>
      <c r="G2611" s="397">
        <f t="shared" si="420"/>
        <v>0</v>
      </c>
      <c r="H2611" s="397">
        <f t="shared" si="421"/>
        <v>0</v>
      </c>
      <c r="I2611" s="398"/>
      <c r="J2611" s="84"/>
    </row>
    <row r="2612" spans="1:10" ht="20.100000000000001" customHeight="1">
      <c r="A2612" s="84"/>
      <c r="B2612" s="399" t="str">
        <f>'19-品牌香水'!F116</f>
        <v>Mercedes Benz 賓士</v>
      </c>
      <c r="C2612" s="475">
        <f>'19-品牌香水'!G116</f>
        <v>0</v>
      </c>
      <c r="D2612" s="399">
        <f>'19-品牌香水'!H116</f>
        <v>0</v>
      </c>
      <c r="E2612" s="399">
        <f>'19-品牌香水'!I116</f>
        <v>0</v>
      </c>
      <c r="F2612" s="399">
        <f>'19-品牌香水'!J116</f>
        <v>0</v>
      </c>
      <c r="G2612" s="397">
        <f t="shared" si="420"/>
        <v>0</v>
      </c>
      <c r="H2612" s="397">
        <f t="shared" si="421"/>
        <v>0</v>
      </c>
      <c r="I2612" s="398"/>
      <c r="J2612" s="84"/>
    </row>
    <row r="2613" spans="1:10" ht="20.100000000000001" customHeight="1">
      <c r="A2613" s="84"/>
      <c r="B2613" s="399" t="str">
        <f>'19-品牌香水'!F117</f>
        <v>A0260115</v>
      </c>
      <c r="C2613" s="475" t="str">
        <f>'19-品牌香水'!G117</f>
        <v xml:space="preserve">Mercedes Benz 賓士 經典 男性淡香水 120ml                 </v>
      </c>
      <c r="D2613" s="399">
        <f>'19-品牌香水'!H117</f>
        <v>1320</v>
      </c>
      <c r="E2613" s="399">
        <f>'19-品牌香水'!I117</f>
        <v>0</v>
      </c>
      <c r="F2613" s="399">
        <f>'19-品牌香水'!J117</f>
        <v>0</v>
      </c>
      <c r="G2613" s="397">
        <f t="shared" si="420"/>
        <v>0</v>
      </c>
      <c r="H2613" s="397">
        <f t="shared" si="421"/>
        <v>0</v>
      </c>
      <c r="I2613" s="398"/>
      <c r="J2613" s="84"/>
    </row>
    <row r="2614" spans="1:10" ht="20.100000000000001" customHeight="1">
      <c r="A2614" s="84"/>
      <c r="B2614" s="399" t="str">
        <f>'19-品牌香水'!F118</f>
        <v>A0260117</v>
      </c>
      <c r="C2614" s="475" t="str">
        <f>'19-品牌香水'!G118</f>
        <v>Mercedes Benz 賓士 Star of the King 男性淡香水 100ml</v>
      </c>
      <c r="D2614" s="399">
        <f>'19-品牌香水'!H118</f>
        <v>1320</v>
      </c>
      <c r="E2614" s="399">
        <f>'19-品牌香水'!I118</f>
        <v>0</v>
      </c>
      <c r="F2614" s="399">
        <f>'19-品牌香水'!J118</f>
        <v>0</v>
      </c>
      <c r="G2614" s="397">
        <f t="shared" si="420"/>
        <v>0</v>
      </c>
      <c r="H2614" s="397">
        <f t="shared" si="421"/>
        <v>0</v>
      </c>
      <c r="I2614" s="398"/>
      <c r="J2614" s="84"/>
    </row>
    <row r="2615" spans="1:10" ht="20.100000000000001" customHeight="1">
      <c r="A2615" s="84"/>
      <c r="B2615" s="399" t="str">
        <f>'19-品牌香水'!F119</f>
        <v>A0260118</v>
      </c>
      <c r="C2615" s="475" t="str">
        <f>'19-品牌香水'!G119</f>
        <v>Mercedes Benz 賓士 帝耀非凡 男性淡香水 100ml</v>
      </c>
      <c r="D2615" s="399">
        <f>'19-品牌香水'!H119</f>
        <v>1390</v>
      </c>
      <c r="E2615" s="399">
        <f>'19-品牌香水'!I119</f>
        <v>0</v>
      </c>
      <c r="F2615" s="399">
        <f>'19-品牌香水'!J119</f>
        <v>0</v>
      </c>
      <c r="G2615" s="397">
        <f t="shared" si="420"/>
        <v>0</v>
      </c>
      <c r="H2615" s="397">
        <f t="shared" si="421"/>
        <v>0</v>
      </c>
      <c r="I2615" s="398"/>
      <c r="J2615" s="84"/>
    </row>
    <row r="2616" spans="1:10" ht="20.100000000000001" customHeight="1">
      <c r="A2616" s="84"/>
      <c r="B2616" s="399" t="str">
        <f>'19-品牌香水'!F120</f>
        <v>A0260120</v>
      </c>
      <c r="C2616" s="475" t="str">
        <f>'19-品牌香水'!G120</f>
        <v>Mercedes Benz 賓士 Elect DAY 日之耀 男性淡香水 100ml</v>
      </c>
      <c r="D2616" s="399">
        <f>'19-品牌香水'!H120</f>
        <v>1480</v>
      </c>
      <c r="E2616" s="399">
        <f>'19-品牌香水'!I120</f>
        <v>0</v>
      </c>
      <c r="F2616" s="399">
        <f>'19-品牌香水'!J120</f>
        <v>0</v>
      </c>
      <c r="G2616" s="397">
        <f t="shared" si="420"/>
        <v>0</v>
      </c>
      <c r="H2616" s="397">
        <f t="shared" si="421"/>
        <v>0</v>
      </c>
      <c r="I2616" s="398"/>
      <c r="J2616" s="84"/>
    </row>
    <row r="2617" spans="1:10" ht="20.100000000000001" customHeight="1">
      <c r="A2617" s="84"/>
      <c r="B2617" s="399" t="str">
        <f>'19-品牌香水'!F121</f>
        <v>A0260121</v>
      </c>
      <c r="C2617" s="475" t="str">
        <f>'19-品牌香水'!G121</f>
        <v>Mercedes Benz 賓士 Select NIGHT 夜帝耀 男性淡香精 100ml</v>
      </c>
      <c r="D2617" s="399">
        <f>'19-品牌香水'!H121</f>
        <v>1480</v>
      </c>
      <c r="E2617" s="399">
        <f>'19-品牌香水'!I121</f>
        <v>0</v>
      </c>
      <c r="F2617" s="399">
        <f>'19-品牌香水'!J121</f>
        <v>0</v>
      </c>
      <c r="G2617" s="397">
        <f t="shared" si="420"/>
        <v>0</v>
      </c>
      <c r="H2617" s="397">
        <f t="shared" si="421"/>
        <v>0</v>
      </c>
      <c r="I2617" s="398"/>
      <c r="J2617" s="84"/>
    </row>
    <row r="2618" spans="1:10" ht="20.100000000000001" customHeight="1">
      <c r="A2618" s="84"/>
      <c r="B2618" s="399" t="str">
        <f>'19-品牌香水'!F122</f>
        <v>A0260122</v>
      </c>
      <c r="C2618" s="475" t="str">
        <f>'19-品牌香水'!G122</f>
        <v>Mercedes Benz 賓士 爵色佳人 女性淡香水 90ml</v>
      </c>
      <c r="D2618" s="399">
        <f>'19-品牌香水'!H122</f>
        <v>1480</v>
      </c>
      <c r="E2618" s="399">
        <f>'19-品牌香水'!I122</f>
        <v>0</v>
      </c>
      <c r="F2618" s="399">
        <f>'19-品牌香水'!J122</f>
        <v>0</v>
      </c>
      <c r="G2618" s="397">
        <f t="shared" si="420"/>
        <v>0</v>
      </c>
      <c r="H2618" s="397">
        <f t="shared" si="421"/>
        <v>0</v>
      </c>
      <c r="I2618" s="398"/>
      <c r="J2618" s="84"/>
    </row>
    <row r="2619" spans="1:10" ht="20.100000000000001" customHeight="1">
      <c r="A2619" s="84"/>
      <c r="B2619" s="399" t="str">
        <f>'19-品牌香水'!F123</f>
        <v xml:space="preserve">Mont Blanc 萬寶龍 </v>
      </c>
      <c r="C2619" s="475">
        <f>'19-品牌香水'!G123</f>
        <v>0</v>
      </c>
      <c r="D2619" s="399">
        <f>'19-品牌香水'!H123</f>
        <v>0</v>
      </c>
      <c r="E2619" s="399">
        <f>'19-品牌香水'!I123</f>
        <v>0</v>
      </c>
      <c r="F2619" s="399">
        <f>'19-品牌香水'!J123</f>
        <v>0</v>
      </c>
      <c r="G2619" s="397">
        <f t="shared" si="420"/>
        <v>0</v>
      </c>
      <c r="H2619" s="397">
        <f t="shared" si="421"/>
        <v>0</v>
      </c>
      <c r="I2619" s="398"/>
      <c r="J2619" s="84"/>
    </row>
    <row r="2620" spans="1:10" ht="20.100000000000001" customHeight="1">
      <c r="A2620" s="84"/>
      <c r="B2620" s="399" t="str">
        <f>'19-品牌香水'!F124</f>
        <v>Z0260005</v>
      </c>
      <c r="C2620" s="475" t="str">
        <f>'19-品牌香水'!G124</f>
        <v xml:space="preserve">Mont Blanc 萬寶龍 傳奇經典 男性淡香水 100ml                 LEGEND                          </v>
      </c>
      <c r="D2620" s="399">
        <f>'19-品牌香水'!H124</f>
        <v>1190</v>
      </c>
      <c r="E2620" s="399">
        <f>'19-品牌香水'!I124</f>
        <v>0</v>
      </c>
      <c r="F2620" s="399">
        <f>'19-品牌香水'!J124</f>
        <v>0</v>
      </c>
      <c r="G2620" s="397">
        <f t="shared" si="420"/>
        <v>0</v>
      </c>
      <c r="H2620" s="397">
        <f t="shared" si="421"/>
        <v>0</v>
      </c>
      <c r="I2620" s="398"/>
      <c r="J2620" s="84"/>
    </row>
    <row r="2621" spans="1:10" ht="20.100000000000001" customHeight="1">
      <c r="A2621" s="84"/>
      <c r="B2621" s="399" t="str">
        <f>'19-品牌香水'!F125</f>
        <v>Z0260008</v>
      </c>
      <c r="C2621" s="475" t="str">
        <f>'19-品牌香水'!G125</f>
        <v xml:space="preserve">Mont Blanc 萬寶龍 男性淡香水 100ml                                EMBLEM    </v>
      </c>
      <c r="D2621" s="399">
        <f>'19-品牌香水'!H125</f>
        <v>1260</v>
      </c>
      <c r="E2621" s="399">
        <f>'19-品牌香水'!I125</f>
        <v>0</v>
      </c>
      <c r="F2621" s="399">
        <f>'19-品牌香水'!J125</f>
        <v>0</v>
      </c>
      <c r="G2621" s="397">
        <f t="shared" si="420"/>
        <v>0</v>
      </c>
      <c r="H2621" s="397">
        <f t="shared" si="421"/>
        <v>0</v>
      </c>
      <c r="I2621" s="398"/>
      <c r="J2621" s="84"/>
    </row>
    <row r="2622" spans="1:10" ht="20.100000000000001" customHeight="1">
      <c r="A2622" s="84"/>
      <c r="B2622" s="399" t="str">
        <f>'19-品牌香水'!F126</f>
        <v>Z0260003</v>
      </c>
      <c r="C2622" s="475" t="str">
        <f>'19-品牌香水'!G126</f>
        <v>Mont Blanc 萬寶龍 星際旅者 男性淡香水 75ml                 STARWALKER</v>
      </c>
      <c r="D2622" s="399">
        <f>'19-品牌香水'!H126</f>
        <v>1050</v>
      </c>
      <c r="E2622" s="399">
        <f>'19-品牌香水'!I126</f>
        <v>0</v>
      </c>
      <c r="F2622" s="399">
        <f>'19-品牌香水'!J126</f>
        <v>0</v>
      </c>
      <c r="G2622" s="397">
        <f t="shared" si="420"/>
        <v>0</v>
      </c>
      <c r="H2622" s="397">
        <f t="shared" si="421"/>
        <v>0</v>
      </c>
      <c r="I2622" s="398"/>
      <c r="J2622" s="84"/>
    </row>
    <row r="2623" spans="1:10" ht="20.100000000000001" customHeight="1">
      <c r="A2623" s="84"/>
      <c r="B2623" s="399" t="str">
        <f>'19-品牌香水'!F127</f>
        <v>Z0260012</v>
      </c>
      <c r="C2623" s="475" t="str">
        <f>'19-品牌香水'!G127</f>
        <v xml:space="preserve">Mont Blanc 萬寶龍 傳奇白朗峰 男性淡香水 100ml          LEGEND SPIRIT </v>
      </c>
      <c r="D2623" s="399">
        <f>'19-品牌香水'!H127</f>
        <v>1250</v>
      </c>
      <c r="E2623" s="399">
        <f>'19-品牌香水'!I127</f>
        <v>0</v>
      </c>
      <c r="F2623" s="399">
        <f>'19-品牌香水'!J127</f>
        <v>0</v>
      </c>
      <c r="G2623" s="397">
        <f t="shared" si="420"/>
        <v>0</v>
      </c>
      <c r="H2623" s="397">
        <f t="shared" si="421"/>
        <v>0</v>
      </c>
      <c r="I2623" s="398"/>
      <c r="J2623" s="84"/>
    </row>
    <row r="2624" spans="1:10" ht="20.100000000000001" customHeight="1">
      <c r="A2624" s="84"/>
      <c r="B2624" s="399" t="str">
        <f>'19-品牌香水'!F128</f>
        <v>Z0260004</v>
      </c>
      <c r="C2624" s="475" t="str">
        <f>'19-品牌香水'!G128</f>
        <v xml:space="preserve">Mont Blanc 萬寶龍 傳奇紳夜 男性淡香精 100ml              LEGEND NIGHT        </v>
      </c>
      <c r="D2624" s="399">
        <f>'19-品牌香水'!H128</f>
        <v>1380</v>
      </c>
      <c r="E2624" s="399">
        <f>'19-品牌香水'!I128</f>
        <v>0</v>
      </c>
      <c r="F2624" s="399">
        <f>'19-品牌香水'!J128</f>
        <v>0</v>
      </c>
      <c r="G2624" s="397">
        <f t="shared" si="420"/>
        <v>0</v>
      </c>
      <c r="H2624" s="397">
        <f t="shared" si="421"/>
        <v>0</v>
      </c>
      <c r="I2624" s="398"/>
      <c r="J2624" s="84"/>
    </row>
    <row r="2625" spans="1:10" ht="20.100000000000001" customHeight="1">
      <c r="A2625" s="84"/>
      <c r="B2625" s="399" t="str">
        <f>'19-品牌香水'!F129</f>
        <v>Z0260007</v>
      </c>
      <c r="C2625" s="475" t="str">
        <f>'19-品牌香水'!G129</f>
        <v>Mont Blanc 萬寶龍 探尋旅者 男性淡香精 100ml                EXPLORER</v>
      </c>
      <c r="D2625" s="399">
        <f>'19-品牌香水'!H129</f>
        <v>1580</v>
      </c>
      <c r="E2625" s="399">
        <f>'19-品牌香水'!I129</f>
        <v>0</v>
      </c>
      <c r="F2625" s="399">
        <f>'19-品牌香水'!J129</f>
        <v>0</v>
      </c>
      <c r="G2625" s="397">
        <f t="shared" si="420"/>
        <v>0</v>
      </c>
      <c r="H2625" s="397">
        <f t="shared" si="421"/>
        <v>0</v>
      </c>
      <c r="I2625" s="398"/>
      <c r="J2625" s="84"/>
    </row>
    <row r="2626" spans="1:10" ht="20.100000000000001" customHeight="1">
      <c r="A2626" s="84"/>
      <c r="B2626" s="399" t="str">
        <f>'19-品牌香水'!F130</f>
        <v>Z0260009</v>
      </c>
      <c r="C2626" s="475" t="str">
        <f>'19-品牌香水'!G130</f>
        <v xml:space="preserve">Mont Blanc 萬寶龍 至尊之星 男性淡香水 100ml             EMBLEM ABSOLU    </v>
      </c>
      <c r="D2626" s="399">
        <f>'19-品牌香水'!H130</f>
        <v>1250</v>
      </c>
      <c r="E2626" s="399">
        <f>'19-品牌香水'!I130</f>
        <v>0</v>
      </c>
      <c r="F2626" s="399">
        <f>'19-品牌香水'!J130</f>
        <v>0</v>
      </c>
      <c r="G2626" s="397">
        <f t="shared" si="420"/>
        <v>0</v>
      </c>
      <c r="H2626" s="397">
        <f t="shared" si="421"/>
        <v>0</v>
      </c>
      <c r="I2626" s="398"/>
      <c r="J2626" s="84"/>
    </row>
    <row r="2627" spans="1:10" ht="20.100000000000001" customHeight="1">
      <c r="A2627" s="84"/>
      <c r="B2627" s="399" t="str">
        <f>'19-品牌香水'!F131</f>
        <v>Z0260009</v>
      </c>
      <c r="C2627" s="475" t="str">
        <f>'19-品牌香水'!G131</f>
        <v xml:space="preserve">Mont Blanc 萬寶龍 探尋藍海 男性淡香精 100ml             </v>
      </c>
      <c r="D2627" s="399">
        <f>'19-品牌香水'!H131</f>
        <v>1690</v>
      </c>
      <c r="E2627" s="399">
        <f>'19-品牌香水'!I131</f>
        <v>0</v>
      </c>
      <c r="F2627" s="399">
        <f>'19-品牌香水'!J131</f>
        <v>0</v>
      </c>
      <c r="G2627" s="397">
        <f t="shared" si="420"/>
        <v>0</v>
      </c>
      <c r="H2627" s="397">
        <f t="shared" si="421"/>
        <v>0</v>
      </c>
      <c r="I2627" s="398"/>
      <c r="J2627" s="84"/>
    </row>
    <row r="2628" spans="1:10" ht="20.100000000000001" customHeight="1">
      <c r="A2628" s="84"/>
      <c r="B2628" s="399" t="str">
        <f>'19-品牌香水'!F132</f>
        <v>MOSCHINO 奧莉薇</v>
      </c>
      <c r="C2628" s="475">
        <f>'19-品牌香水'!G132</f>
        <v>0</v>
      </c>
      <c r="D2628" s="399">
        <f>'19-品牌香水'!H132</f>
        <v>0</v>
      </c>
      <c r="E2628" s="399">
        <f>'19-品牌香水'!I132</f>
        <v>0</v>
      </c>
      <c r="F2628" s="399">
        <f>'19-品牌香水'!J132</f>
        <v>0</v>
      </c>
      <c r="G2628" s="397">
        <f t="shared" si="420"/>
        <v>0</v>
      </c>
      <c r="H2628" s="397">
        <f t="shared" si="421"/>
        <v>0</v>
      </c>
      <c r="I2628" s="398"/>
      <c r="J2628" s="84"/>
    </row>
    <row r="2629" spans="1:10" ht="20.100000000000001" customHeight="1">
      <c r="A2629" s="84"/>
      <c r="B2629" s="399" t="str">
        <f>'19-品牌香水'!F133</f>
        <v>Z0270001</v>
      </c>
      <c r="C2629" s="475" t="str">
        <f>'19-品牌香水'!G133</f>
        <v xml:space="preserve">MOSCHINO 奧麗薇 女性淡香水 100ml                                       </v>
      </c>
      <c r="D2629" s="399">
        <f>'19-品牌香水'!H133</f>
        <v>1100</v>
      </c>
      <c r="E2629" s="399">
        <f>'19-品牌香水'!I133</f>
        <v>0</v>
      </c>
      <c r="F2629" s="399">
        <f>'19-品牌香水'!J133</f>
        <v>0</v>
      </c>
      <c r="G2629" s="397">
        <f t="shared" si="420"/>
        <v>0</v>
      </c>
      <c r="H2629" s="397">
        <f t="shared" si="421"/>
        <v>0</v>
      </c>
      <c r="I2629" s="398"/>
      <c r="J2629" s="84"/>
    </row>
    <row r="2630" spans="1:10" ht="20.100000000000001" customHeight="1">
      <c r="A2630" s="84"/>
      <c r="B2630" s="399" t="str">
        <f>'19-品牌香水'!F134</f>
        <v>Z0270011</v>
      </c>
      <c r="C2630" s="475" t="str">
        <f>'19-品牌香水'!G134</f>
        <v xml:space="preserve">MOSCHINO SO REAL 奧麗薇 女性淡香水 100ml                        </v>
      </c>
      <c r="D2630" s="399">
        <f>'19-品牌香水'!H134</f>
        <v>1190</v>
      </c>
      <c r="E2630" s="399">
        <f>'19-品牌香水'!I134</f>
        <v>0</v>
      </c>
      <c r="F2630" s="399">
        <f>'19-品牌香水'!J134</f>
        <v>0</v>
      </c>
      <c r="G2630" s="397">
        <f t="shared" si="420"/>
        <v>0</v>
      </c>
      <c r="H2630" s="397">
        <f t="shared" si="421"/>
        <v>0</v>
      </c>
      <c r="I2630" s="398"/>
      <c r="J2630" s="84"/>
    </row>
    <row r="2631" spans="1:10" ht="20.100000000000001" customHeight="1">
      <c r="A2631" s="84"/>
      <c r="B2631" s="399" t="str">
        <f>'19-品牌香水'!F135</f>
        <v>Z0270016</v>
      </c>
      <c r="C2631" s="475" t="str">
        <f>'19-品牌香水'!G135</f>
        <v xml:space="preserve">MOSCHINO CHIC PETALS 花舞 女性淡香水 30ml             </v>
      </c>
      <c r="D2631" s="399">
        <f>'19-品牌香水'!H135</f>
        <v>850</v>
      </c>
      <c r="E2631" s="399">
        <f>'19-品牌香水'!I135</f>
        <v>0</v>
      </c>
      <c r="F2631" s="399">
        <f>'19-品牌香水'!J135</f>
        <v>0</v>
      </c>
      <c r="G2631" s="397">
        <f t="shared" si="420"/>
        <v>0</v>
      </c>
      <c r="H2631" s="397">
        <f t="shared" si="421"/>
        <v>0</v>
      </c>
      <c r="I2631" s="398"/>
      <c r="J2631" s="84"/>
    </row>
    <row r="2632" spans="1:10" ht="20.100000000000001" customHeight="1">
      <c r="A2632" s="84"/>
      <c r="B2632" s="399" t="str">
        <f>'19-品牌香水'!F136</f>
        <v>Z0270017</v>
      </c>
      <c r="C2632" s="475" t="str">
        <f>'19-品牌香水'!G136</f>
        <v xml:space="preserve">MOSCHINO CHIC PETALS 花舞 女性淡香水 100ml        </v>
      </c>
      <c r="D2632" s="399">
        <f>'19-品牌香水'!H136</f>
        <v>1350</v>
      </c>
      <c r="E2632" s="399">
        <f>'19-品牌香水'!I136</f>
        <v>0</v>
      </c>
      <c r="F2632" s="399">
        <f>'19-品牌香水'!J136</f>
        <v>0</v>
      </c>
      <c r="G2632" s="397">
        <f t="shared" si="420"/>
        <v>0</v>
      </c>
      <c r="H2632" s="397">
        <f t="shared" si="421"/>
        <v>0</v>
      </c>
      <c r="I2632" s="398"/>
      <c r="J2632" s="84"/>
    </row>
    <row r="2633" spans="1:10" ht="20.100000000000001" customHeight="1">
      <c r="A2633" s="84"/>
      <c r="B2633" s="399" t="str">
        <f>'19-品牌香水'!F137</f>
        <v>Z0270013</v>
      </c>
      <c r="C2633" s="475" t="str">
        <f>'19-品牌香水'!G137</f>
        <v xml:space="preserve">MOSCHINO TOY2 熊芯未泯2 女性淡香精 30ml      </v>
      </c>
      <c r="D2633" s="399">
        <f>'19-品牌香水'!H137</f>
        <v>780</v>
      </c>
      <c r="E2633" s="399">
        <f>'19-品牌香水'!I137</f>
        <v>0</v>
      </c>
      <c r="F2633" s="399">
        <f>'19-品牌香水'!J137</f>
        <v>0</v>
      </c>
      <c r="G2633" s="397">
        <f t="shared" si="420"/>
        <v>0</v>
      </c>
      <c r="H2633" s="397">
        <f t="shared" si="421"/>
        <v>0</v>
      </c>
      <c r="I2633" s="398"/>
      <c r="J2633" s="84"/>
    </row>
    <row r="2634" spans="1:10" ht="20.100000000000001" customHeight="1">
      <c r="A2634" s="84"/>
      <c r="B2634" s="399" t="str">
        <f>'19-品牌香水'!F138</f>
        <v>Z0270015</v>
      </c>
      <c r="C2634" s="475" t="str">
        <f>'19-品牌香水'!G138</f>
        <v xml:space="preserve">MOSCHINO TOY2 熊芯未泯2 女性淡香精 100ml      </v>
      </c>
      <c r="D2634" s="399">
        <f>'19-品牌香水'!H138</f>
        <v>1450</v>
      </c>
      <c r="E2634" s="399">
        <f>'19-品牌香水'!I138</f>
        <v>0</v>
      </c>
      <c r="F2634" s="399">
        <f>'19-品牌香水'!J138</f>
        <v>0</v>
      </c>
      <c r="G2634" s="397">
        <f t="shared" si="420"/>
        <v>0</v>
      </c>
      <c r="H2634" s="397">
        <f t="shared" si="421"/>
        <v>0</v>
      </c>
      <c r="I2634" s="398"/>
      <c r="J2634" s="84"/>
    </row>
    <row r="2635" spans="1:10" ht="20.100000000000001" customHeight="1">
      <c r="A2635" s="84"/>
      <c r="B2635" s="399" t="str">
        <f>'19-品牌香水'!F139</f>
        <v>Z0270006</v>
      </c>
      <c r="C2635" s="475" t="str">
        <f>'19-品牌香水'!G139</f>
        <v xml:space="preserve">MOSCHINO 泡泡熊 女性淡香水 100ml      </v>
      </c>
      <c r="D2635" s="399">
        <f>'19-品牌香水'!H139</f>
        <v>1540</v>
      </c>
      <c r="E2635" s="399">
        <f>'19-品牌香水'!I139</f>
        <v>0</v>
      </c>
      <c r="F2635" s="399">
        <f>'19-品牌香水'!J139</f>
        <v>0</v>
      </c>
      <c r="G2635" s="397">
        <f t="shared" si="420"/>
        <v>0</v>
      </c>
      <c r="H2635" s="397">
        <f t="shared" si="421"/>
        <v>0</v>
      </c>
      <c r="I2635" s="398"/>
      <c r="J2635" s="84"/>
    </row>
    <row r="2636" spans="1:10" ht="20.100000000000001" customHeight="1">
      <c r="A2636" s="84"/>
      <c r="B2636" s="399" t="str">
        <f>'19-品牌香水'!F140</f>
        <v>Z0270005</v>
      </c>
      <c r="C2636" s="475" t="str">
        <f>'19-品牌香水'!G140</f>
        <v xml:space="preserve">MOSCHINO TOY BOY 黑熊 黑色泰迪熊 男性淡香精 30ml       </v>
      </c>
      <c r="D2636" s="399">
        <f>'19-品牌香水'!H140</f>
        <v>880</v>
      </c>
      <c r="E2636" s="399">
        <f>'19-品牌香水'!I140</f>
        <v>0</v>
      </c>
      <c r="F2636" s="399">
        <f>'19-品牌香水'!J140</f>
        <v>0</v>
      </c>
      <c r="G2636" s="397">
        <f t="shared" ref="G2636:G2672" si="422">F2636*0.9</f>
        <v>0</v>
      </c>
      <c r="H2636" s="397">
        <f t="shared" ref="H2636:H2672" si="423">F2636*0.85</f>
        <v>0</v>
      </c>
      <c r="I2636" s="398"/>
      <c r="J2636" s="84"/>
    </row>
    <row r="2637" spans="1:10" ht="20.100000000000001" customHeight="1">
      <c r="A2637" s="84"/>
      <c r="B2637" s="399" t="str">
        <f>'19-品牌香水'!F141</f>
        <v>Z0270010</v>
      </c>
      <c r="C2637" s="475" t="str">
        <f>'19-品牌香水'!G141</f>
        <v xml:space="preserve">MOSCHINO TOY BOY 黑熊 黑色泰迪熊 男性淡香精 100ml       </v>
      </c>
      <c r="D2637" s="399">
        <f>'19-品牌香水'!H141</f>
        <v>1460</v>
      </c>
      <c r="E2637" s="399">
        <f>'19-品牌香水'!I141</f>
        <v>0</v>
      </c>
      <c r="F2637" s="399">
        <f>'19-品牌香水'!J141</f>
        <v>0</v>
      </c>
      <c r="G2637" s="397">
        <f t="shared" si="422"/>
        <v>0</v>
      </c>
      <c r="H2637" s="397">
        <f t="shared" si="423"/>
        <v>0</v>
      </c>
      <c r="I2637" s="398"/>
      <c r="J2637" s="84"/>
    </row>
    <row r="2638" spans="1:10" ht="20.100000000000001" customHeight="1">
      <c r="A2638" s="84"/>
      <c r="B2638" s="399" t="str">
        <f>'19-品牌香水'!F142</f>
        <v xml:space="preserve"> MUSK 瑞士</v>
      </c>
      <c r="C2638" s="475">
        <f>'19-品牌香水'!G142</f>
        <v>0</v>
      </c>
      <c r="D2638" s="399">
        <f>'19-品牌香水'!H142</f>
        <v>0</v>
      </c>
      <c r="E2638" s="399">
        <f>'19-品牌香水'!I142</f>
        <v>0</v>
      </c>
      <c r="F2638" s="399">
        <f>'19-品牌香水'!J142</f>
        <v>0</v>
      </c>
      <c r="G2638" s="397">
        <f t="shared" si="422"/>
        <v>0</v>
      </c>
      <c r="H2638" s="397">
        <f t="shared" si="423"/>
        <v>0</v>
      </c>
      <c r="I2638" s="398"/>
      <c r="J2638" s="84"/>
    </row>
    <row r="2639" spans="1:10" ht="20.100000000000001" customHeight="1">
      <c r="A2639" s="84"/>
      <c r="B2639" s="399" t="str">
        <f>'19-品牌香水'!F143</f>
        <v>H0010002</v>
      </c>
      <c r="C2639" s="475" t="str">
        <f>'19-品牌香水'!G143</f>
        <v>MUSK 瑞士 COLLECTION 經典白麝香 淡香精 100ml</v>
      </c>
      <c r="D2639" s="399">
        <f>'19-品牌香水'!H143</f>
        <v>1020</v>
      </c>
      <c r="E2639" s="399">
        <f>'19-品牌香水'!I143</f>
        <v>0</v>
      </c>
      <c r="F2639" s="399">
        <f>'19-品牌香水'!J143</f>
        <v>0</v>
      </c>
      <c r="G2639" s="397">
        <f t="shared" si="422"/>
        <v>0</v>
      </c>
      <c r="H2639" s="397">
        <f t="shared" si="423"/>
        <v>0</v>
      </c>
      <c r="I2639" s="398"/>
      <c r="J2639" s="84"/>
    </row>
    <row r="2640" spans="1:10" ht="20.100000000000001" customHeight="1">
      <c r="A2640" s="84"/>
      <c r="B2640" s="399" t="str">
        <f>'19-品牌香水'!F144</f>
        <v>H0010003</v>
      </c>
      <c r="C2640" s="475" t="str">
        <f>'19-品牌香水'!G144</f>
        <v>MUSK 瑞士 COLLECTION DAY DREAM 春漾夢境淡香精 100ml</v>
      </c>
      <c r="D2640" s="399">
        <f>'19-品牌香水'!H144</f>
        <v>1020</v>
      </c>
      <c r="E2640" s="399">
        <f>'19-品牌香水'!I144</f>
        <v>0</v>
      </c>
      <c r="F2640" s="399">
        <f>'19-品牌香水'!J144</f>
        <v>0</v>
      </c>
      <c r="G2640" s="397">
        <f t="shared" si="422"/>
        <v>0</v>
      </c>
      <c r="H2640" s="397">
        <f t="shared" si="423"/>
        <v>0</v>
      </c>
      <c r="I2640" s="398"/>
      <c r="J2640" s="84"/>
    </row>
    <row r="2641" spans="1:10" ht="20.100000000000001" customHeight="1">
      <c r="A2641" s="84"/>
      <c r="B2641" s="399" t="str">
        <f>'19-品牌香水'!F145</f>
        <v xml:space="preserve"> 美國 Philosophy 肌膚哲理 - 百貨公司專櫃貨</v>
      </c>
      <c r="C2641" s="475">
        <f>'19-品牌香水'!G145</f>
        <v>0</v>
      </c>
      <c r="D2641" s="399">
        <f>'19-品牌香水'!H145</f>
        <v>0</v>
      </c>
      <c r="E2641" s="399">
        <f>'19-品牌香水'!I145</f>
        <v>0</v>
      </c>
      <c r="F2641" s="399">
        <f>'19-品牌香水'!J145</f>
        <v>0</v>
      </c>
      <c r="G2641" s="397">
        <f t="shared" si="422"/>
        <v>0</v>
      </c>
      <c r="H2641" s="397">
        <f t="shared" si="423"/>
        <v>0</v>
      </c>
      <c r="I2641" s="398"/>
      <c r="J2641" s="84"/>
    </row>
    <row r="2642" spans="1:10" ht="20.100000000000001" customHeight="1">
      <c r="A2642" s="84"/>
      <c r="B2642" s="399" t="str">
        <f>'19-品牌香水'!F146</f>
        <v>A0190001</v>
      </c>
      <c r="C2642" s="475" t="str">
        <f>'19-品牌香水'!G146</f>
        <v xml:space="preserve">Philosophy 肌膚哲理 純淨優雅 女性淡香水 60ml                         </v>
      </c>
      <c r="D2642" s="399">
        <f>'19-品牌香水'!H146</f>
        <v>1020</v>
      </c>
      <c r="E2642" s="399">
        <f>'19-品牌香水'!I146</f>
        <v>0</v>
      </c>
      <c r="F2642" s="399">
        <f>'19-品牌香水'!J146</f>
        <v>0</v>
      </c>
      <c r="G2642" s="397">
        <f t="shared" si="422"/>
        <v>0</v>
      </c>
      <c r="H2642" s="397">
        <f t="shared" si="423"/>
        <v>0</v>
      </c>
      <c r="I2642" s="398"/>
      <c r="J2642" s="84"/>
    </row>
    <row r="2643" spans="1:10" ht="20.100000000000001" customHeight="1">
      <c r="A2643" s="84"/>
      <c r="B2643" s="399" t="str">
        <f>'19-品牌香水'!F147</f>
        <v>A0190002</v>
      </c>
      <c r="C2643" s="475" t="str">
        <f>'19-品牌香水'!G147</f>
        <v xml:space="preserve">Philosophy 肌膚哲理 純淨優雅 裸粉玫瑰 女性淡香水 60ml                         </v>
      </c>
      <c r="D2643" s="399">
        <f>'19-品牌香水'!H147</f>
        <v>1020</v>
      </c>
      <c r="E2643" s="399">
        <f>'19-品牌香水'!I147</f>
        <v>0</v>
      </c>
      <c r="F2643" s="399">
        <f>'19-品牌香水'!J147</f>
        <v>0</v>
      </c>
      <c r="G2643" s="397">
        <f t="shared" si="422"/>
        <v>0</v>
      </c>
      <c r="H2643" s="397">
        <f t="shared" si="423"/>
        <v>0</v>
      </c>
      <c r="I2643" s="398"/>
      <c r="J2643" s="84"/>
    </row>
    <row r="2644" spans="1:10" ht="20.100000000000001" customHeight="1">
      <c r="A2644" s="84"/>
      <c r="B2644" s="399" t="str">
        <f>'19-品牌香水'!F148</f>
        <v>A0190003</v>
      </c>
      <c r="C2644" s="475" t="str">
        <f>'19-品牌香水'!G148</f>
        <v xml:space="preserve">Philosophy 肌膚哲理 驚喜優雅 女性淡香水 60ml                         </v>
      </c>
      <c r="D2644" s="399">
        <f>'19-品牌香水'!H148</f>
        <v>1020</v>
      </c>
      <c r="E2644" s="399">
        <f>'19-品牌香水'!I148</f>
        <v>0</v>
      </c>
      <c r="F2644" s="399">
        <f>'19-品牌香水'!J148</f>
        <v>0</v>
      </c>
      <c r="G2644" s="397">
        <f t="shared" si="422"/>
        <v>0</v>
      </c>
      <c r="H2644" s="397">
        <f t="shared" si="423"/>
        <v>0</v>
      </c>
      <c r="I2644" s="398"/>
      <c r="J2644" s="84"/>
    </row>
    <row r="2645" spans="1:10" ht="20.100000000000001" customHeight="1">
      <c r="A2645" s="84"/>
      <c r="B2645" s="399" t="str">
        <f>'19-品牌香水'!F149</f>
        <v>A0190004</v>
      </c>
      <c r="C2645" s="475" t="str">
        <f>'19-品牌香水'!G149</f>
        <v xml:space="preserve">Philosophy 肌膚哲理 驚喜優雅 芭蕾玫瑰 女性淡香水 60ml                         </v>
      </c>
      <c r="D2645" s="399">
        <f>'19-品牌香水'!H149</f>
        <v>1020</v>
      </c>
      <c r="E2645" s="399">
        <f>'19-品牌香水'!I149</f>
        <v>0</v>
      </c>
      <c r="F2645" s="399">
        <f>'19-品牌香水'!J149</f>
        <v>0</v>
      </c>
      <c r="G2645" s="397">
        <f t="shared" si="422"/>
        <v>0</v>
      </c>
      <c r="H2645" s="397">
        <f t="shared" si="423"/>
        <v>0</v>
      </c>
      <c r="I2645" s="398"/>
      <c r="J2645" s="84"/>
    </row>
    <row r="2646" spans="1:10" ht="20.100000000000001" customHeight="1">
      <c r="A2646" s="84"/>
      <c r="B2646" s="399" t="str">
        <f>'19-品牌香水'!F150</f>
        <v>A0190005</v>
      </c>
      <c r="C2646" s="475" t="str">
        <f>'19-品牌香水'!G150</f>
        <v xml:space="preserve">Philosophy 肌膚哲理 驚喜優雅 木蘭 女性淡香水 60ml                         </v>
      </c>
      <c r="D2646" s="399">
        <f>'19-品牌香水'!H150</f>
        <v>1020</v>
      </c>
      <c r="E2646" s="399">
        <f>'19-品牌香水'!I150</f>
        <v>0</v>
      </c>
      <c r="F2646" s="399">
        <f>'19-品牌香水'!J150</f>
        <v>0</v>
      </c>
      <c r="G2646" s="397">
        <f t="shared" si="422"/>
        <v>0</v>
      </c>
      <c r="H2646" s="397">
        <f t="shared" si="423"/>
        <v>0</v>
      </c>
      <c r="I2646" s="398"/>
      <c r="J2646" s="84"/>
    </row>
    <row r="2647" spans="1:10" ht="20.100000000000001" customHeight="1">
      <c r="A2647" s="84"/>
      <c r="B2647" s="399" t="str">
        <f>'19-品牌香水'!F151</f>
        <v>TRUSSARDI 楚沙迪</v>
      </c>
      <c r="C2647" s="475">
        <f>'19-品牌香水'!G151</f>
        <v>0</v>
      </c>
      <c r="D2647" s="399">
        <f>'19-品牌香水'!H151</f>
        <v>0</v>
      </c>
      <c r="E2647" s="399">
        <f>'19-品牌香水'!I151</f>
        <v>0</v>
      </c>
      <c r="F2647" s="399">
        <f>'19-品牌香水'!J151</f>
        <v>0</v>
      </c>
      <c r="G2647" s="397">
        <f t="shared" si="422"/>
        <v>0</v>
      </c>
      <c r="H2647" s="397">
        <f t="shared" si="423"/>
        <v>0</v>
      </c>
      <c r="I2647" s="398"/>
      <c r="J2647" s="84"/>
    </row>
    <row r="2648" spans="1:10" ht="20.100000000000001" customHeight="1">
      <c r="A2648" s="84"/>
      <c r="B2648" s="399" t="str">
        <f>'19-品牌香水'!F152</f>
        <v>A0280000</v>
      </c>
      <c r="C2648" s="475" t="str">
        <f>'19-品牌香水'!G152</f>
        <v>TRUSSARDI 楚沙迪 晶漾玫瑰 女性淡香水 50ml</v>
      </c>
      <c r="D2648" s="399">
        <f>'19-品牌香水'!H152</f>
        <v>1300</v>
      </c>
      <c r="E2648" s="399">
        <f>'19-品牌香水'!I152</f>
        <v>0</v>
      </c>
      <c r="F2648" s="399">
        <f>'19-品牌香水'!J152</f>
        <v>0</v>
      </c>
      <c r="G2648" s="397">
        <f t="shared" si="422"/>
        <v>0</v>
      </c>
      <c r="H2648" s="397">
        <f t="shared" si="423"/>
        <v>0</v>
      </c>
      <c r="I2648" s="398"/>
      <c r="J2648" s="84"/>
    </row>
    <row r="2649" spans="1:10" ht="20.100000000000001" customHeight="1">
      <c r="A2649" s="84"/>
      <c r="B2649" s="399" t="str">
        <f>'19-品牌香水'!F153</f>
        <v>A0280001</v>
      </c>
      <c r="C2649" s="475" t="str">
        <f>'19-品牌香水'!G153</f>
        <v>TRUSSARDI 楚沙迪 晶漾玫瑰 女性淡香水 100ml</v>
      </c>
      <c r="D2649" s="399">
        <f>'19-品牌香水'!H153</f>
        <v>1500</v>
      </c>
      <c r="E2649" s="399">
        <f>'19-品牌香水'!I153</f>
        <v>0</v>
      </c>
      <c r="F2649" s="399">
        <f>'19-品牌香水'!J153</f>
        <v>0</v>
      </c>
      <c r="G2649" s="397">
        <f t="shared" si="422"/>
        <v>0</v>
      </c>
      <c r="H2649" s="397">
        <f t="shared" si="423"/>
        <v>0</v>
      </c>
      <c r="I2649" s="398"/>
      <c r="J2649" s="84"/>
    </row>
    <row r="2650" spans="1:10" ht="20.100000000000001" customHeight="1">
      <c r="A2650" s="84"/>
      <c r="B2650" s="399" t="str">
        <f>'19-品牌香水'!F154</f>
        <v>A0280002</v>
      </c>
      <c r="C2650" s="475" t="str">
        <f>'19-品牌香水'!G154</f>
        <v xml:space="preserve">TRUSSARDI 楚沙迪 粉紅海岸 女性淡香水 30ml               </v>
      </c>
      <c r="D2650" s="399">
        <f>'19-品牌香水'!H154</f>
        <v>950</v>
      </c>
      <c r="E2650" s="399">
        <f>'19-品牌香水'!I154</f>
        <v>0</v>
      </c>
      <c r="F2650" s="399">
        <f>'19-品牌香水'!J154</f>
        <v>0</v>
      </c>
      <c r="G2650" s="397">
        <f t="shared" si="422"/>
        <v>0</v>
      </c>
      <c r="H2650" s="397">
        <f t="shared" si="423"/>
        <v>0</v>
      </c>
      <c r="I2650" s="398"/>
      <c r="J2650" s="84"/>
    </row>
    <row r="2651" spans="1:10" ht="20.100000000000001" customHeight="1">
      <c r="A2651" s="84"/>
      <c r="B2651" s="399" t="str">
        <f>'19-品牌香水'!F155</f>
        <v>A0280003</v>
      </c>
      <c r="C2651" s="475" t="str">
        <f>'19-品牌香水'!G155</f>
        <v xml:space="preserve">TRUSSARDI 楚沙迪 粉紅海岸 女性淡香水 100ml               </v>
      </c>
      <c r="D2651" s="399">
        <f>'19-品牌香水'!H155</f>
        <v>1890</v>
      </c>
      <c r="E2651" s="399">
        <f>'19-品牌香水'!I155</f>
        <v>0</v>
      </c>
      <c r="F2651" s="399">
        <f>'19-品牌香水'!J155</f>
        <v>0</v>
      </c>
      <c r="G2651" s="397">
        <f t="shared" si="422"/>
        <v>0</v>
      </c>
      <c r="H2651" s="397">
        <f t="shared" si="423"/>
        <v>0</v>
      </c>
      <c r="I2651" s="398"/>
      <c r="J2651" s="84"/>
    </row>
    <row r="2652" spans="1:10" ht="20.100000000000001" customHeight="1">
      <c r="A2652" s="84"/>
      <c r="B2652" s="399" t="str">
        <f>'19-品牌香水'!F156</f>
        <v>A0280004</v>
      </c>
      <c r="C2652" s="475" t="str">
        <f>'19-品牌香水'!G156</f>
        <v>TRUSSARDI 楚沙迪 DONNA 女性淡香精 50ml</v>
      </c>
      <c r="D2652" s="399">
        <f>'19-品牌香水'!H156</f>
        <v>1320</v>
      </c>
      <c r="E2652" s="399">
        <f>'19-品牌香水'!I156</f>
        <v>0</v>
      </c>
      <c r="F2652" s="399">
        <f>'19-品牌香水'!J156</f>
        <v>0</v>
      </c>
      <c r="G2652" s="397">
        <f t="shared" si="422"/>
        <v>0</v>
      </c>
      <c r="H2652" s="397">
        <f t="shared" si="423"/>
        <v>0</v>
      </c>
      <c r="I2652" s="398"/>
      <c r="J2652" s="84"/>
    </row>
    <row r="2653" spans="1:10" ht="20.100000000000001" customHeight="1">
      <c r="A2653" s="84"/>
      <c r="B2653" s="399" t="str">
        <f>'19-品牌香水'!F157</f>
        <v>A0280005</v>
      </c>
      <c r="C2653" s="475" t="str">
        <f>'19-品牌香水'!G157</f>
        <v xml:space="preserve">TRUSSARDI 楚沙迪 DONNA 女性淡香精 100ml                  </v>
      </c>
      <c r="D2653" s="399">
        <f>'19-品牌香水'!H157</f>
        <v>1590</v>
      </c>
      <c r="E2653" s="399">
        <f>'19-品牌香水'!I157</f>
        <v>0</v>
      </c>
      <c r="F2653" s="399">
        <f>'19-品牌香水'!J157</f>
        <v>0</v>
      </c>
      <c r="G2653" s="397">
        <f t="shared" si="422"/>
        <v>0</v>
      </c>
      <c r="H2653" s="397">
        <f t="shared" si="423"/>
        <v>0</v>
      </c>
      <c r="I2653" s="398"/>
      <c r="J2653" s="84"/>
    </row>
    <row r="2654" spans="1:10" ht="20.100000000000001" customHeight="1">
      <c r="A2654" s="84"/>
      <c r="B2654" s="399" t="str">
        <f>'19-品牌香水'!F158</f>
        <v>A0280006</v>
      </c>
      <c r="C2654" s="475" t="str">
        <f>'19-品牌香水'!G158</f>
        <v xml:space="preserve">TRUSSARDI 楚沙迪 UOMO 貴族犬 男性淡香水 100ml                  </v>
      </c>
      <c r="D2654" s="399">
        <f>'19-品牌香水'!H158</f>
        <v>1420</v>
      </c>
      <c r="E2654" s="399">
        <f>'19-品牌香水'!I158</f>
        <v>0</v>
      </c>
      <c r="F2654" s="399">
        <f>'19-品牌香水'!J158</f>
        <v>0</v>
      </c>
      <c r="G2654" s="397">
        <f t="shared" si="422"/>
        <v>0</v>
      </c>
      <c r="H2654" s="397">
        <f t="shared" si="423"/>
        <v>0</v>
      </c>
      <c r="I2654" s="398"/>
      <c r="J2654" s="84"/>
    </row>
    <row r="2655" spans="1:10" ht="20.100000000000001" customHeight="1">
      <c r="A2655" s="84"/>
      <c r="B2655" s="399" t="str">
        <f>'19-品牌香水'!F159</f>
        <v>VERSACE 凡賽斯</v>
      </c>
      <c r="C2655" s="475">
        <f>'19-品牌香水'!G159</f>
        <v>0</v>
      </c>
      <c r="D2655" s="399">
        <f>'19-品牌香水'!H159</f>
        <v>0</v>
      </c>
      <c r="E2655" s="399">
        <f>'19-品牌香水'!I159</f>
        <v>0</v>
      </c>
      <c r="F2655" s="399">
        <f>'19-品牌香水'!J159</f>
        <v>0</v>
      </c>
      <c r="G2655" s="397">
        <f t="shared" si="422"/>
        <v>0</v>
      </c>
      <c r="H2655" s="397">
        <f t="shared" si="423"/>
        <v>0</v>
      </c>
      <c r="I2655" s="398"/>
      <c r="J2655" s="84"/>
    </row>
    <row r="2656" spans="1:10" ht="20.100000000000001" customHeight="1">
      <c r="A2656" s="84"/>
      <c r="B2656" s="399" t="str">
        <f>'19-品牌香水'!F160</f>
        <v>Z0300011</v>
      </c>
      <c r="C2656" s="475" t="str">
        <f>'19-品牌香水'!G160</f>
        <v>VERSACE 凡賽斯 Red Jeans 紅可樂 女性淡香水 75ml</v>
      </c>
      <c r="D2656" s="399">
        <f>'19-品牌香水'!H160</f>
        <v>620</v>
      </c>
      <c r="E2656" s="399">
        <f>'19-品牌香水'!I160</f>
        <v>0</v>
      </c>
      <c r="F2656" s="399">
        <f>'19-品牌香水'!J160</f>
        <v>0</v>
      </c>
      <c r="G2656" s="397">
        <f t="shared" si="422"/>
        <v>0</v>
      </c>
      <c r="H2656" s="397">
        <f t="shared" si="423"/>
        <v>0</v>
      </c>
      <c r="I2656" s="398"/>
      <c r="J2656" s="84"/>
    </row>
    <row r="2657" spans="1:10" ht="20.100000000000001" customHeight="1">
      <c r="A2657" s="84"/>
      <c r="B2657" s="399" t="str">
        <f>'19-品牌香水'!F161</f>
        <v>Z0300013</v>
      </c>
      <c r="C2657" s="475" t="str">
        <f>'19-品牌香水'!G161</f>
        <v>VERSACE 凡賽斯 Blue Jeans 藍可樂 中性淡香水 75ml</v>
      </c>
      <c r="D2657" s="399">
        <f>'19-品牌香水'!H161</f>
        <v>620</v>
      </c>
      <c r="E2657" s="399">
        <f>'19-品牌香水'!I161</f>
        <v>0</v>
      </c>
      <c r="F2657" s="399">
        <f>'19-品牌香水'!J161</f>
        <v>0</v>
      </c>
      <c r="G2657" s="397">
        <f t="shared" si="422"/>
        <v>0</v>
      </c>
      <c r="H2657" s="397">
        <f t="shared" si="423"/>
        <v>0</v>
      </c>
      <c r="I2657" s="398"/>
      <c r="J2657" s="84"/>
    </row>
    <row r="2658" spans="1:10" ht="20.100000000000001" customHeight="1">
      <c r="A2658" s="84"/>
      <c r="B2658" s="399" t="str">
        <f>'19-品牌香水'!F162</f>
        <v>Z0300009</v>
      </c>
      <c r="C2658" s="475" t="str">
        <f>'19-品牌香水'!G162</f>
        <v xml:space="preserve">VERSACE 凡賽斯 香戀水晶 女性淡香水 30ml         Bright Crystal                     </v>
      </c>
      <c r="D2658" s="399">
        <f>'19-品牌香水'!H162</f>
        <v>1020</v>
      </c>
      <c r="E2658" s="399">
        <f>'19-品牌香水'!I162</f>
        <v>0</v>
      </c>
      <c r="F2658" s="399">
        <f>'19-品牌香水'!J162</f>
        <v>0</v>
      </c>
      <c r="G2658" s="397">
        <f t="shared" si="422"/>
        <v>0</v>
      </c>
      <c r="H2658" s="397">
        <f t="shared" si="423"/>
        <v>0</v>
      </c>
      <c r="I2658" s="398"/>
      <c r="J2658" s="84"/>
    </row>
    <row r="2659" spans="1:10" ht="20.100000000000001" customHeight="1">
      <c r="A2659" s="84"/>
      <c r="B2659" s="399" t="str">
        <f>'19-品牌香水'!F163</f>
        <v>Z0300012</v>
      </c>
      <c r="C2659" s="475" t="str">
        <f>'19-品牌香水'!G163</f>
        <v xml:space="preserve">VERSACE 凡賽斯 香戀水晶 女性淡香水 90ml         Bright Crystal                     </v>
      </c>
      <c r="D2659" s="399">
        <f>'19-品牌香水'!H163</f>
        <v>1750</v>
      </c>
      <c r="E2659" s="399">
        <f>'19-品牌香水'!I163</f>
        <v>0</v>
      </c>
      <c r="F2659" s="399">
        <f>'19-品牌香水'!J163</f>
        <v>0</v>
      </c>
      <c r="G2659" s="397">
        <f t="shared" si="422"/>
        <v>0</v>
      </c>
      <c r="H2659" s="397">
        <f t="shared" si="423"/>
        <v>0</v>
      </c>
      <c r="I2659" s="398"/>
      <c r="J2659" s="84"/>
    </row>
    <row r="2660" spans="1:10" ht="20.100000000000001" customHeight="1">
      <c r="A2660" s="84"/>
      <c r="B2660" s="399" t="str">
        <f>'19-品牌香水'!F164</f>
        <v>Z0300010</v>
      </c>
      <c r="C2660" s="475" t="str">
        <f>'19-品牌香水'!G164</f>
        <v xml:space="preserve">VERSACE 凡賽斯 狄倫淡藍 女性淡香水 30ml    </v>
      </c>
      <c r="D2660" s="399">
        <f>'19-品牌香水'!H164</f>
        <v>1100</v>
      </c>
      <c r="E2660" s="399">
        <f>'19-品牌香水'!I164</f>
        <v>0</v>
      </c>
      <c r="F2660" s="399">
        <f>'19-品牌香水'!J164</f>
        <v>0</v>
      </c>
      <c r="G2660" s="397">
        <f t="shared" si="422"/>
        <v>0</v>
      </c>
      <c r="H2660" s="397">
        <f t="shared" si="423"/>
        <v>0</v>
      </c>
      <c r="I2660" s="398"/>
      <c r="J2660" s="84"/>
    </row>
    <row r="2661" spans="1:10" ht="20.100000000000001" customHeight="1">
      <c r="A2661" s="84"/>
      <c r="B2661" s="399" t="str">
        <f>'19-品牌香水'!F165</f>
        <v>Z0300000</v>
      </c>
      <c r="C2661" s="475" t="str">
        <f>'19-品牌香水'!G165</f>
        <v xml:space="preserve">VERSACE 凡賽斯 經典 男性淡香水 100ml    Pour Homme                     </v>
      </c>
      <c r="D2661" s="399">
        <f>'19-品牌香水'!H165</f>
        <v>1520</v>
      </c>
      <c r="E2661" s="399">
        <f>'19-品牌香水'!I165</f>
        <v>0</v>
      </c>
      <c r="F2661" s="399">
        <f>'19-品牌香水'!J165</f>
        <v>0</v>
      </c>
      <c r="G2661" s="397">
        <f t="shared" si="422"/>
        <v>0</v>
      </c>
      <c r="H2661" s="397">
        <f t="shared" si="423"/>
        <v>0</v>
      </c>
      <c r="I2661" s="398"/>
      <c r="J2661" s="84"/>
    </row>
    <row r="2662" spans="1:10" ht="20.100000000000001" customHeight="1">
      <c r="A2662" s="84"/>
      <c r="B2662" s="399" t="str">
        <f>'19-品牌香水'!F166</f>
        <v>Z0300001</v>
      </c>
      <c r="C2662" s="475" t="str">
        <f>'19-品牌香水'!G166</f>
        <v xml:space="preserve">VERSACE 凡賽斯 艾諾斯愛神 男性淡香水 100ml    </v>
      </c>
      <c r="D2662" s="399">
        <f>'19-品牌香水'!H166</f>
        <v>1680</v>
      </c>
      <c r="E2662" s="399">
        <f>'19-品牌香水'!I166</f>
        <v>0</v>
      </c>
      <c r="F2662" s="399">
        <f>'19-品牌香水'!J166</f>
        <v>0</v>
      </c>
      <c r="G2662" s="397">
        <f t="shared" si="422"/>
        <v>0</v>
      </c>
      <c r="H2662" s="397">
        <f t="shared" si="423"/>
        <v>0</v>
      </c>
      <c r="I2662" s="398"/>
      <c r="J2662" s="84"/>
    </row>
    <row r="2663" spans="1:10" ht="20.100000000000001" customHeight="1">
      <c r="A2663" s="84"/>
      <c r="B2663" s="399" t="str">
        <f>'19-品牌香水'!F167</f>
        <v>Z0300014</v>
      </c>
      <c r="C2663" s="475" t="str">
        <f>'19-品牌香水'!G167</f>
        <v xml:space="preserve">VERSACE 凡賽斯 狄倫正藍 男性淡香水 100ml    Dylan Blue              </v>
      </c>
      <c r="D2663" s="399">
        <f>'19-品牌香水'!H167</f>
        <v>1880</v>
      </c>
      <c r="E2663" s="399">
        <f>'19-品牌香水'!I167</f>
        <v>0</v>
      </c>
      <c r="F2663" s="399">
        <f>'19-品牌香水'!J167</f>
        <v>0</v>
      </c>
      <c r="G2663" s="397">
        <f t="shared" si="422"/>
        <v>0</v>
      </c>
      <c r="H2663" s="397">
        <f t="shared" si="423"/>
        <v>0</v>
      </c>
      <c r="I2663" s="398"/>
      <c r="J2663" s="84"/>
    </row>
    <row r="2664" spans="1:10" ht="20.100000000000001" customHeight="1">
      <c r="A2664" s="84"/>
      <c r="B2664" s="399" t="str">
        <f>'19-品牌香水'!F168</f>
        <v>Z0300008</v>
      </c>
      <c r="C2664" s="475" t="str">
        <f>'19-品牌香水'!G168</f>
        <v xml:space="preserve">VERSACE 凡賽斯 雲淡風輕 男性淡香水 100ml                   </v>
      </c>
      <c r="D2664" s="399">
        <f>'19-品牌香水'!H168</f>
        <v>1590</v>
      </c>
      <c r="E2664" s="399">
        <f>'19-品牌香水'!I168</f>
        <v>0</v>
      </c>
      <c r="F2664" s="399">
        <f>'19-品牌香水'!J168</f>
        <v>0</v>
      </c>
      <c r="G2664" s="397">
        <f t="shared" si="422"/>
        <v>0</v>
      </c>
      <c r="H2664" s="397">
        <f t="shared" si="423"/>
        <v>0</v>
      </c>
      <c r="I2664" s="398"/>
      <c r="J2664" s="84"/>
    </row>
    <row r="2665" spans="1:10" ht="20.100000000000001" customHeight="1">
      <c r="A2665" s="84"/>
      <c r="B2665" s="399" t="str">
        <f>'19-品牌香水'!F169</f>
        <v>其他香水</v>
      </c>
      <c r="C2665" s="475">
        <f>'19-品牌香水'!G169</f>
        <v>0</v>
      </c>
      <c r="D2665" s="399">
        <f>'19-品牌香水'!H169</f>
        <v>0</v>
      </c>
      <c r="E2665" s="399">
        <f>'19-品牌香水'!I169</f>
        <v>0</v>
      </c>
      <c r="F2665" s="399">
        <f>'19-品牌香水'!J169</f>
        <v>0</v>
      </c>
      <c r="G2665" s="397">
        <f t="shared" si="422"/>
        <v>0</v>
      </c>
      <c r="H2665" s="397">
        <f t="shared" si="423"/>
        <v>0</v>
      </c>
      <c r="I2665" s="398"/>
      <c r="J2665" s="84"/>
    </row>
    <row r="2666" spans="1:10" ht="20.100000000000001" customHeight="1">
      <c r="A2666" s="84"/>
      <c r="B2666" s="399" t="str">
        <f>'19-品牌香水'!F170</f>
        <v>Z0400000</v>
      </c>
      <c r="C2666" s="475" t="str">
        <f>'19-品牌香水'!G170</f>
        <v xml:space="preserve">ACCA KAPPA 白麝香中性淡香水 100ml </v>
      </c>
      <c r="D2666" s="399">
        <f>'19-品牌香水'!H170</f>
        <v>1120</v>
      </c>
      <c r="E2666" s="399">
        <f>'19-品牌香水'!I170</f>
        <v>0</v>
      </c>
      <c r="F2666" s="399">
        <f>'19-品牌香水'!J170</f>
        <v>0</v>
      </c>
      <c r="G2666" s="397">
        <f t="shared" si="422"/>
        <v>0</v>
      </c>
      <c r="H2666" s="397">
        <f t="shared" si="423"/>
        <v>0</v>
      </c>
      <c r="I2666" s="398"/>
      <c r="J2666" s="84"/>
    </row>
    <row r="2667" spans="1:10" ht="20.100000000000001" customHeight="1">
      <c r="A2667" s="84"/>
      <c r="B2667" s="399" t="str">
        <f>'19-品牌香水'!F171</f>
        <v>Z0020000</v>
      </c>
      <c r="C2667" s="475" t="str">
        <f>'19-品牌香水'!G171</f>
        <v>BANANA REPUBLIC Classic 香蕉共和國 經典中性香水 125ml</v>
      </c>
      <c r="D2667" s="399">
        <f>'19-品牌香水'!H171</f>
        <v>1090</v>
      </c>
      <c r="E2667" s="399">
        <f>'19-品牌香水'!I171</f>
        <v>0</v>
      </c>
      <c r="F2667" s="399">
        <f>'19-品牌香水'!J171</f>
        <v>0</v>
      </c>
      <c r="G2667" s="397">
        <f t="shared" si="422"/>
        <v>0</v>
      </c>
      <c r="H2667" s="397">
        <f t="shared" si="423"/>
        <v>0</v>
      </c>
      <c r="I2667" s="398"/>
      <c r="J2667" s="84"/>
    </row>
    <row r="2668" spans="1:10" ht="20.100000000000001" customHeight="1">
      <c r="A2668" s="84"/>
      <c r="B2668" s="399" t="str">
        <f>'19-品牌香水'!F172</f>
        <v>Z0150002</v>
      </c>
      <c r="C2668" s="475" t="str">
        <f>'19-品牌香水'!G172</f>
        <v xml:space="preserve">Estee Lauder 雅詩蘭黛 歡沁 女性淡香精 100ml      Pleasures                </v>
      </c>
      <c r="D2668" s="399">
        <f>'19-品牌香水'!H172</f>
        <v>2200</v>
      </c>
      <c r="E2668" s="399">
        <f>'19-品牌香水'!I172</f>
        <v>0</v>
      </c>
      <c r="F2668" s="399">
        <f>'19-品牌香水'!J172</f>
        <v>0</v>
      </c>
      <c r="G2668" s="397">
        <f t="shared" si="422"/>
        <v>0</v>
      </c>
      <c r="H2668" s="397">
        <f t="shared" si="423"/>
        <v>0</v>
      </c>
      <c r="I2668" s="398"/>
      <c r="J2668" s="84"/>
    </row>
    <row r="2669" spans="1:10" ht="20.100000000000001" customHeight="1">
      <c r="A2669" s="84"/>
      <c r="B2669" s="399" t="str">
        <f>'19-品牌香水'!F173</f>
        <v>Z0170001</v>
      </c>
      <c r="C2669" s="475" t="str">
        <f>'19-品牌香水'!G173</f>
        <v xml:space="preserve">Gres Cabotine 卡布丁 清秀佳人 女性淡香水 100ml                                                         </v>
      </c>
      <c r="D2669" s="399">
        <f>'19-品牌香水'!H173</f>
        <v>550</v>
      </c>
      <c r="E2669" s="399">
        <f>'19-品牌香水'!I173</f>
        <v>0</v>
      </c>
      <c r="F2669" s="399">
        <f>'19-品牌香水'!J173</f>
        <v>0</v>
      </c>
      <c r="G2669" s="397">
        <f t="shared" si="422"/>
        <v>0</v>
      </c>
      <c r="H2669" s="397">
        <f t="shared" si="423"/>
        <v>0</v>
      </c>
      <c r="I2669" s="398"/>
      <c r="J2669" s="84"/>
    </row>
    <row r="2670" spans="1:10" ht="20.100000000000001" customHeight="1">
      <c r="A2670" s="84"/>
      <c r="B2670" s="399" t="str">
        <f>'19-品牌香水'!F174</f>
        <v>Z0370000</v>
      </c>
      <c r="C2670" s="475" t="str">
        <f>'19-品牌香水'!G174</f>
        <v xml:space="preserve">JIMMY CHOO 同名 女性淡香水 100ml                                 </v>
      </c>
      <c r="D2670" s="399">
        <f>'19-品牌香水'!H174</f>
        <v>1360</v>
      </c>
      <c r="E2670" s="399">
        <f>'19-品牌香水'!I174</f>
        <v>0</v>
      </c>
      <c r="F2670" s="399">
        <f>'19-品牌香水'!J174</f>
        <v>0</v>
      </c>
      <c r="G2670" s="397">
        <f t="shared" si="422"/>
        <v>0</v>
      </c>
      <c r="H2670" s="397">
        <f t="shared" si="423"/>
        <v>0</v>
      </c>
      <c r="I2670" s="398"/>
      <c r="J2670" s="84"/>
    </row>
    <row r="2671" spans="1:10" ht="20.100000000000001" customHeight="1">
      <c r="A2671" s="84"/>
      <c r="B2671" s="399" t="str">
        <f>'19-品牌香水'!F175</f>
        <v>Z0000001</v>
      </c>
      <c r="C2671" s="475" t="str">
        <f>'19-品牌香水'!G175</f>
        <v xml:space="preserve">John Varvatos Artisan 工匠藤編 男性淡香水 125ml                             </v>
      </c>
      <c r="D2671" s="399">
        <f>'19-品牌香水'!H175</f>
        <v>1320</v>
      </c>
      <c r="E2671" s="399">
        <f>'19-品牌香水'!I175</f>
        <v>0</v>
      </c>
      <c r="F2671" s="399">
        <f>'19-品牌香水'!J175</f>
        <v>0</v>
      </c>
      <c r="G2671" s="397">
        <f t="shared" si="422"/>
        <v>0</v>
      </c>
      <c r="H2671" s="397">
        <f t="shared" si="423"/>
        <v>0</v>
      </c>
      <c r="I2671" s="398"/>
      <c r="J2671" s="84"/>
    </row>
    <row r="2672" spans="1:10" ht="20.100000000000001" customHeight="1">
      <c r="A2672" s="84"/>
      <c r="B2672" s="399" t="str">
        <f>'19-品牌香水'!F176</f>
        <v>Z0000025</v>
      </c>
      <c r="C2672" s="475" t="str">
        <f>'19-品牌香水'!G176</f>
        <v xml:space="preserve">TOMMY HILFIGER tommy girl 女性淡香水 50ml                             </v>
      </c>
      <c r="D2672" s="399">
        <f>'19-品牌香水'!H176</f>
        <v>1020</v>
      </c>
      <c r="E2672" s="399">
        <f>'19-品牌香水'!I176</f>
        <v>0</v>
      </c>
      <c r="F2672" s="399">
        <f>'19-品牌香水'!J176</f>
        <v>0</v>
      </c>
      <c r="G2672" s="397">
        <f t="shared" si="422"/>
        <v>0</v>
      </c>
      <c r="H2672" s="397">
        <f t="shared" si="423"/>
        <v>0</v>
      </c>
      <c r="I2672" s="398"/>
      <c r="J2672" s="84"/>
    </row>
    <row r="2673" spans="1:11" ht="20.100000000000001" customHeight="1">
      <c r="A2673" s="84"/>
      <c r="B2673" s="399" t="str">
        <f>'20-保健食品+食品'!A5</f>
        <v>G0040016</v>
      </c>
      <c r="C2673" s="399" t="str">
        <f>'20-保健食品+食品'!B5</f>
        <v xml:space="preserve">中旗生技德國進口超能源大棗精/大棗濃縮萃取液 25ml*10瓶/盒  補血+改善體質+恢復體能... (素食可)  </v>
      </c>
      <c r="D2673" s="399">
        <f>'20-保健食品+食品'!C5</f>
        <v>950</v>
      </c>
      <c r="E2673" s="399">
        <f>'20-保健食品+食品'!D5</f>
        <v>0</v>
      </c>
      <c r="F2673" s="399">
        <f>'20-保健食品+食品'!E5</f>
        <v>0</v>
      </c>
      <c r="G2673" s="397">
        <f t="shared" ref="G2673" si="424">F2673*0.9</f>
        <v>0</v>
      </c>
      <c r="H2673" s="397">
        <f t="shared" ref="H2673" si="425">F2673*0.85</f>
        <v>0</v>
      </c>
      <c r="I2673" s="398"/>
      <c r="J2673" s="84"/>
    </row>
    <row r="2674" spans="1:11" ht="20.100000000000001" customHeight="1">
      <c r="A2674" s="84"/>
      <c r="B2674" s="399" t="str">
        <f>'20-保健食品+食品'!A6</f>
        <v xml:space="preserve">長青穀典Fresh Grains  -  穀典國際(股)公司/葆祥實業有限公司   </v>
      </c>
      <c r="C2674" s="399">
        <f>'20-保健食品+食品'!B6</f>
        <v>0</v>
      </c>
      <c r="D2674" s="399">
        <f>'20-保健食品+食品'!C6</f>
        <v>0</v>
      </c>
      <c r="E2674" s="399">
        <f>'20-保健食品+食品'!D6</f>
        <v>0</v>
      </c>
      <c r="F2674" s="399">
        <f>'20-保健食品+食品'!E6</f>
        <v>0</v>
      </c>
      <c r="G2674" s="397">
        <f t="shared" ref="G2674:G2680" si="426">F2674*0.9</f>
        <v>0</v>
      </c>
      <c r="H2674" s="397">
        <f t="shared" ref="H2674:H2680" si="427">F2674*0.85</f>
        <v>0</v>
      </c>
      <c r="I2674" s="398"/>
      <c r="J2674" s="84"/>
    </row>
    <row r="2675" spans="1:11" ht="20.100000000000001" customHeight="1">
      <c r="A2675" s="84"/>
      <c r="B2675" s="399" t="str">
        <f>'20-保健食品+食品'!A7</f>
        <v>F0160005</v>
      </c>
      <c r="C2675" s="399" t="str">
        <f>'20-保健食品+食品'!B7</f>
        <v>長青穀典 Nuts Club 綜合堅果仁 300g/包 (南瓜仁、青堤子、葡萄乾、葵瓜仁、杏仁果、腰果、蔓越莓乾、核桃、松子、岩鹽、糖、葵花油)</v>
      </c>
      <c r="D2675" s="399">
        <f>'20-保健食品+食品'!C7</f>
        <v>200</v>
      </c>
      <c r="E2675" s="399">
        <f>'20-保健食品+食品'!D7</f>
        <v>0</v>
      </c>
      <c r="F2675" s="399">
        <f>'20-保健食品+食品'!E7</f>
        <v>0</v>
      </c>
      <c r="G2675" s="397">
        <f t="shared" si="426"/>
        <v>0</v>
      </c>
      <c r="H2675" s="397">
        <f t="shared" si="427"/>
        <v>0</v>
      </c>
      <c r="I2675" s="398"/>
      <c r="J2675" s="84"/>
    </row>
    <row r="2676" spans="1:11" ht="20.100000000000001" customHeight="1">
      <c r="A2676" s="84"/>
      <c r="B2676" s="399" t="str">
        <f>'20-保健食品+食品'!A8</f>
        <v>F0160006</v>
      </c>
      <c r="C2676" s="399" t="str">
        <f>'20-保健食品+食品'!B8</f>
        <v>長青穀典 皇家原味堅果 220g/包 (杏仁果、腰果、核桃、夏威夷果、胡桃) 自然無調味  低溫烘焙</v>
      </c>
      <c r="D2676" s="399">
        <f>'20-保健食品+食品'!C8</f>
        <v>280</v>
      </c>
      <c r="E2676" s="399">
        <f>'20-保健食品+食品'!D8</f>
        <v>0</v>
      </c>
      <c r="F2676" s="399">
        <f>'20-保健食品+食品'!E8</f>
        <v>0</v>
      </c>
      <c r="G2676" s="397">
        <f t="shared" si="426"/>
        <v>0</v>
      </c>
      <c r="H2676" s="397">
        <f t="shared" si="427"/>
        <v>0</v>
      </c>
      <c r="I2676" s="398"/>
      <c r="J2676" s="84"/>
    </row>
    <row r="2677" spans="1:11" ht="20.100000000000001" customHeight="1">
      <c r="A2677" s="84"/>
      <c r="B2677" s="399" t="str">
        <f>'20-保健食品+食品'!A9</f>
        <v>F0160003</v>
      </c>
      <c r="C2677" s="399" t="str">
        <f>'20-保健食品+食品'!B9</f>
        <v>長青穀典 豌豆蛋白 500g/罐 (無糖) 成份:豌豆蛋白、海藻鈣      植物性蛋白, 全素者可食!  過敏族群、運動健身首選</v>
      </c>
      <c r="D2677" s="399">
        <f>'20-保健食品+食品'!C9</f>
        <v>720</v>
      </c>
      <c r="E2677" s="399">
        <f>'20-保健食品+食品'!D9</f>
        <v>0</v>
      </c>
      <c r="F2677" s="399">
        <f>'20-保健食品+食品'!E9</f>
        <v>0</v>
      </c>
      <c r="G2677" s="397">
        <f t="shared" si="426"/>
        <v>0</v>
      </c>
      <c r="H2677" s="397">
        <f t="shared" si="427"/>
        <v>0</v>
      </c>
      <c r="I2677" s="398"/>
      <c r="J2677" s="84"/>
    </row>
    <row r="2678" spans="1:11" ht="20.100000000000001" customHeight="1">
      <c r="A2678" s="84"/>
      <c r="B2678" s="399" t="str">
        <f>'20-保健食品+食品'!A10</f>
        <v>F0160002</v>
      </c>
      <c r="C2678" s="399" t="str">
        <f>'20-保健食品+食品'!B10</f>
        <v>長青穀典 豌豆蛋白 500g/罐 (原味) 成份:豌豆蛋白、紅藜麥、白藜麥、赤藻糖醇、海藻鈣      植物性蛋白, 運動健身首選</v>
      </c>
      <c r="D2678" s="399">
        <f>'20-保健食品+食品'!C10</f>
        <v>620</v>
      </c>
      <c r="E2678" s="399">
        <f>'20-保健食品+食品'!D10</f>
        <v>0</v>
      </c>
      <c r="F2678" s="399">
        <f>'20-保健食品+食品'!E10</f>
        <v>0</v>
      </c>
      <c r="G2678" s="397">
        <f t="shared" si="426"/>
        <v>0</v>
      </c>
      <c r="H2678" s="397">
        <f t="shared" si="427"/>
        <v>0</v>
      </c>
      <c r="I2678" s="398"/>
      <c r="J2678" s="84"/>
    </row>
    <row r="2679" spans="1:11" ht="20.100000000000001" customHeight="1">
      <c r="A2679" s="84"/>
      <c r="B2679" s="399" t="str">
        <f>'20-保健食品+食品'!A11</f>
        <v>F0160004</v>
      </c>
      <c r="C2679" s="399" t="str">
        <f>'20-保健食品+食品'!B11</f>
        <v xml:space="preserve">長青穀典 豌豆蛋白 500g/罐 (可可) 成份:豌豆蛋白、紅藜麥、白藜麥、赤藻糖醇、海藻鈣      植物性蛋白, 運動健身首選  </v>
      </c>
      <c r="D2679" s="399">
        <f>'20-保健食品+食品'!C11</f>
        <v>620</v>
      </c>
      <c r="E2679" s="399">
        <f>'20-保健食品+食品'!D11</f>
        <v>0</v>
      </c>
      <c r="F2679" s="399">
        <f>'20-保健食品+食品'!E11</f>
        <v>0</v>
      </c>
      <c r="G2679" s="397">
        <f t="shared" si="426"/>
        <v>0</v>
      </c>
      <c r="H2679" s="397">
        <f t="shared" si="427"/>
        <v>0</v>
      </c>
      <c r="I2679" s="398"/>
      <c r="J2679" s="84"/>
    </row>
    <row r="2680" spans="1:11" ht="20.100000000000001" customHeight="1">
      <c r="A2680" s="84"/>
      <c r="B2680" s="399" t="str">
        <f>'20-保健食品+食品'!A12</f>
        <v>F0160008</v>
      </c>
      <c r="C2680" s="399" t="str">
        <f>'20-保健食品+食品'!B12</f>
        <v>長青穀典 豌豆蛋白 500g/罐 (抹茶) 成份:豌豆蛋白、紅藜麥、白藜麥、赤藻糖醇、海藻鈣      植物性蛋白, 運動健身首選</v>
      </c>
      <c r="D2680" s="399">
        <f>'20-保健食品+食品'!C12</f>
        <v>620</v>
      </c>
      <c r="E2680" s="399">
        <f>'20-保健食品+食品'!D12</f>
        <v>0</v>
      </c>
      <c r="F2680" s="399">
        <f>'20-保健食品+食品'!E12</f>
        <v>0</v>
      </c>
      <c r="G2680" s="397">
        <f t="shared" si="426"/>
        <v>0</v>
      </c>
      <c r="H2680" s="397">
        <f t="shared" si="427"/>
        <v>0</v>
      </c>
      <c r="I2680" s="398"/>
      <c r="J2680" s="84"/>
    </row>
    <row r="2681" spans="1:11" ht="20.100000000000001" customHeight="1">
      <c r="A2681" s="87"/>
      <c r="B2681" s="439"/>
      <c r="C2681" s="453" t="s">
        <v>4827</v>
      </c>
      <c r="D2681" s="440"/>
      <c r="E2681" s="444">
        <f>SUM(E16:E2680)</f>
        <v>0</v>
      </c>
      <c r="F2681" s="442">
        <f>SUM(F16:F2680)</f>
        <v>0</v>
      </c>
      <c r="G2681" s="441">
        <f>SUM(G16:G2680)</f>
        <v>0</v>
      </c>
      <c r="H2681" s="445">
        <f>SUM(H16:H2680)</f>
        <v>0</v>
      </c>
      <c r="I2681" s="443"/>
      <c r="J2681" s="126"/>
      <c r="K2681" s="66">
        <f>SUM(K16:K2680)</f>
        <v>0</v>
      </c>
    </row>
  </sheetData>
  <autoFilter ref="E2:E2681" xr:uid="{3A5E9608-D30A-43C0-972E-D6A1A00769FF}"/>
  <mergeCells count="6">
    <mergeCell ref="A1:J1"/>
    <mergeCell ref="E13:J13"/>
    <mergeCell ref="E3:J3"/>
    <mergeCell ref="E7:J7"/>
    <mergeCell ref="E9:J9"/>
    <mergeCell ref="E11:J11"/>
  </mergeCells>
  <phoneticPr fontId="70" type="noConversion"/>
  <printOptions horizontalCentered="1"/>
  <pageMargins left="0.31496062992125984" right="0.31496062992125984" top="0.74803149606299213" bottom="0.74803149606299213" header="0.31496062992125984" footer="0.31496062992125984"/>
  <pageSetup paperSize="9" orientation="landscape" r:id="rId1"/>
  <headerFooter>
    <oddFooter>第 &amp;P 頁，共 &amp;N 頁</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2"/>
  </sheetPr>
  <dimension ref="A1:J80"/>
  <sheetViews>
    <sheetView zoomScale="70" zoomScaleNormal="70" workbookViewId="0">
      <selection activeCell="D4" sqref="D4"/>
    </sheetView>
  </sheetViews>
  <sheetFormatPr defaultColWidth="9" defaultRowHeight="22.9" customHeight="1"/>
  <cols>
    <col min="1" max="1" width="10.75" style="163" customWidth="1"/>
    <col min="2" max="2" width="68.125" style="136" customWidth="1"/>
    <col min="3" max="3" width="6.75" style="198" customWidth="1"/>
    <col min="4" max="4" width="6.625" style="136" customWidth="1"/>
    <col min="5" max="5" width="9.625" style="29" customWidth="1"/>
    <col min="6" max="6" width="10.75" style="163" customWidth="1"/>
    <col min="7" max="7" width="68.625" style="136" customWidth="1"/>
    <col min="8" max="8" width="6.625" style="198" customWidth="1"/>
    <col min="9" max="9" width="6.75" style="136" customWidth="1"/>
    <col min="10" max="10" width="9.625" style="29" customWidth="1"/>
    <col min="11" max="16384" width="9" style="136"/>
  </cols>
  <sheetData>
    <row r="1" spans="1:10" ht="45" customHeight="1">
      <c r="A1" s="617" t="s">
        <v>4197</v>
      </c>
      <c r="B1" s="618"/>
      <c r="C1" s="618"/>
      <c r="D1" s="618"/>
      <c r="E1" s="618"/>
      <c r="F1" s="618"/>
      <c r="G1" s="618"/>
      <c r="H1" s="618"/>
      <c r="I1" s="618"/>
      <c r="J1" s="619"/>
    </row>
    <row r="2" spans="1:10" ht="22.9" customHeight="1">
      <c r="A2" s="199" t="s">
        <v>69</v>
      </c>
      <c r="B2" s="187" t="s">
        <v>70</v>
      </c>
      <c r="C2" s="188" t="s">
        <v>56</v>
      </c>
      <c r="D2" s="189" t="s">
        <v>71</v>
      </c>
      <c r="E2" s="190" t="s">
        <v>72</v>
      </c>
      <c r="F2" s="199" t="s">
        <v>69</v>
      </c>
      <c r="G2" s="187" t="s">
        <v>70</v>
      </c>
      <c r="H2" s="188" t="s">
        <v>56</v>
      </c>
      <c r="I2" s="189" t="s">
        <v>71</v>
      </c>
      <c r="J2" s="191" t="s">
        <v>72</v>
      </c>
    </row>
    <row r="3" spans="1:10" ht="22.9" customHeight="1">
      <c r="A3" s="540" t="s">
        <v>1990</v>
      </c>
      <c r="B3" s="541"/>
      <c r="C3" s="541"/>
      <c r="D3" s="541"/>
      <c r="E3" s="542"/>
      <c r="F3" s="604" t="s">
        <v>2329</v>
      </c>
      <c r="G3" s="662"/>
      <c r="H3" s="662"/>
      <c r="I3" s="662"/>
      <c r="J3" s="663"/>
    </row>
    <row r="4" spans="1:10" ht="22.9" customHeight="1">
      <c r="A4" s="153" t="s">
        <v>1310</v>
      </c>
      <c r="B4" s="97" t="s">
        <v>1992</v>
      </c>
      <c r="C4" s="113">
        <v>320</v>
      </c>
      <c r="D4" s="143"/>
      <c r="E4" s="145">
        <f t="shared" ref="E4:E15" si="0">SUM(C4*D4)</f>
        <v>0</v>
      </c>
      <c r="F4" s="616" t="s">
        <v>2330</v>
      </c>
      <c r="G4" s="664"/>
      <c r="H4" s="664"/>
      <c r="I4" s="664"/>
      <c r="J4" s="665"/>
    </row>
    <row r="5" spans="1:10" ht="22.9" customHeight="1">
      <c r="A5" s="153" t="s">
        <v>1311</v>
      </c>
      <c r="B5" s="97" t="s">
        <v>1994</v>
      </c>
      <c r="C5" s="113">
        <v>320</v>
      </c>
      <c r="D5" s="143"/>
      <c r="E5" s="145">
        <f t="shared" si="0"/>
        <v>0</v>
      </c>
      <c r="F5" s="200" t="s">
        <v>230</v>
      </c>
      <c r="G5" s="109" t="s">
        <v>4545</v>
      </c>
      <c r="H5" s="205">
        <v>320</v>
      </c>
      <c r="I5" s="192"/>
      <c r="J5" s="193">
        <f t="shared" ref="J5:J18" si="1">SUM(H5*I5)</f>
        <v>0</v>
      </c>
    </row>
    <row r="6" spans="1:10" ht="22.9" customHeight="1">
      <c r="A6" s="153" t="s">
        <v>1312</v>
      </c>
      <c r="B6" s="97" t="s">
        <v>1996</v>
      </c>
      <c r="C6" s="113">
        <v>320</v>
      </c>
      <c r="D6" s="143"/>
      <c r="E6" s="145">
        <f t="shared" si="0"/>
        <v>0</v>
      </c>
      <c r="F6" s="208" t="s">
        <v>44</v>
      </c>
      <c r="G6" s="101" t="s">
        <v>4546</v>
      </c>
      <c r="H6" s="205">
        <v>320</v>
      </c>
      <c r="I6" s="192"/>
      <c r="J6" s="193">
        <f>SUM(H6*I6)</f>
        <v>0</v>
      </c>
    </row>
    <row r="7" spans="1:10" ht="22.9" customHeight="1">
      <c r="A7" s="153" t="s">
        <v>1313</v>
      </c>
      <c r="B7" s="97" t="s">
        <v>1998</v>
      </c>
      <c r="C7" s="113">
        <v>780</v>
      </c>
      <c r="D7" s="143"/>
      <c r="E7" s="145">
        <f t="shared" si="0"/>
        <v>0</v>
      </c>
      <c r="F7" s="208" t="s">
        <v>45</v>
      </c>
      <c r="G7" s="101" t="s">
        <v>4547</v>
      </c>
      <c r="H7" s="205">
        <v>320</v>
      </c>
      <c r="I7" s="192"/>
      <c r="J7" s="193">
        <f>SUM(H7*I7)</f>
        <v>0</v>
      </c>
    </row>
    <row r="8" spans="1:10" ht="22.9" customHeight="1">
      <c r="A8" s="153" t="s">
        <v>1314</v>
      </c>
      <c r="B8" s="97" t="s">
        <v>2000</v>
      </c>
      <c r="C8" s="113">
        <v>780</v>
      </c>
      <c r="D8" s="143"/>
      <c r="E8" s="145">
        <f t="shared" si="0"/>
        <v>0</v>
      </c>
      <c r="F8" s="208" t="s">
        <v>231</v>
      </c>
      <c r="G8" s="109" t="s">
        <v>4548</v>
      </c>
      <c r="H8" s="205">
        <v>320</v>
      </c>
      <c r="I8" s="192"/>
      <c r="J8" s="193">
        <f t="shared" si="1"/>
        <v>0</v>
      </c>
    </row>
    <row r="9" spans="1:10" ht="22.9" customHeight="1">
      <c r="A9" s="153" t="s">
        <v>1315</v>
      </c>
      <c r="B9" s="97" t="s">
        <v>2002</v>
      </c>
      <c r="C9" s="113">
        <v>780</v>
      </c>
      <c r="D9" s="143"/>
      <c r="E9" s="145">
        <f t="shared" si="0"/>
        <v>0</v>
      </c>
      <c r="F9" s="208" t="s">
        <v>232</v>
      </c>
      <c r="G9" s="101" t="s">
        <v>4549</v>
      </c>
      <c r="H9" s="205">
        <v>320</v>
      </c>
      <c r="I9" s="192"/>
      <c r="J9" s="193">
        <f t="shared" si="1"/>
        <v>0</v>
      </c>
    </row>
    <row r="10" spans="1:10" ht="22.9" customHeight="1">
      <c r="A10" s="153" t="s">
        <v>1747</v>
      </c>
      <c r="B10" s="97" t="s">
        <v>2004</v>
      </c>
      <c r="C10" s="113">
        <v>480</v>
      </c>
      <c r="D10" s="143"/>
      <c r="E10" s="145">
        <f t="shared" si="0"/>
        <v>0</v>
      </c>
      <c r="F10" s="208" t="s">
        <v>233</v>
      </c>
      <c r="G10" s="101" t="s">
        <v>4550</v>
      </c>
      <c r="H10" s="205">
        <v>320</v>
      </c>
      <c r="I10" s="192"/>
      <c r="J10" s="193">
        <f t="shared" si="1"/>
        <v>0</v>
      </c>
    </row>
    <row r="11" spans="1:10" ht="22.9" customHeight="1">
      <c r="A11" s="153" t="s">
        <v>1748</v>
      </c>
      <c r="B11" s="97" t="s">
        <v>2006</v>
      </c>
      <c r="C11" s="113">
        <v>480</v>
      </c>
      <c r="D11" s="143"/>
      <c r="E11" s="145">
        <f t="shared" si="0"/>
        <v>0</v>
      </c>
      <c r="F11" s="208" t="s">
        <v>234</v>
      </c>
      <c r="G11" s="101" t="s">
        <v>4551</v>
      </c>
      <c r="H11" s="205">
        <v>320</v>
      </c>
      <c r="I11" s="192"/>
      <c r="J11" s="193">
        <f t="shared" si="1"/>
        <v>0</v>
      </c>
    </row>
    <row r="12" spans="1:10" ht="22.9" customHeight="1">
      <c r="A12" s="153" t="s">
        <v>1749</v>
      </c>
      <c r="B12" s="97" t="s">
        <v>2008</v>
      </c>
      <c r="C12" s="113">
        <v>480</v>
      </c>
      <c r="D12" s="143"/>
      <c r="E12" s="145">
        <f t="shared" si="0"/>
        <v>0</v>
      </c>
      <c r="F12" s="208" t="s">
        <v>235</v>
      </c>
      <c r="G12" s="101" t="s">
        <v>4552</v>
      </c>
      <c r="H12" s="205">
        <v>320</v>
      </c>
      <c r="I12" s="192"/>
      <c r="J12" s="193">
        <f t="shared" si="1"/>
        <v>0</v>
      </c>
    </row>
    <row r="13" spans="1:10" ht="22.9" customHeight="1">
      <c r="A13" s="153" t="s">
        <v>1770</v>
      </c>
      <c r="B13" s="97" t="s">
        <v>2009</v>
      </c>
      <c r="C13" s="113">
        <v>690</v>
      </c>
      <c r="D13" s="143"/>
      <c r="E13" s="145">
        <f t="shared" si="0"/>
        <v>0</v>
      </c>
      <c r="F13" s="208" t="s">
        <v>236</v>
      </c>
      <c r="G13" s="101" t="s">
        <v>4553</v>
      </c>
      <c r="H13" s="205">
        <v>320</v>
      </c>
      <c r="I13" s="192"/>
      <c r="J13" s="193">
        <f t="shared" si="1"/>
        <v>0</v>
      </c>
    </row>
    <row r="14" spans="1:10" ht="22.9" customHeight="1">
      <c r="A14" s="153" t="s">
        <v>4617</v>
      </c>
      <c r="B14" s="97" t="s">
        <v>2011</v>
      </c>
      <c r="C14" s="113">
        <v>690</v>
      </c>
      <c r="D14" s="143"/>
      <c r="E14" s="145">
        <f t="shared" si="0"/>
        <v>0</v>
      </c>
      <c r="F14" s="208" t="s">
        <v>46</v>
      </c>
      <c r="G14" s="109" t="s">
        <v>4554</v>
      </c>
      <c r="H14" s="205">
        <v>320</v>
      </c>
      <c r="I14" s="192"/>
      <c r="J14" s="193">
        <f>SUM(H14*I14)</f>
        <v>0</v>
      </c>
    </row>
    <row r="15" spans="1:10" ht="22.9" customHeight="1">
      <c r="A15" s="153" t="s">
        <v>4618</v>
      </c>
      <c r="B15" s="97" t="s">
        <v>2013</v>
      </c>
      <c r="C15" s="113">
        <v>690</v>
      </c>
      <c r="D15" s="143"/>
      <c r="E15" s="145">
        <f t="shared" si="0"/>
        <v>0</v>
      </c>
      <c r="F15" s="208" t="s">
        <v>47</v>
      </c>
      <c r="G15" s="109" t="s">
        <v>4555</v>
      </c>
      <c r="H15" s="205">
        <v>320</v>
      </c>
      <c r="I15" s="192"/>
      <c r="J15" s="193">
        <f>SUM(H15*I15)</f>
        <v>0</v>
      </c>
    </row>
    <row r="16" spans="1:10" ht="22.9" customHeight="1">
      <c r="A16" s="540" t="s">
        <v>4564</v>
      </c>
      <c r="B16" s="541"/>
      <c r="C16" s="541"/>
      <c r="D16" s="541"/>
      <c r="E16" s="542"/>
      <c r="F16" s="208" t="s">
        <v>1361</v>
      </c>
      <c r="G16" s="109" t="s">
        <v>4556</v>
      </c>
      <c r="H16" s="205">
        <v>320</v>
      </c>
      <c r="I16" s="192"/>
      <c r="J16" s="193">
        <f t="shared" si="1"/>
        <v>0</v>
      </c>
    </row>
    <row r="17" spans="1:10" ht="22.9" customHeight="1">
      <c r="A17" s="153" t="s">
        <v>4544</v>
      </c>
      <c r="B17" s="97" t="s">
        <v>4568</v>
      </c>
      <c r="C17" s="113">
        <v>280</v>
      </c>
      <c r="D17" s="143"/>
      <c r="E17" s="145">
        <f t="shared" ref="E17:E27" si="2">SUM(C17*D17)</f>
        <v>0</v>
      </c>
      <c r="F17" s="208" t="s">
        <v>237</v>
      </c>
      <c r="G17" s="101" t="s">
        <v>4557</v>
      </c>
      <c r="H17" s="205">
        <v>320</v>
      </c>
      <c r="I17" s="192"/>
      <c r="J17" s="193">
        <f t="shared" si="1"/>
        <v>0</v>
      </c>
    </row>
    <row r="18" spans="1:10" ht="22.9" customHeight="1">
      <c r="A18" s="153" t="s">
        <v>4565</v>
      </c>
      <c r="B18" s="97" t="s">
        <v>4575</v>
      </c>
      <c r="C18" s="113">
        <v>280</v>
      </c>
      <c r="D18" s="143"/>
      <c r="E18" s="145">
        <f t="shared" si="2"/>
        <v>0</v>
      </c>
      <c r="F18" s="208" t="s">
        <v>48</v>
      </c>
      <c r="G18" s="109" t="s">
        <v>4558</v>
      </c>
      <c r="H18" s="205">
        <v>320</v>
      </c>
      <c r="I18" s="192"/>
      <c r="J18" s="193">
        <f t="shared" si="1"/>
        <v>0</v>
      </c>
    </row>
    <row r="19" spans="1:10" ht="22.9" customHeight="1">
      <c r="A19" s="153" t="s">
        <v>4566</v>
      </c>
      <c r="B19" s="97" t="s">
        <v>4576</v>
      </c>
      <c r="C19" s="113">
        <v>280</v>
      </c>
      <c r="D19" s="143"/>
      <c r="E19" s="145">
        <f t="shared" si="2"/>
        <v>0</v>
      </c>
      <c r="F19" s="208" t="s">
        <v>238</v>
      </c>
      <c r="G19" s="101" t="s">
        <v>4559</v>
      </c>
      <c r="H19" s="205">
        <v>320</v>
      </c>
      <c r="I19" s="192"/>
      <c r="J19" s="193">
        <f>SUM(H19*I19)</f>
        <v>0</v>
      </c>
    </row>
    <row r="20" spans="1:10" ht="22.9" customHeight="1">
      <c r="A20" s="153" t="s">
        <v>4567</v>
      </c>
      <c r="B20" s="97" t="s">
        <v>4569</v>
      </c>
      <c r="C20" s="113">
        <v>280</v>
      </c>
      <c r="D20" s="143"/>
      <c r="E20" s="145">
        <f t="shared" si="2"/>
        <v>0</v>
      </c>
      <c r="F20" s="208" t="s">
        <v>1305</v>
      </c>
      <c r="G20" s="109" t="s">
        <v>4560</v>
      </c>
      <c r="H20" s="205">
        <v>320</v>
      </c>
      <c r="I20" s="192"/>
      <c r="J20" s="193">
        <f>SUM(H20*I20)</f>
        <v>0</v>
      </c>
    </row>
    <row r="21" spans="1:10" ht="22.9" customHeight="1">
      <c r="A21" s="153" t="s">
        <v>4579</v>
      </c>
      <c r="B21" s="97" t="s">
        <v>4570</v>
      </c>
      <c r="C21" s="113">
        <v>280</v>
      </c>
      <c r="D21" s="143"/>
      <c r="E21" s="145">
        <f t="shared" si="2"/>
        <v>0</v>
      </c>
      <c r="F21" s="208" t="s">
        <v>1306</v>
      </c>
      <c r="G21" s="109" t="s">
        <v>4561</v>
      </c>
      <c r="H21" s="205">
        <v>260</v>
      </c>
      <c r="I21" s="192"/>
      <c r="J21" s="193">
        <f>SUM(H21*I21)</f>
        <v>0</v>
      </c>
    </row>
    <row r="22" spans="1:10" ht="22.9" customHeight="1">
      <c r="A22" s="153" t="s">
        <v>4580</v>
      </c>
      <c r="B22" s="97" t="s">
        <v>4571</v>
      </c>
      <c r="C22" s="113">
        <v>280</v>
      </c>
      <c r="D22" s="143"/>
      <c r="E22" s="145">
        <f t="shared" si="2"/>
        <v>0</v>
      </c>
      <c r="F22" s="208" t="s">
        <v>1307</v>
      </c>
      <c r="G22" s="109" t="s">
        <v>4562</v>
      </c>
      <c r="H22" s="205">
        <v>260</v>
      </c>
      <c r="I22" s="192"/>
      <c r="J22" s="193">
        <f>SUM(H22*I22)</f>
        <v>0</v>
      </c>
    </row>
    <row r="23" spans="1:10" ht="22.9" customHeight="1">
      <c r="A23" s="153" t="s">
        <v>4581</v>
      </c>
      <c r="B23" s="97" t="s">
        <v>4577</v>
      </c>
      <c r="C23" s="113">
        <v>280</v>
      </c>
      <c r="D23" s="143"/>
      <c r="E23" s="145">
        <f t="shared" si="2"/>
        <v>0</v>
      </c>
      <c r="F23" s="604" t="s">
        <v>2343</v>
      </c>
      <c r="G23" s="605"/>
      <c r="H23" s="605"/>
      <c r="I23" s="605"/>
      <c r="J23" s="606"/>
    </row>
    <row r="24" spans="1:10" ht="22.9" customHeight="1">
      <c r="A24" s="153" t="s">
        <v>4582</v>
      </c>
      <c r="B24" s="97" t="s">
        <v>4572</v>
      </c>
      <c r="C24" s="113">
        <v>280</v>
      </c>
      <c r="D24" s="143"/>
      <c r="E24" s="145">
        <f t="shared" si="2"/>
        <v>0</v>
      </c>
      <c r="F24" s="155" t="s">
        <v>780</v>
      </c>
      <c r="G24" s="97" t="s">
        <v>2344</v>
      </c>
      <c r="H24" s="107">
        <v>350</v>
      </c>
      <c r="I24" s="192"/>
      <c r="J24" s="193">
        <f t="shared" ref="J24:J35" si="3">SUM(H24*I24)</f>
        <v>0</v>
      </c>
    </row>
    <row r="25" spans="1:10" ht="22.9" customHeight="1">
      <c r="A25" s="153" t="s">
        <v>4583</v>
      </c>
      <c r="B25" s="97" t="s">
        <v>4578</v>
      </c>
      <c r="C25" s="113">
        <v>280</v>
      </c>
      <c r="D25" s="143"/>
      <c r="E25" s="145">
        <f t="shared" si="2"/>
        <v>0</v>
      </c>
      <c r="F25" s="155" t="s">
        <v>239</v>
      </c>
      <c r="G25" s="97" t="s">
        <v>2345</v>
      </c>
      <c r="H25" s="107">
        <v>350</v>
      </c>
      <c r="I25" s="192"/>
      <c r="J25" s="193">
        <f t="shared" si="3"/>
        <v>0</v>
      </c>
    </row>
    <row r="26" spans="1:10" ht="22.9" customHeight="1">
      <c r="A26" s="153" t="s">
        <v>4584</v>
      </c>
      <c r="B26" s="97" t="s">
        <v>4573</v>
      </c>
      <c r="C26" s="113">
        <v>280</v>
      </c>
      <c r="D26" s="143"/>
      <c r="E26" s="145">
        <f t="shared" si="2"/>
        <v>0</v>
      </c>
      <c r="F26" s="155" t="s">
        <v>4619</v>
      </c>
      <c r="G26" s="97" t="s">
        <v>2347</v>
      </c>
      <c r="H26" s="107">
        <v>350</v>
      </c>
      <c r="I26" s="192"/>
      <c r="J26" s="193">
        <f t="shared" si="3"/>
        <v>0</v>
      </c>
    </row>
    <row r="27" spans="1:10" ht="22.9" customHeight="1">
      <c r="A27" s="153" t="s">
        <v>4585</v>
      </c>
      <c r="B27" s="97" t="s">
        <v>4574</v>
      </c>
      <c r="C27" s="113">
        <v>280</v>
      </c>
      <c r="D27" s="143"/>
      <c r="E27" s="145">
        <f t="shared" si="2"/>
        <v>0</v>
      </c>
      <c r="F27" s="155" t="s">
        <v>240</v>
      </c>
      <c r="G27" s="97" t="s">
        <v>2348</v>
      </c>
      <c r="H27" s="107">
        <v>350</v>
      </c>
      <c r="I27" s="192"/>
      <c r="J27" s="193">
        <f t="shared" ref="J27:J32" si="4">SUM(H27*I27)</f>
        <v>0</v>
      </c>
    </row>
    <row r="28" spans="1:10" ht="22.9" customHeight="1">
      <c r="A28" s="540" t="s">
        <v>4586</v>
      </c>
      <c r="B28" s="541"/>
      <c r="C28" s="541"/>
      <c r="D28" s="541"/>
      <c r="E28" s="542"/>
      <c r="F28" s="155" t="s">
        <v>241</v>
      </c>
      <c r="G28" s="97" t="s">
        <v>2349</v>
      </c>
      <c r="H28" s="107">
        <v>350</v>
      </c>
      <c r="I28" s="192"/>
      <c r="J28" s="193">
        <f t="shared" si="4"/>
        <v>0</v>
      </c>
    </row>
    <row r="29" spans="1:10" ht="22.9" customHeight="1">
      <c r="A29" s="153" t="s">
        <v>4563</v>
      </c>
      <c r="B29" s="97" t="s">
        <v>4599</v>
      </c>
      <c r="C29" s="113">
        <v>280</v>
      </c>
      <c r="D29" s="143"/>
      <c r="E29" s="145">
        <f t="shared" ref="E29:E39" si="5">SUM(C29*D29)</f>
        <v>0</v>
      </c>
      <c r="F29" s="155" t="s">
        <v>1663</v>
      </c>
      <c r="G29" s="97" t="s">
        <v>2094</v>
      </c>
      <c r="H29" s="107">
        <v>300</v>
      </c>
      <c r="I29" s="192"/>
      <c r="J29" s="193">
        <f t="shared" si="4"/>
        <v>0</v>
      </c>
    </row>
    <row r="30" spans="1:10" ht="22.9" customHeight="1">
      <c r="A30" s="153" t="s">
        <v>4587</v>
      </c>
      <c r="B30" s="97" t="s">
        <v>4597</v>
      </c>
      <c r="C30" s="113">
        <v>280</v>
      </c>
      <c r="D30" s="143"/>
      <c r="E30" s="145">
        <f t="shared" si="5"/>
        <v>0</v>
      </c>
      <c r="F30" s="155" t="s">
        <v>4620</v>
      </c>
      <c r="G30" s="97" t="s">
        <v>4224</v>
      </c>
      <c r="H30" s="107">
        <v>300</v>
      </c>
      <c r="I30" s="192"/>
      <c r="J30" s="193">
        <f t="shared" si="4"/>
        <v>0</v>
      </c>
    </row>
    <row r="31" spans="1:10" ht="22.9" customHeight="1">
      <c r="A31" s="153" t="s">
        <v>4588</v>
      </c>
      <c r="B31" s="97" t="s">
        <v>4600</v>
      </c>
      <c r="C31" s="113">
        <v>280</v>
      </c>
      <c r="D31" s="143"/>
      <c r="E31" s="145">
        <f t="shared" si="5"/>
        <v>0</v>
      </c>
      <c r="F31" s="155" t="s">
        <v>4621</v>
      </c>
      <c r="G31" s="97" t="s">
        <v>4225</v>
      </c>
      <c r="H31" s="107">
        <v>300</v>
      </c>
      <c r="I31" s="192"/>
      <c r="J31" s="193">
        <f t="shared" si="4"/>
        <v>0</v>
      </c>
    </row>
    <row r="32" spans="1:10" ht="22.9" customHeight="1">
      <c r="A32" s="153" t="s">
        <v>4589</v>
      </c>
      <c r="B32" s="97" t="s">
        <v>4601</v>
      </c>
      <c r="C32" s="113">
        <v>280</v>
      </c>
      <c r="D32" s="143"/>
      <c r="E32" s="145">
        <f t="shared" si="5"/>
        <v>0</v>
      </c>
      <c r="F32" s="155" t="s">
        <v>4622</v>
      </c>
      <c r="G32" s="97" t="s">
        <v>4226</v>
      </c>
      <c r="H32" s="107">
        <v>300</v>
      </c>
      <c r="I32" s="192"/>
      <c r="J32" s="193">
        <f t="shared" si="4"/>
        <v>0</v>
      </c>
    </row>
    <row r="33" spans="1:10" ht="22.9" customHeight="1">
      <c r="A33" s="153" t="s">
        <v>4590</v>
      </c>
      <c r="B33" s="97" t="s">
        <v>4602</v>
      </c>
      <c r="C33" s="113">
        <v>280</v>
      </c>
      <c r="D33" s="143"/>
      <c r="E33" s="145">
        <f t="shared" si="5"/>
        <v>0</v>
      </c>
      <c r="F33" s="155" t="s">
        <v>781</v>
      </c>
      <c r="G33" s="97" t="s">
        <v>2350</v>
      </c>
      <c r="H33" s="107">
        <v>260</v>
      </c>
      <c r="I33" s="192"/>
      <c r="J33" s="193">
        <f t="shared" si="3"/>
        <v>0</v>
      </c>
    </row>
    <row r="34" spans="1:10" ht="22.9" customHeight="1">
      <c r="A34" s="153" t="s">
        <v>4591</v>
      </c>
      <c r="B34" s="97" t="s">
        <v>4603</v>
      </c>
      <c r="C34" s="113">
        <v>280</v>
      </c>
      <c r="D34" s="143"/>
      <c r="E34" s="145">
        <f t="shared" si="5"/>
        <v>0</v>
      </c>
      <c r="F34" s="155" t="s">
        <v>782</v>
      </c>
      <c r="G34" s="97" t="s">
        <v>2351</v>
      </c>
      <c r="H34" s="107">
        <v>260</v>
      </c>
      <c r="I34" s="192"/>
      <c r="J34" s="193">
        <f t="shared" si="3"/>
        <v>0</v>
      </c>
    </row>
    <row r="35" spans="1:10" ht="22.9" customHeight="1">
      <c r="A35" s="153" t="s">
        <v>4592</v>
      </c>
      <c r="B35" s="97" t="s">
        <v>4598</v>
      </c>
      <c r="C35" s="113">
        <v>280</v>
      </c>
      <c r="D35" s="143"/>
      <c r="E35" s="145">
        <f t="shared" si="5"/>
        <v>0</v>
      </c>
      <c r="F35" s="155" t="s">
        <v>783</v>
      </c>
      <c r="G35" s="97" t="s">
        <v>2352</v>
      </c>
      <c r="H35" s="107">
        <v>260</v>
      </c>
      <c r="I35" s="192"/>
      <c r="J35" s="193">
        <f t="shared" si="3"/>
        <v>0</v>
      </c>
    </row>
    <row r="36" spans="1:10" ht="22.9" customHeight="1">
      <c r="A36" s="153" t="s">
        <v>4593</v>
      </c>
      <c r="B36" s="97" t="s">
        <v>4604</v>
      </c>
      <c r="C36" s="113">
        <v>280</v>
      </c>
      <c r="D36" s="143"/>
      <c r="E36" s="145">
        <f t="shared" si="5"/>
        <v>0</v>
      </c>
      <c r="F36" s="155" t="s">
        <v>1195</v>
      </c>
      <c r="G36" s="97" t="s">
        <v>2095</v>
      </c>
      <c r="H36" s="107">
        <v>280</v>
      </c>
      <c r="I36" s="192"/>
      <c r="J36" s="193">
        <f>SUM(H36*I36)</f>
        <v>0</v>
      </c>
    </row>
    <row r="37" spans="1:10" ht="22.9" customHeight="1">
      <c r="A37" s="153" t="s">
        <v>4594</v>
      </c>
      <c r="B37" s="97" t="s">
        <v>4605</v>
      </c>
      <c r="C37" s="113">
        <v>280</v>
      </c>
      <c r="D37" s="143"/>
      <c r="E37" s="145">
        <f t="shared" si="5"/>
        <v>0</v>
      </c>
      <c r="F37" s="160" t="s">
        <v>4624</v>
      </c>
      <c r="G37" s="97" t="s">
        <v>2096</v>
      </c>
      <c r="H37" s="107">
        <v>280</v>
      </c>
      <c r="I37" s="192"/>
      <c r="J37" s="193">
        <f>SUM(H37*I37)</f>
        <v>0</v>
      </c>
    </row>
    <row r="38" spans="1:10" ht="22.9" customHeight="1">
      <c r="A38" s="153" t="s">
        <v>4595</v>
      </c>
      <c r="B38" s="97" t="s">
        <v>4606</v>
      </c>
      <c r="C38" s="113">
        <v>280</v>
      </c>
      <c r="D38" s="143"/>
      <c r="E38" s="145">
        <f t="shared" si="5"/>
        <v>0</v>
      </c>
      <c r="F38" s="160" t="s">
        <v>4625</v>
      </c>
      <c r="G38" s="97" t="s">
        <v>2097</v>
      </c>
      <c r="H38" s="107">
        <v>280</v>
      </c>
      <c r="I38" s="192"/>
      <c r="J38" s="193">
        <f>SUM(H38*I38)</f>
        <v>0</v>
      </c>
    </row>
    <row r="39" spans="1:10" ht="22.9" customHeight="1">
      <c r="A39" s="153" t="s">
        <v>4596</v>
      </c>
      <c r="B39" s="97" t="s">
        <v>4607</v>
      </c>
      <c r="C39" s="113">
        <v>280</v>
      </c>
      <c r="D39" s="143"/>
      <c r="E39" s="145">
        <f t="shared" si="5"/>
        <v>0</v>
      </c>
      <c r="F39" s="160" t="s">
        <v>4623</v>
      </c>
      <c r="G39" s="97" t="s">
        <v>2098</v>
      </c>
      <c r="H39" s="107">
        <v>280</v>
      </c>
      <c r="I39" s="192"/>
      <c r="J39" s="193">
        <f>SUM(H39*I39)</f>
        <v>0</v>
      </c>
    </row>
    <row r="40" spans="1:10" ht="22.9" customHeight="1">
      <c r="A40" s="552" t="s">
        <v>4820</v>
      </c>
      <c r="B40" s="553"/>
      <c r="C40" s="553"/>
      <c r="D40" s="553"/>
      <c r="E40" s="554"/>
      <c r="F40" s="604" t="s">
        <v>4816</v>
      </c>
      <c r="G40" s="605"/>
      <c r="H40" s="605"/>
      <c r="I40" s="605"/>
      <c r="J40" s="606"/>
    </row>
    <row r="41" spans="1:10" ht="22.9" customHeight="1">
      <c r="A41" s="607" t="s">
        <v>4821</v>
      </c>
      <c r="B41" s="672"/>
      <c r="C41" s="672"/>
      <c r="D41" s="672"/>
      <c r="E41" s="673"/>
      <c r="F41" s="155" t="s">
        <v>4814</v>
      </c>
      <c r="G41" s="97" t="s">
        <v>4815</v>
      </c>
      <c r="H41" s="107">
        <v>320</v>
      </c>
      <c r="I41" s="192"/>
      <c r="J41" s="193">
        <f t="shared" ref="J41" si="6">SUM(H41*I41)</f>
        <v>0</v>
      </c>
    </row>
    <row r="42" spans="1:10" ht="22.9" customHeight="1">
      <c r="A42" s="153" t="s">
        <v>4822</v>
      </c>
      <c r="B42" s="97" t="s">
        <v>4824</v>
      </c>
      <c r="C42" s="113">
        <v>390</v>
      </c>
      <c r="D42" s="143"/>
      <c r="E42" s="145">
        <f t="shared" ref="E42:E43" si="7">SUM(C42*D42)</f>
        <v>0</v>
      </c>
      <c r="F42" s="155" t="s">
        <v>4808</v>
      </c>
      <c r="G42" s="97" t="s">
        <v>4809</v>
      </c>
      <c r="H42" s="107">
        <v>320</v>
      </c>
      <c r="I42" s="192"/>
      <c r="J42" s="193">
        <f t="shared" ref="J42:J44" si="8">SUM(H42*I42)</f>
        <v>0</v>
      </c>
    </row>
    <row r="43" spans="1:10" ht="22.9" customHeight="1">
      <c r="A43" s="153" t="s">
        <v>4823</v>
      </c>
      <c r="B43" s="97" t="s">
        <v>4825</v>
      </c>
      <c r="C43" s="113">
        <v>390</v>
      </c>
      <c r="D43" s="143"/>
      <c r="E43" s="145">
        <f t="shared" si="7"/>
        <v>0</v>
      </c>
      <c r="F43" s="155" t="s">
        <v>4810</v>
      </c>
      <c r="G43" s="97" t="s">
        <v>4811</v>
      </c>
      <c r="H43" s="107">
        <v>320</v>
      </c>
      <c r="I43" s="192"/>
      <c r="J43" s="193">
        <f t="shared" si="8"/>
        <v>0</v>
      </c>
    </row>
    <row r="44" spans="1:10" ht="22.9" customHeight="1">
      <c r="A44" s="552" t="s">
        <v>1680</v>
      </c>
      <c r="B44" s="677"/>
      <c r="C44" s="677"/>
      <c r="D44" s="677"/>
      <c r="E44" s="678"/>
      <c r="F44" s="155" t="s">
        <v>4812</v>
      </c>
      <c r="G44" s="97" t="s">
        <v>4813</v>
      </c>
      <c r="H44" s="107">
        <v>320</v>
      </c>
      <c r="I44" s="192"/>
      <c r="J44" s="193">
        <f t="shared" si="8"/>
        <v>0</v>
      </c>
    </row>
    <row r="45" spans="1:10" ht="22.9" customHeight="1">
      <c r="A45" s="674" t="s">
        <v>1681</v>
      </c>
      <c r="B45" s="675"/>
      <c r="C45" s="675"/>
      <c r="D45" s="675"/>
      <c r="E45" s="676"/>
      <c r="F45" s="604" t="s">
        <v>2356</v>
      </c>
      <c r="G45" s="605"/>
      <c r="H45" s="605"/>
      <c r="I45" s="605"/>
      <c r="J45" s="606"/>
    </row>
    <row r="46" spans="1:10" ht="22.9" customHeight="1">
      <c r="A46" s="155" t="s">
        <v>1694</v>
      </c>
      <c r="B46" s="109" t="s">
        <v>1682</v>
      </c>
      <c r="C46" s="100">
        <v>450</v>
      </c>
      <c r="D46" s="143"/>
      <c r="E46" s="142">
        <f t="shared" ref="E46:E69" si="9">SUM(C46*D46)</f>
        <v>0</v>
      </c>
      <c r="F46" s="155" t="s">
        <v>1517</v>
      </c>
      <c r="G46" s="97" t="s">
        <v>2357</v>
      </c>
      <c r="H46" s="107">
        <v>70</v>
      </c>
      <c r="I46" s="192"/>
      <c r="J46" s="193">
        <f>SUM(H46*I46)</f>
        <v>0</v>
      </c>
    </row>
    <row r="47" spans="1:10" ht="22.9" customHeight="1">
      <c r="A47" s="155" t="s">
        <v>1695</v>
      </c>
      <c r="B47" s="109" t="s">
        <v>1683</v>
      </c>
      <c r="C47" s="100">
        <v>450</v>
      </c>
      <c r="D47" s="143"/>
      <c r="E47" s="142">
        <f t="shared" si="9"/>
        <v>0</v>
      </c>
      <c r="F47" s="155" t="s">
        <v>4817</v>
      </c>
      <c r="G47" s="97" t="s">
        <v>2359</v>
      </c>
      <c r="H47" s="107">
        <v>70</v>
      </c>
      <c r="I47" s="192"/>
      <c r="J47" s="193">
        <f>SUM(H47*I47)</f>
        <v>0</v>
      </c>
    </row>
    <row r="48" spans="1:10" ht="22.9" customHeight="1">
      <c r="A48" s="155" t="s">
        <v>1696</v>
      </c>
      <c r="B48" s="109" t="s">
        <v>1684</v>
      </c>
      <c r="C48" s="100">
        <v>450</v>
      </c>
      <c r="D48" s="143"/>
      <c r="E48" s="142">
        <f t="shared" si="9"/>
        <v>0</v>
      </c>
      <c r="F48" s="155" t="s">
        <v>4818</v>
      </c>
      <c r="G48" s="97" t="s">
        <v>4819</v>
      </c>
      <c r="H48" s="107">
        <v>70</v>
      </c>
      <c r="I48" s="192"/>
      <c r="J48" s="193">
        <f>SUM(H48*I48)</f>
        <v>0</v>
      </c>
    </row>
    <row r="49" spans="1:10" ht="22.9" customHeight="1">
      <c r="A49" s="155" t="s">
        <v>1697</v>
      </c>
      <c r="B49" s="109" t="s">
        <v>1685</v>
      </c>
      <c r="C49" s="100">
        <v>450</v>
      </c>
      <c r="D49" s="143"/>
      <c r="E49" s="142">
        <f t="shared" si="9"/>
        <v>0</v>
      </c>
      <c r="F49" s="604" t="s">
        <v>4205</v>
      </c>
      <c r="G49" s="605"/>
      <c r="H49" s="605"/>
      <c r="I49" s="605"/>
      <c r="J49" s="606"/>
    </row>
    <row r="50" spans="1:10" ht="22.9" customHeight="1">
      <c r="A50" s="155" t="s">
        <v>1698</v>
      </c>
      <c r="B50" s="109" t="s">
        <v>1693</v>
      </c>
      <c r="C50" s="100">
        <v>450</v>
      </c>
      <c r="D50" s="143"/>
      <c r="E50" s="142">
        <f t="shared" si="9"/>
        <v>0</v>
      </c>
      <c r="F50" s="155" t="s">
        <v>4206</v>
      </c>
      <c r="G50" s="97" t="s">
        <v>4211</v>
      </c>
      <c r="H50" s="107">
        <v>200</v>
      </c>
      <c r="I50" s="192"/>
      <c r="J50" s="193">
        <f>SUM(H50*I50)</f>
        <v>0</v>
      </c>
    </row>
    <row r="51" spans="1:10" ht="22.9" customHeight="1">
      <c r="A51" s="155" t="s">
        <v>1699</v>
      </c>
      <c r="B51" s="109" t="s">
        <v>1686</v>
      </c>
      <c r="C51" s="100">
        <v>450</v>
      </c>
      <c r="D51" s="143"/>
      <c r="E51" s="142">
        <f t="shared" si="9"/>
        <v>0</v>
      </c>
      <c r="F51" s="155" t="s">
        <v>4207</v>
      </c>
      <c r="G51" s="97" t="s">
        <v>4212</v>
      </c>
      <c r="H51" s="107">
        <v>200</v>
      </c>
      <c r="I51" s="192"/>
      <c r="J51" s="193">
        <f t="shared" ref="J51:J54" si="10">SUM(H51*I51)</f>
        <v>0</v>
      </c>
    </row>
    <row r="52" spans="1:10" ht="22.9" customHeight="1">
      <c r="A52" s="155" t="s">
        <v>1700</v>
      </c>
      <c r="B52" s="109" t="s">
        <v>1687</v>
      </c>
      <c r="C52" s="100">
        <v>450</v>
      </c>
      <c r="D52" s="143"/>
      <c r="E52" s="142">
        <f t="shared" si="9"/>
        <v>0</v>
      </c>
      <c r="F52" s="155" t="s">
        <v>4208</v>
      </c>
      <c r="G52" s="97" t="s">
        <v>4213</v>
      </c>
      <c r="H52" s="107">
        <v>200</v>
      </c>
      <c r="I52" s="192"/>
      <c r="J52" s="193">
        <f t="shared" si="10"/>
        <v>0</v>
      </c>
    </row>
    <row r="53" spans="1:10" ht="22.9" customHeight="1">
      <c r="A53" s="155" t="s">
        <v>1701</v>
      </c>
      <c r="B53" s="109" t="s">
        <v>1688</v>
      </c>
      <c r="C53" s="100">
        <v>450</v>
      </c>
      <c r="D53" s="143"/>
      <c r="E53" s="142">
        <f t="shared" si="9"/>
        <v>0</v>
      </c>
      <c r="F53" s="155" t="s">
        <v>4209</v>
      </c>
      <c r="G53" s="97" t="s">
        <v>4214</v>
      </c>
      <c r="H53" s="107">
        <v>200</v>
      </c>
      <c r="I53" s="192"/>
      <c r="J53" s="193">
        <f t="shared" si="10"/>
        <v>0</v>
      </c>
    </row>
    <row r="54" spans="1:10" ht="22.9" customHeight="1">
      <c r="A54" s="155" t="s">
        <v>1702</v>
      </c>
      <c r="B54" s="109" t="s">
        <v>1689</v>
      </c>
      <c r="C54" s="100">
        <v>450</v>
      </c>
      <c r="D54" s="143"/>
      <c r="E54" s="142">
        <f t="shared" si="9"/>
        <v>0</v>
      </c>
      <c r="F54" s="155" t="s">
        <v>4210</v>
      </c>
      <c r="G54" s="97" t="s">
        <v>4215</v>
      </c>
      <c r="H54" s="107">
        <v>200</v>
      </c>
      <c r="I54" s="192"/>
      <c r="J54" s="193">
        <f t="shared" si="10"/>
        <v>0</v>
      </c>
    </row>
    <row r="55" spans="1:10" ht="22.9" customHeight="1">
      <c r="A55" s="155" t="s">
        <v>1703</v>
      </c>
      <c r="B55" s="109" t="s">
        <v>1690</v>
      </c>
      <c r="C55" s="100">
        <v>450</v>
      </c>
      <c r="D55" s="143"/>
      <c r="E55" s="142">
        <f t="shared" si="9"/>
        <v>0</v>
      </c>
      <c r="F55" s="155" t="s">
        <v>4216</v>
      </c>
      <c r="G55" s="97" t="s">
        <v>4220</v>
      </c>
      <c r="H55" s="107">
        <v>185</v>
      </c>
      <c r="I55" s="192"/>
      <c r="J55" s="193">
        <f t="shared" ref="J55" si="11">SUM(H55*I55)</f>
        <v>0</v>
      </c>
    </row>
    <row r="56" spans="1:10" ht="22.9" customHeight="1">
      <c r="A56" s="155" t="s">
        <v>1704</v>
      </c>
      <c r="B56" s="109" t="s">
        <v>1691</v>
      </c>
      <c r="C56" s="100">
        <v>450</v>
      </c>
      <c r="D56" s="143"/>
      <c r="E56" s="142">
        <f t="shared" si="9"/>
        <v>0</v>
      </c>
      <c r="F56" s="155" t="s">
        <v>4217</v>
      </c>
      <c r="G56" s="97" t="s">
        <v>4221</v>
      </c>
      <c r="H56" s="107">
        <v>185</v>
      </c>
      <c r="I56" s="192"/>
      <c r="J56" s="193">
        <f t="shared" ref="J56" si="12">SUM(H56*I56)</f>
        <v>0</v>
      </c>
    </row>
    <row r="57" spans="1:10" ht="22.9" customHeight="1">
      <c r="A57" s="155" t="s">
        <v>1705</v>
      </c>
      <c r="B57" s="109" t="s">
        <v>1692</v>
      </c>
      <c r="C57" s="100">
        <v>450</v>
      </c>
      <c r="D57" s="143"/>
      <c r="E57" s="142">
        <f t="shared" si="9"/>
        <v>0</v>
      </c>
      <c r="F57" s="155" t="s">
        <v>4218</v>
      </c>
      <c r="G57" s="97" t="s">
        <v>4222</v>
      </c>
      <c r="H57" s="107">
        <v>185</v>
      </c>
      <c r="I57" s="192"/>
      <c r="J57" s="193">
        <f t="shared" ref="J57" si="13">SUM(H57*I57)</f>
        <v>0</v>
      </c>
    </row>
    <row r="58" spans="1:10" ht="22.9" customHeight="1">
      <c r="A58" s="155" t="s">
        <v>1706</v>
      </c>
      <c r="B58" s="109" t="s">
        <v>1707</v>
      </c>
      <c r="C58" s="100">
        <v>1120</v>
      </c>
      <c r="D58" s="143"/>
      <c r="E58" s="142">
        <f t="shared" si="9"/>
        <v>0</v>
      </c>
      <c r="F58" s="155" t="s">
        <v>4219</v>
      </c>
      <c r="G58" s="97" t="s">
        <v>4223</v>
      </c>
      <c r="H58" s="107">
        <v>185</v>
      </c>
      <c r="I58" s="192"/>
      <c r="J58" s="193">
        <f t="shared" ref="J58" si="14">SUM(H58*I58)</f>
        <v>0</v>
      </c>
    </row>
    <row r="59" spans="1:10" ht="22.9" customHeight="1">
      <c r="A59" s="155" t="s">
        <v>1708</v>
      </c>
      <c r="B59" s="109" t="s">
        <v>1719</v>
      </c>
      <c r="C59" s="100">
        <v>1120</v>
      </c>
      <c r="D59" s="143"/>
      <c r="E59" s="142">
        <f t="shared" si="9"/>
        <v>0</v>
      </c>
      <c r="F59" s="610" t="s">
        <v>2362</v>
      </c>
      <c r="G59" s="611"/>
      <c r="H59" s="611"/>
      <c r="I59" s="611"/>
      <c r="J59" s="612"/>
    </row>
    <row r="60" spans="1:10" ht="22.9" customHeight="1">
      <c r="A60" s="155" t="s">
        <v>1709</v>
      </c>
      <c r="B60" s="109" t="s">
        <v>1720</v>
      </c>
      <c r="C60" s="100">
        <v>1120</v>
      </c>
      <c r="D60" s="143"/>
      <c r="E60" s="142">
        <f t="shared" si="9"/>
        <v>0</v>
      </c>
      <c r="F60" s="155" t="s">
        <v>1115</v>
      </c>
      <c r="G60" s="109" t="s">
        <v>2364</v>
      </c>
      <c r="H60" s="107">
        <v>1280</v>
      </c>
      <c r="I60" s="192"/>
      <c r="J60" s="193">
        <f t="shared" ref="J60:J70" si="15">SUM(H60*I60)</f>
        <v>0</v>
      </c>
    </row>
    <row r="61" spans="1:10" ht="22.9" customHeight="1">
      <c r="A61" s="155" t="s">
        <v>1710</v>
      </c>
      <c r="B61" s="109" t="s">
        <v>1721</v>
      </c>
      <c r="C61" s="100">
        <v>1120</v>
      </c>
      <c r="D61" s="143"/>
      <c r="E61" s="142">
        <f t="shared" si="9"/>
        <v>0</v>
      </c>
      <c r="F61" s="155" t="s">
        <v>1116</v>
      </c>
      <c r="G61" s="109" t="s">
        <v>2366</v>
      </c>
      <c r="H61" s="107">
        <v>1280</v>
      </c>
      <c r="I61" s="192"/>
      <c r="J61" s="193">
        <f t="shared" si="15"/>
        <v>0</v>
      </c>
    </row>
    <row r="62" spans="1:10" ht="22.9" customHeight="1">
      <c r="A62" s="155" t="s">
        <v>1711</v>
      </c>
      <c r="B62" s="109" t="s">
        <v>1722</v>
      </c>
      <c r="C62" s="100">
        <v>1120</v>
      </c>
      <c r="D62" s="143"/>
      <c r="E62" s="142">
        <f t="shared" si="9"/>
        <v>0</v>
      </c>
      <c r="F62" s="155" t="s">
        <v>1117</v>
      </c>
      <c r="G62" s="109" t="s">
        <v>2368</v>
      </c>
      <c r="H62" s="107">
        <v>1280</v>
      </c>
      <c r="I62" s="192"/>
      <c r="J62" s="193">
        <f t="shared" si="15"/>
        <v>0</v>
      </c>
    </row>
    <row r="63" spans="1:10" ht="22.9" customHeight="1">
      <c r="A63" s="155" t="s">
        <v>1712</v>
      </c>
      <c r="B63" s="109" t="s">
        <v>1723</v>
      </c>
      <c r="C63" s="100">
        <v>1120</v>
      </c>
      <c r="D63" s="143"/>
      <c r="E63" s="142">
        <f t="shared" si="9"/>
        <v>0</v>
      </c>
      <c r="F63" s="155" t="s">
        <v>1172</v>
      </c>
      <c r="G63" s="109" t="s">
        <v>2370</v>
      </c>
      <c r="H63" s="107">
        <v>2890</v>
      </c>
      <c r="I63" s="192"/>
      <c r="J63" s="193">
        <f t="shared" si="15"/>
        <v>0</v>
      </c>
    </row>
    <row r="64" spans="1:10" ht="22.9" customHeight="1">
      <c r="A64" s="155" t="s">
        <v>1713</v>
      </c>
      <c r="B64" s="109" t="s">
        <v>1724</v>
      </c>
      <c r="C64" s="100">
        <v>1120</v>
      </c>
      <c r="D64" s="143"/>
      <c r="E64" s="142">
        <f t="shared" si="9"/>
        <v>0</v>
      </c>
      <c r="F64" s="155" t="s">
        <v>1173</v>
      </c>
      <c r="G64" s="109" t="s">
        <v>2371</v>
      </c>
      <c r="H64" s="107">
        <v>2890</v>
      </c>
      <c r="I64" s="192"/>
      <c r="J64" s="193">
        <f t="shared" si="15"/>
        <v>0</v>
      </c>
    </row>
    <row r="65" spans="1:10" ht="22.9" customHeight="1">
      <c r="A65" s="155" t="s">
        <v>1714</v>
      </c>
      <c r="B65" s="109" t="s">
        <v>1725</v>
      </c>
      <c r="C65" s="100">
        <v>1120</v>
      </c>
      <c r="D65" s="143"/>
      <c r="E65" s="142">
        <f t="shared" si="9"/>
        <v>0</v>
      </c>
      <c r="F65" s="155" t="s">
        <v>1174</v>
      </c>
      <c r="G65" s="109" t="s">
        <v>2373</v>
      </c>
      <c r="H65" s="107">
        <v>2890</v>
      </c>
      <c r="I65" s="192"/>
      <c r="J65" s="193">
        <f t="shared" si="15"/>
        <v>0</v>
      </c>
    </row>
    <row r="66" spans="1:10" ht="22.9" customHeight="1">
      <c r="A66" s="155" t="s">
        <v>1715</v>
      </c>
      <c r="B66" s="109" t="s">
        <v>1726</v>
      </c>
      <c r="C66" s="100">
        <v>1120</v>
      </c>
      <c r="D66" s="143"/>
      <c r="E66" s="142">
        <f t="shared" si="9"/>
        <v>0</v>
      </c>
      <c r="F66" s="155" t="s">
        <v>1094</v>
      </c>
      <c r="G66" s="109" t="s">
        <v>2375</v>
      </c>
      <c r="H66" s="107">
        <v>1090</v>
      </c>
      <c r="I66" s="192"/>
      <c r="J66" s="193">
        <f t="shared" si="15"/>
        <v>0</v>
      </c>
    </row>
    <row r="67" spans="1:10" ht="22.9" customHeight="1">
      <c r="A67" s="155" t="s">
        <v>1716</v>
      </c>
      <c r="B67" s="109" t="s">
        <v>1727</v>
      </c>
      <c r="C67" s="100">
        <v>1120</v>
      </c>
      <c r="D67" s="143"/>
      <c r="E67" s="142">
        <f t="shared" si="9"/>
        <v>0</v>
      </c>
      <c r="F67" s="155" t="s">
        <v>49</v>
      </c>
      <c r="G67" s="109" t="s">
        <v>2377</v>
      </c>
      <c r="H67" s="107">
        <v>1090</v>
      </c>
      <c r="I67" s="192"/>
      <c r="J67" s="193">
        <f t="shared" si="15"/>
        <v>0</v>
      </c>
    </row>
    <row r="68" spans="1:10" ht="22.9" customHeight="1">
      <c r="A68" s="155" t="s">
        <v>1717</v>
      </c>
      <c r="B68" s="109" t="s">
        <v>1728</v>
      </c>
      <c r="C68" s="100">
        <v>1120</v>
      </c>
      <c r="D68" s="143"/>
      <c r="E68" s="142">
        <f t="shared" si="9"/>
        <v>0</v>
      </c>
      <c r="F68" s="155" t="s">
        <v>725</v>
      </c>
      <c r="G68" s="109" t="s">
        <v>2378</v>
      </c>
      <c r="H68" s="107">
        <v>1090</v>
      </c>
      <c r="I68" s="192"/>
      <c r="J68" s="193">
        <f t="shared" si="15"/>
        <v>0</v>
      </c>
    </row>
    <row r="69" spans="1:10" ht="22.9" customHeight="1">
      <c r="A69" s="155" t="s">
        <v>1718</v>
      </c>
      <c r="B69" s="109" t="s">
        <v>1729</v>
      </c>
      <c r="C69" s="100">
        <v>1120</v>
      </c>
      <c r="D69" s="143"/>
      <c r="E69" s="142">
        <f t="shared" si="9"/>
        <v>0</v>
      </c>
      <c r="F69" s="155" t="s">
        <v>1328</v>
      </c>
      <c r="G69" s="97" t="s">
        <v>2379</v>
      </c>
      <c r="H69" s="107">
        <v>280</v>
      </c>
      <c r="I69" s="192"/>
      <c r="J69" s="193">
        <f t="shared" si="15"/>
        <v>0</v>
      </c>
    </row>
    <row r="70" spans="1:10" ht="22.9" customHeight="1">
      <c r="A70" s="604" t="s">
        <v>4239</v>
      </c>
      <c r="B70" s="605"/>
      <c r="C70" s="605"/>
      <c r="D70" s="605"/>
      <c r="E70" s="606"/>
      <c r="F70" s="155" t="s">
        <v>1329</v>
      </c>
      <c r="G70" s="97" t="s">
        <v>2380</v>
      </c>
      <c r="H70" s="107">
        <v>280</v>
      </c>
      <c r="I70" s="192"/>
      <c r="J70" s="193">
        <f t="shared" si="15"/>
        <v>0</v>
      </c>
    </row>
    <row r="71" spans="1:10" ht="22.9" customHeight="1">
      <c r="A71" s="666" t="s">
        <v>4254</v>
      </c>
      <c r="B71" s="667"/>
      <c r="C71" s="667"/>
      <c r="D71" s="667"/>
      <c r="E71" s="668"/>
      <c r="F71" s="604" t="s">
        <v>4232</v>
      </c>
      <c r="G71" s="605"/>
      <c r="H71" s="605"/>
      <c r="I71" s="605"/>
      <c r="J71" s="606"/>
    </row>
    <row r="72" spans="1:10" ht="22.9" customHeight="1">
      <c r="A72" s="607" t="s">
        <v>4255</v>
      </c>
      <c r="B72" s="608"/>
      <c r="C72" s="608"/>
      <c r="D72" s="608"/>
      <c r="E72" s="609"/>
      <c r="F72" s="669" t="s">
        <v>4229</v>
      </c>
      <c r="G72" s="670"/>
      <c r="H72" s="670"/>
      <c r="I72" s="670"/>
      <c r="J72" s="671"/>
    </row>
    <row r="73" spans="1:10" ht="22.9" customHeight="1">
      <c r="A73" s="155" t="s">
        <v>4244</v>
      </c>
      <c r="B73" s="97" t="s">
        <v>4250</v>
      </c>
      <c r="C73" s="107">
        <v>799</v>
      </c>
      <c r="D73" s="192"/>
      <c r="E73" s="193">
        <f t="shared" ref="E73" si="16">SUM(C73*D73)</f>
        <v>0</v>
      </c>
      <c r="F73" s="666" t="s">
        <v>4233</v>
      </c>
      <c r="G73" s="667"/>
      <c r="H73" s="667"/>
      <c r="I73" s="667"/>
      <c r="J73" s="668"/>
    </row>
    <row r="74" spans="1:10" ht="22.9" customHeight="1">
      <c r="A74" s="155" t="s">
        <v>4246</v>
      </c>
      <c r="B74" s="97" t="s">
        <v>4251</v>
      </c>
      <c r="C74" s="107">
        <v>799</v>
      </c>
      <c r="D74" s="192"/>
      <c r="E74" s="193">
        <f t="shared" ref="E74:E75" si="17">SUM(C74*D74)</f>
        <v>0</v>
      </c>
      <c r="F74" s="607" t="s">
        <v>4234</v>
      </c>
      <c r="G74" s="608"/>
      <c r="H74" s="608"/>
      <c r="I74" s="608"/>
      <c r="J74" s="609"/>
    </row>
    <row r="75" spans="1:10" ht="22.9" customHeight="1">
      <c r="A75" s="155" t="s">
        <v>4247</v>
      </c>
      <c r="B75" s="97" t="s">
        <v>4252</v>
      </c>
      <c r="C75" s="107">
        <v>1549</v>
      </c>
      <c r="D75" s="192"/>
      <c r="E75" s="193">
        <f t="shared" si="17"/>
        <v>0</v>
      </c>
      <c r="F75" s="155" t="s">
        <v>4230</v>
      </c>
      <c r="G75" s="97" t="s">
        <v>4227</v>
      </c>
      <c r="H75" s="107">
        <v>760</v>
      </c>
      <c r="I75" s="192"/>
      <c r="J75" s="193">
        <f t="shared" ref="J75" si="18">SUM(H75*I75)</f>
        <v>0</v>
      </c>
    </row>
    <row r="76" spans="1:10" ht="22.9" customHeight="1">
      <c r="A76" s="155" t="s">
        <v>4248</v>
      </c>
      <c r="B76" s="97" t="s">
        <v>4253</v>
      </c>
      <c r="C76" s="107">
        <v>1549</v>
      </c>
      <c r="D76" s="192"/>
      <c r="E76" s="193">
        <f t="shared" ref="E76" si="19">SUM(C76*D76)</f>
        <v>0</v>
      </c>
      <c r="F76" s="155" t="s">
        <v>4231</v>
      </c>
      <c r="G76" s="97" t="s">
        <v>4228</v>
      </c>
      <c r="H76" s="107">
        <v>760</v>
      </c>
      <c r="I76" s="192"/>
      <c r="J76" s="193">
        <f t="shared" ref="J76" si="20">SUM(H76*I76)</f>
        <v>0</v>
      </c>
    </row>
    <row r="77" spans="1:10" ht="22.9" customHeight="1">
      <c r="A77" s="155" t="s">
        <v>4249</v>
      </c>
      <c r="B77" s="97" t="s">
        <v>4245</v>
      </c>
      <c r="C77" s="107">
        <v>379</v>
      </c>
      <c r="D77" s="97"/>
      <c r="E77" s="193">
        <f t="shared" ref="E77" si="21">SUM(C77*D77)</f>
        <v>0</v>
      </c>
      <c r="F77" s="610" t="s">
        <v>4196</v>
      </c>
      <c r="G77" s="611"/>
      <c r="H77" s="611"/>
      <c r="I77" s="611"/>
      <c r="J77" s="612"/>
    </row>
    <row r="78" spans="1:10" ht="22.9" customHeight="1" thickBot="1">
      <c r="A78" s="162"/>
      <c r="B78" s="150"/>
      <c r="C78" s="197"/>
      <c r="D78" s="150"/>
      <c r="E78" s="152"/>
      <c r="F78" s="155" t="s">
        <v>4192</v>
      </c>
      <c r="G78" s="97" t="s">
        <v>4193</v>
      </c>
      <c r="H78" s="113">
        <v>390</v>
      </c>
      <c r="I78" s="97"/>
      <c r="J78" s="142">
        <f>SUM(H78*I78)</f>
        <v>0</v>
      </c>
    </row>
    <row r="79" spans="1:10" ht="22.9" customHeight="1">
      <c r="F79" s="598" t="s">
        <v>4198</v>
      </c>
      <c r="G79" s="599"/>
      <c r="H79" s="600"/>
      <c r="I79" s="574">
        <f>SUM(E4:E78,J4:J78)</f>
        <v>0</v>
      </c>
      <c r="J79" s="659"/>
    </row>
    <row r="80" spans="1:10" ht="22.9" customHeight="1" thickBot="1">
      <c r="F80" s="601"/>
      <c r="G80" s="602"/>
      <c r="H80" s="603"/>
      <c r="I80" s="660"/>
      <c r="J80" s="661"/>
    </row>
  </sheetData>
  <sheetProtection selectLockedCells="1"/>
  <protectedRanges>
    <protectedRange password="CC47" sqref="D1 I1" name="範圍1_1" securityDescriptor="O:WDG:WDD:(A;;CC;;;S-1-5-21-1229272821-1580818891-854245398-500)"/>
    <protectedRange password="CC47" sqref="I2 D2" name="範圍1_1_1" securityDescriptor="O:WDG:WDD:(A;;CC;;;S-1-5-21-1229272821-1580818891-854245398-500)"/>
    <protectedRange password="CC47" sqref="D4:D15 D17:D27 D29:D39 D42:D43" name="範圍1_1_6_13_2" securityDescriptor="O:WDG:WDD:(A;;CC;;;S-1-5-21-1229272821-1580818891-854245398-500)"/>
    <protectedRange password="CC47" sqref="D46:D69" name="範圍1_1_6_1_4" securityDescriptor="O:WDG:WDD:(A;;CC;;;S-1-5-21-1229272821-1580818891-854245398-500)"/>
  </protectedRanges>
  <mergeCells count="25">
    <mergeCell ref="F71:J71"/>
    <mergeCell ref="F72:J72"/>
    <mergeCell ref="F73:J73"/>
    <mergeCell ref="A72:E72"/>
    <mergeCell ref="F40:J40"/>
    <mergeCell ref="A41:E41"/>
    <mergeCell ref="A40:E40"/>
    <mergeCell ref="A45:E45"/>
    <mergeCell ref="A44:E44"/>
    <mergeCell ref="A16:E16"/>
    <mergeCell ref="A28:E28"/>
    <mergeCell ref="I79:J80"/>
    <mergeCell ref="F59:J59"/>
    <mergeCell ref="A1:J1"/>
    <mergeCell ref="F3:J3"/>
    <mergeCell ref="F4:J4"/>
    <mergeCell ref="F23:J23"/>
    <mergeCell ref="F45:J45"/>
    <mergeCell ref="F49:J49"/>
    <mergeCell ref="A3:E3"/>
    <mergeCell ref="F77:J77"/>
    <mergeCell ref="F79:H80"/>
    <mergeCell ref="A70:E70"/>
    <mergeCell ref="A71:E71"/>
    <mergeCell ref="F74:J74"/>
  </mergeCells>
  <phoneticPr fontId="70" type="noConversion"/>
  <printOptions horizontalCentered="1"/>
  <pageMargins left="0" right="0" top="0.59027777777777801" bottom="0.59027777777777801" header="0.51180555555555596" footer="0.51180555555555596"/>
  <pageSetup paperSize="9" scale="70" orientation="landscape" r:id="rId1"/>
  <headerFooter alignWithMargins="0">
    <oddFooter>&amp;C第 &amp;P 頁，共 &amp;N 頁</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0"/>
  </sheetPr>
  <dimension ref="A1:J88"/>
  <sheetViews>
    <sheetView zoomScale="70" zoomScaleNormal="70" workbookViewId="0">
      <selection activeCell="D4" sqref="D4"/>
    </sheetView>
  </sheetViews>
  <sheetFormatPr defaultColWidth="9" defaultRowHeight="16.5"/>
  <cols>
    <col min="1" max="1" width="10.75" style="163" customWidth="1"/>
    <col min="2" max="2" width="67.125" style="136" customWidth="1"/>
    <col min="3" max="3" width="6.75" style="198" customWidth="1"/>
    <col min="4" max="4" width="7.375" style="136" customWidth="1"/>
    <col min="5" max="5" width="10" style="29" customWidth="1"/>
    <col min="6" max="6" width="10.625" style="163" customWidth="1"/>
    <col min="7" max="7" width="67.125" style="136" customWidth="1"/>
    <col min="8" max="8" width="6.625" style="198" customWidth="1"/>
    <col min="9" max="9" width="7.375" style="136" customWidth="1"/>
    <col min="10" max="10" width="10" style="29" customWidth="1"/>
    <col min="11" max="16384" width="9" style="136"/>
  </cols>
  <sheetData>
    <row r="1" spans="1:10" ht="40.15" customHeight="1">
      <c r="A1" s="617" t="s">
        <v>2477</v>
      </c>
      <c r="B1" s="618"/>
      <c r="C1" s="618"/>
      <c r="D1" s="618"/>
      <c r="E1" s="618"/>
      <c r="F1" s="618"/>
      <c r="G1" s="618"/>
      <c r="H1" s="618"/>
      <c r="I1" s="618"/>
      <c r="J1" s="619"/>
    </row>
    <row r="2" spans="1:10" ht="23.1" customHeight="1">
      <c r="A2" s="199" t="s">
        <v>69</v>
      </c>
      <c r="B2" s="187" t="s">
        <v>70</v>
      </c>
      <c r="C2" s="188" t="s">
        <v>56</v>
      </c>
      <c r="D2" s="189" t="s">
        <v>71</v>
      </c>
      <c r="E2" s="190" t="s">
        <v>72</v>
      </c>
      <c r="F2" s="199" t="s">
        <v>69</v>
      </c>
      <c r="G2" s="187" t="s">
        <v>70</v>
      </c>
      <c r="H2" s="188" t="s">
        <v>56</v>
      </c>
      <c r="I2" s="189" t="s">
        <v>71</v>
      </c>
      <c r="J2" s="191" t="s">
        <v>72</v>
      </c>
    </row>
    <row r="3" spans="1:10" ht="23.1" customHeight="1">
      <c r="A3" s="703" t="s">
        <v>2478</v>
      </c>
      <c r="B3" s="704"/>
      <c r="C3" s="704"/>
      <c r="D3" s="704"/>
      <c r="E3" s="705"/>
      <c r="F3" s="682" t="s">
        <v>2479</v>
      </c>
      <c r="G3" s="701"/>
      <c r="H3" s="701"/>
      <c r="I3" s="701"/>
      <c r="J3" s="702"/>
    </row>
    <row r="4" spans="1:10" ht="23.1" customHeight="1">
      <c r="A4" s="200" t="s">
        <v>1445</v>
      </c>
      <c r="B4" s="97" t="s">
        <v>4145</v>
      </c>
      <c r="C4" s="107">
        <v>820</v>
      </c>
      <c r="D4" s="192"/>
      <c r="E4" s="206">
        <f>SUM(C4*D4)</f>
        <v>0</v>
      </c>
      <c r="F4" s="200" t="s">
        <v>307</v>
      </c>
      <c r="G4" s="97" t="s">
        <v>2481</v>
      </c>
      <c r="H4" s="104">
        <v>90</v>
      </c>
      <c r="I4" s="192"/>
      <c r="J4" s="193">
        <f>SUM(H4*I4)</f>
        <v>0</v>
      </c>
    </row>
    <row r="5" spans="1:10" ht="23.1" customHeight="1">
      <c r="A5" s="200" t="s">
        <v>1295</v>
      </c>
      <c r="B5" s="97" t="s">
        <v>2480</v>
      </c>
      <c r="C5" s="107">
        <v>720</v>
      </c>
      <c r="D5" s="192"/>
      <c r="E5" s="206">
        <f t="shared" ref="E5:E15" si="0">SUM(C5*D5)</f>
        <v>0</v>
      </c>
      <c r="F5" s="200" t="s">
        <v>309</v>
      </c>
      <c r="G5" s="97" t="s">
        <v>2483</v>
      </c>
      <c r="H5" s="104">
        <v>90</v>
      </c>
      <c r="I5" s="192"/>
      <c r="J5" s="193">
        <f>SUM(H5*I5)</f>
        <v>0</v>
      </c>
    </row>
    <row r="6" spans="1:10" ht="23.1" customHeight="1">
      <c r="A6" s="200" t="s">
        <v>1296</v>
      </c>
      <c r="B6" s="97" t="s">
        <v>2482</v>
      </c>
      <c r="C6" s="107">
        <v>720</v>
      </c>
      <c r="D6" s="192"/>
      <c r="E6" s="206">
        <f t="shared" si="0"/>
        <v>0</v>
      </c>
      <c r="F6" s="200" t="s">
        <v>310</v>
      </c>
      <c r="G6" s="97" t="s">
        <v>2485</v>
      </c>
      <c r="H6" s="104">
        <v>90</v>
      </c>
      <c r="I6" s="192"/>
      <c r="J6" s="193">
        <f>SUM(H6*I6)</f>
        <v>0</v>
      </c>
    </row>
    <row r="7" spans="1:10" ht="23.1" customHeight="1">
      <c r="A7" s="200" t="s">
        <v>1297</v>
      </c>
      <c r="B7" s="97" t="s">
        <v>2484</v>
      </c>
      <c r="C7" s="107">
        <v>1090</v>
      </c>
      <c r="D7" s="192"/>
      <c r="E7" s="206">
        <f t="shared" si="0"/>
        <v>0</v>
      </c>
      <c r="F7" s="200" t="s">
        <v>770</v>
      </c>
      <c r="G7" s="97" t="s">
        <v>2487</v>
      </c>
      <c r="H7" s="104">
        <v>90</v>
      </c>
      <c r="I7" s="192"/>
      <c r="J7" s="193">
        <f t="shared" ref="J7:J16" si="1">SUM(H7*I7)</f>
        <v>0</v>
      </c>
    </row>
    <row r="8" spans="1:10" ht="23.1" customHeight="1">
      <c r="A8" s="200" t="s">
        <v>1298</v>
      </c>
      <c r="B8" s="97" t="s">
        <v>2486</v>
      </c>
      <c r="C8" s="107">
        <v>1090</v>
      </c>
      <c r="D8" s="192"/>
      <c r="E8" s="206">
        <f t="shared" si="0"/>
        <v>0</v>
      </c>
      <c r="F8" s="200" t="s">
        <v>304</v>
      </c>
      <c r="G8" s="97" t="s">
        <v>4841</v>
      </c>
      <c r="H8" s="104">
        <v>100</v>
      </c>
      <c r="I8" s="192"/>
      <c r="J8" s="193">
        <f t="shared" ref="J8" si="2">SUM(H8*I8)</f>
        <v>0</v>
      </c>
    </row>
    <row r="9" spans="1:10" ht="23.1" customHeight="1">
      <c r="A9" s="200" t="s">
        <v>1301</v>
      </c>
      <c r="B9" s="97" t="s">
        <v>2488</v>
      </c>
      <c r="C9" s="107">
        <v>1050</v>
      </c>
      <c r="D9" s="192"/>
      <c r="E9" s="206">
        <f t="shared" si="0"/>
        <v>0</v>
      </c>
      <c r="F9" s="200" t="s">
        <v>3951</v>
      </c>
      <c r="G9" s="97" t="s">
        <v>4840</v>
      </c>
      <c r="H9" s="104">
        <v>150</v>
      </c>
      <c r="I9" s="192"/>
      <c r="J9" s="193">
        <f t="shared" si="1"/>
        <v>0</v>
      </c>
    </row>
    <row r="10" spans="1:10" ht="23.1" customHeight="1">
      <c r="A10" s="200" t="s">
        <v>1302</v>
      </c>
      <c r="B10" s="97" t="s">
        <v>2489</v>
      </c>
      <c r="C10" s="107">
        <v>1050</v>
      </c>
      <c r="D10" s="192"/>
      <c r="E10" s="206">
        <f>SUM(C10*D10)</f>
        <v>0</v>
      </c>
      <c r="F10" s="200" t="s">
        <v>283</v>
      </c>
      <c r="G10" s="97" t="s">
        <v>2491</v>
      </c>
      <c r="H10" s="104">
        <v>320</v>
      </c>
      <c r="I10" s="192"/>
      <c r="J10" s="193">
        <f t="shared" si="1"/>
        <v>0</v>
      </c>
    </row>
    <row r="11" spans="1:10" ht="23.1" customHeight="1">
      <c r="A11" s="200" t="s">
        <v>1299</v>
      </c>
      <c r="B11" s="97" t="s">
        <v>2490</v>
      </c>
      <c r="C11" s="107">
        <v>1190</v>
      </c>
      <c r="D11" s="192"/>
      <c r="E11" s="206">
        <f>SUM(C11*D11)</f>
        <v>0</v>
      </c>
      <c r="F11" s="200" t="s">
        <v>284</v>
      </c>
      <c r="G11" s="97" t="s">
        <v>2493</v>
      </c>
      <c r="H11" s="104">
        <v>70</v>
      </c>
      <c r="I11" s="192"/>
      <c r="J11" s="193">
        <f t="shared" si="1"/>
        <v>0</v>
      </c>
    </row>
    <row r="12" spans="1:10" ht="23.1" customHeight="1">
      <c r="A12" s="200" t="s">
        <v>1300</v>
      </c>
      <c r="B12" s="97" t="s">
        <v>2492</v>
      </c>
      <c r="C12" s="107">
        <v>1190</v>
      </c>
      <c r="D12" s="192"/>
      <c r="E12" s="206">
        <f>SUM(C12*D12)</f>
        <v>0</v>
      </c>
      <c r="F12" s="155" t="s">
        <v>1046</v>
      </c>
      <c r="G12" s="97" t="s">
        <v>2495</v>
      </c>
      <c r="H12" s="107">
        <v>380</v>
      </c>
      <c r="I12" s="192"/>
      <c r="J12" s="193">
        <f>SUM(H12*I12)</f>
        <v>0</v>
      </c>
    </row>
    <row r="13" spans="1:10" ht="23.1" customHeight="1">
      <c r="A13" s="200" t="s">
        <v>1446</v>
      </c>
      <c r="B13" s="97" t="s">
        <v>2494</v>
      </c>
      <c r="C13" s="107">
        <v>1360</v>
      </c>
      <c r="D13" s="192"/>
      <c r="E13" s="206">
        <f>SUM(C13*D13)</f>
        <v>0</v>
      </c>
      <c r="F13" s="155" t="s">
        <v>1442</v>
      </c>
      <c r="G13" s="97" t="s">
        <v>2496</v>
      </c>
      <c r="H13" s="107">
        <v>620</v>
      </c>
      <c r="I13" s="192"/>
      <c r="J13" s="193">
        <f>SUM(H13*I13)</f>
        <v>0</v>
      </c>
    </row>
    <row r="14" spans="1:10" ht="23.1" customHeight="1">
      <c r="A14" s="200" t="s">
        <v>1303</v>
      </c>
      <c r="B14" s="97" t="s">
        <v>2497</v>
      </c>
      <c r="C14" s="107">
        <v>1270</v>
      </c>
      <c r="D14" s="192"/>
      <c r="E14" s="206">
        <f t="shared" si="0"/>
        <v>0</v>
      </c>
      <c r="F14" s="200" t="s">
        <v>941</v>
      </c>
      <c r="G14" s="97" t="s">
        <v>2498</v>
      </c>
      <c r="H14" s="104">
        <v>160</v>
      </c>
      <c r="I14" s="192"/>
      <c r="J14" s="193">
        <f t="shared" si="1"/>
        <v>0</v>
      </c>
    </row>
    <row r="15" spans="1:10" ht="23.1" customHeight="1">
      <c r="A15" s="200" t="s">
        <v>1304</v>
      </c>
      <c r="B15" s="97" t="s">
        <v>2499</v>
      </c>
      <c r="C15" s="107">
        <v>1270</v>
      </c>
      <c r="D15" s="192"/>
      <c r="E15" s="206">
        <f t="shared" si="0"/>
        <v>0</v>
      </c>
      <c r="F15" s="200" t="s">
        <v>942</v>
      </c>
      <c r="G15" s="97" t="s">
        <v>2500</v>
      </c>
      <c r="H15" s="104">
        <v>160</v>
      </c>
      <c r="I15" s="192"/>
      <c r="J15" s="193">
        <f t="shared" si="1"/>
        <v>0</v>
      </c>
    </row>
    <row r="16" spans="1:10" ht="23.1" customHeight="1">
      <c r="A16" s="703" t="s">
        <v>2501</v>
      </c>
      <c r="B16" s="704"/>
      <c r="C16" s="704"/>
      <c r="D16" s="704"/>
      <c r="E16" s="705"/>
      <c r="F16" s="200" t="s">
        <v>1742</v>
      </c>
      <c r="G16" s="167" t="s">
        <v>2108</v>
      </c>
      <c r="H16" s="105">
        <v>420</v>
      </c>
      <c r="I16" s="192"/>
      <c r="J16" s="193">
        <f t="shared" si="1"/>
        <v>0</v>
      </c>
    </row>
    <row r="17" spans="1:10" ht="23.1" customHeight="1">
      <c r="A17" s="200" t="s">
        <v>295</v>
      </c>
      <c r="B17" s="24" t="s">
        <v>2502</v>
      </c>
      <c r="C17" s="104">
        <v>680</v>
      </c>
      <c r="D17" s="192"/>
      <c r="E17" s="206">
        <f t="shared" ref="E17:E22" si="3">SUM(C17*D17)</f>
        <v>0</v>
      </c>
      <c r="F17" s="200" t="s">
        <v>1177</v>
      </c>
      <c r="G17" s="97" t="s">
        <v>2503</v>
      </c>
      <c r="H17" s="104">
        <v>140</v>
      </c>
      <c r="I17" s="192"/>
      <c r="J17" s="193">
        <f>SUM(H17*I17)</f>
        <v>0</v>
      </c>
    </row>
    <row r="18" spans="1:10" ht="23.1" customHeight="1">
      <c r="A18" s="200" t="s">
        <v>296</v>
      </c>
      <c r="B18" s="24" t="s">
        <v>2504</v>
      </c>
      <c r="C18" s="104">
        <v>680</v>
      </c>
      <c r="D18" s="192"/>
      <c r="E18" s="206">
        <f t="shared" si="3"/>
        <v>0</v>
      </c>
      <c r="F18" s="200" t="s">
        <v>311</v>
      </c>
      <c r="G18" s="97" t="s">
        <v>2505</v>
      </c>
      <c r="H18" s="104">
        <v>125</v>
      </c>
      <c r="I18" s="192"/>
      <c r="J18" s="193">
        <f>SUM(H18*I18)</f>
        <v>0</v>
      </c>
    </row>
    <row r="19" spans="1:10" ht="23.1" customHeight="1">
      <c r="A19" s="200" t="s">
        <v>297</v>
      </c>
      <c r="B19" s="24" t="s">
        <v>2506</v>
      </c>
      <c r="C19" s="104">
        <v>950</v>
      </c>
      <c r="D19" s="192"/>
      <c r="E19" s="206">
        <f t="shared" si="3"/>
        <v>0</v>
      </c>
      <c r="F19" s="200" t="s">
        <v>313</v>
      </c>
      <c r="G19" s="97" t="s">
        <v>2507</v>
      </c>
      <c r="H19" s="104">
        <v>220</v>
      </c>
      <c r="I19" s="192"/>
      <c r="J19" s="193">
        <f>SUM(H19*I19)</f>
        <v>0</v>
      </c>
    </row>
    <row r="20" spans="1:10" ht="23.1" customHeight="1">
      <c r="A20" s="200" t="s">
        <v>298</v>
      </c>
      <c r="B20" s="24" t="s">
        <v>2508</v>
      </c>
      <c r="C20" s="104">
        <v>950</v>
      </c>
      <c r="D20" s="192"/>
      <c r="E20" s="206">
        <f t="shared" si="3"/>
        <v>0</v>
      </c>
      <c r="F20" s="155" t="s">
        <v>282</v>
      </c>
      <c r="G20" s="97" t="s">
        <v>2509</v>
      </c>
      <c r="H20" s="107">
        <v>150</v>
      </c>
      <c r="I20" s="192"/>
      <c r="J20" s="193">
        <f>SUM(H20*I20)</f>
        <v>0</v>
      </c>
    </row>
    <row r="21" spans="1:10" ht="23.1" customHeight="1">
      <c r="A21" s="200" t="s">
        <v>299</v>
      </c>
      <c r="B21" s="24" t="s">
        <v>2510</v>
      </c>
      <c r="C21" s="104">
        <v>1090</v>
      </c>
      <c r="D21" s="192"/>
      <c r="E21" s="206">
        <f t="shared" si="3"/>
        <v>0</v>
      </c>
      <c r="F21" s="200" t="s">
        <v>937</v>
      </c>
      <c r="G21" s="196" t="s">
        <v>2511</v>
      </c>
      <c r="H21" s="107">
        <v>200</v>
      </c>
      <c r="I21" s="192"/>
      <c r="J21" s="193">
        <f>SUM(H21*I21)</f>
        <v>0</v>
      </c>
    </row>
    <row r="22" spans="1:10" ht="23.1" customHeight="1">
      <c r="A22" s="200" t="s">
        <v>300</v>
      </c>
      <c r="B22" s="24" t="s">
        <v>2512</v>
      </c>
      <c r="C22" s="104">
        <v>1090</v>
      </c>
      <c r="D22" s="192"/>
      <c r="E22" s="206">
        <f t="shared" si="3"/>
        <v>0</v>
      </c>
      <c r="F22" s="155" t="s">
        <v>938</v>
      </c>
      <c r="G22" s="97" t="s">
        <v>4170</v>
      </c>
      <c r="H22" s="104">
        <v>300</v>
      </c>
      <c r="I22" s="192"/>
      <c r="J22" s="193">
        <f t="shared" ref="J22:J36" si="4">SUM(H22*I22)</f>
        <v>0</v>
      </c>
    </row>
    <row r="23" spans="1:10" ht="23.1" customHeight="1">
      <c r="A23" s="200" t="s">
        <v>4146</v>
      </c>
      <c r="B23" s="24" t="s">
        <v>4147</v>
      </c>
      <c r="C23" s="104">
        <v>1820</v>
      </c>
      <c r="D23" s="192"/>
      <c r="E23" s="206">
        <f t="shared" ref="E23" si="5">SUM(C23*D23)</f>
        <v>0</v>
      </c>
      <c r="F23" s="155" t="s">
        <v>939</v>
      </c>
      <c r="G23" s="97" t="s">
        <v>2514</v>
      </c>
      <c r="H23" s="104">
        <v>300</v>
      </c>
      <c r="I23" s="192"/>
      <c r="J23" s="193">
        <f t="shared" si="4"/>
        <v>0</v>
      </c>
    </row>
    <row r="24" spans="1:10" ht="23.1" customHeight="1">
      <c r="A24" s="200" t="s">
        <v>876</v>
      </c>
      <c r="B24" s="97" t="s">
        <v>2513</v>
      </c>
      <c r="C24" s="107">
        <v>860</v>
      </c>
      <c r="D24" s="192"/>
      <c r="E24" s="206">
        <f>SUM(C24*D24)</f>
        <v>0</v>
      </c>
      <c r="F24" s="155" t="s">
        <v>767</v>
      </c>
      <c r="G24" s="97" t="s">
        <v>4172</v>
      </c>
      <c r="H24" s="104">
        <v>350</v>
      </c>
      <c r="I24" s="192"/>
      <c r="J24" s="193">
        <f t="shared" ref="J24" si="6">SUM(H24*I24)</f>
        <v>0</v>
      </c>
    </row>
    <row r="25" spans="1:10" ht="23.1" customHeight="1">
      <c r="A25" s="200" t="s">
        <v>3313</v>
      </c>
      <c r="B25" s="97" t="s">
        <v>3312</v>
      </c>
      <c r="C25" s="107">
        <v>1050</v>
      </c>
      <c r="D25" s="192"/>
      <c r="E25" s="206">
        <f>SUM(C25*D25)</f>
        <v>0</v>
      </c>
      <c r="F25" s="155" t="s">
        <v>4173</v>
      </c>
      <c r="G25" s="97" t="s">
        <v>4171</v>
      </c>
      <c r="H25" s="104">
        <v>350</v>
      </c>
      <c r="I25" s="192"/>
      <c r="J25" s="193">
        <f t="shared" si="4"/>
        <v>0</v>
      </c>
    </row>
    <row r="26" spans="1:10" ht="23.1" customHeight="1">
      <c r="A26" s="703" t="s">
        <v>2515</v>
      </c>
      <c r="B26" s="704"/>
      <c r="C26" s="704"/>
      <c r="D26" s="704"/>
      <c r="E26" s="704"/>
      <c r="F26" s="682" t="s">
        <v>4159</v>
      </c>
      <c r="G26" s="683"/>
      <c r="H26" s="683"/>
      <c r="I26" s="683"/>
      <c r="J26" s="684"/>
    </row>
    <row r="27" spans="1:10" ht="23.1" customHeight="1">
      <c r="A27" s="200" t="s">
        <v>858</v>
      </c>
      <c r="B27" s="97" t="s">
        <v>2516</v>
      </c>
      <c r="C27" s="107">
        <v>840</v>
      </c>
      <c r="D27" s="192"/>
      <c r="E27" s="206">
        <f t="shared" ref="E27:E32" si="7">SUM(C27*D27)</f>
        <v>0</v>
      </c>
      <c r="F27" s="200" t="s">
        <v>1165</v>
      </c>
      <c r="G27" s="97" t="s">
        <v>4157</v>
      </c>
      <c r="H27" s="104">
        <v>780</v>
      </c>
      <c r="I27" s="192"/>
      <c r="J27" s="193">
        <f t="shared" ref="J27:J29" si="8">SUM(H27*I27)</f>
        <v>0</v>
      </c>
    </row>
    <row r="28" spans="1:10" ht="23.1" customHeight="1">
      <c r="A28" s="200" t="s">
        <v>857</v>
      </c>
      <c r="B28" s="97" t="s">
        <v>2517</v>
      </c>
      <c r="C28" s="107">
        <v>1090</v>
      </c>
      <c r="D28" s="192"/>
      <c r="E28" s="206">
        <f t="shared" si="7"/>
        <v>0</v>
      </c>
      <c r="F28" s="200" t="s">
        <v>4158</v>
      </c>
      <c r="G28" s="97" t="s">
        <v>4155</v>
      </c>
      <c r="H28" s="104">
        <v>780</v>
      </c>
      <c r="I28" s="192"/>
      <c r="J28" s="193">
        <f t="shared" si="8"/>
        <v>0</v>
      </c>
    </row>
    <row r="29" spans="1:10" ht="23.1" customHeight="1">
      <c r="A29" s="200" t="s">
        <v>287</v>
      </c>
      <c r="B29" s="97" t="s">
        <v>2519</v>
      </c>
      <c r="C29" s="107">
        <v>1090</v>
      </c>
      <c r="D29" s="192"/>
      <c r="E29" s="206">
        <f t="shared" si="7"/>
        <v>0</v>
      </c>
      <c r="F29" s="200" t="s">
        <v>4164</v>
      </c>
      <c r="G29" s="97" t="s">
        <v>4952</v>
      </c>
      <c r="H29" s="104">
        <v>780</v>
      </c>
      <c r="I29" s="192"/>
      <c r="J29" s="193">
        <f t="shared" si="8"/>
        <v>0</v>
      </c>
    </row>
    <row r="30" spans="1:10" ht="23.1" customHeight="1">
      <c r="A30" s="200" t="s">
        <v>288</v>
      </c>
      <c r="B30" s="97" t="s">
        <v>2521</v>
      </c>
      <c r="C30" s="107">
        <v>1220</v>
      </c>
      <c r="D30" s="192"/>
      <c r="E30" s="206">
        <f t="shared" si="7"/>
        <v>0</v>
      </c>
      <c r="F30" s="200" t="s">
        <v>4165</v>
      </c>
      <c r="G30" s="97" t="s">
        <v>4953</v>
      </c>
      <c r="H30" s="104">
        <v>780</v>
      </c>
      <c r="I30" s="192"/>
      <c r="J30" s="193">
        <f t="shared" si="4"/>
        <v>0</v>
      </c>
    </row>
    <row r="31" spans="1:10" ht="23.1" customHeight="1">
      <c r="A31" s="200" t="s">
        <v>289</v>
      </c>
      <c r="B31" s="97" t="s">
        <v>2523</v>
      </c>
      <c r="C31" s="107">
        <v>1220</v>
      </c>
      <c r="D31" s="192"/>
      <c r="E31" s="206">
        <f t="shared" si="7"/>
        <v>0</v>
      </c>
      <c r="F31" s="682" t="s">
        <v>3733</v>
      </c>
      <c r="G31" s="683"/>
      <c r="H31" s="683"/>
      <c r="I31" s="683"/>
      <c r="J31" s="684"/>
    </row>
    <row r="32" spans="1:10" ht="23.1" customHeight="1">
      <c r="A32" s="200" t="s">
        <v>1228</v>
      </c>
      <c r="B32" s="97" t="s">
        <v>2524</v>
      </c>
      <c r="C32" s="107">
        <v>1040</v>
      </c>
      <c r="D32" s="192"/>
      <c r="E32" s="206">
        <f t="shared" si="7"/>
        <v>0</v>
      </c>
      <c r="F32" s="200" t="s">
        <v>3314</v>
      </c>
      <c r="G32" s="97" t="s">
        <v>4154</v>
      </c>
      <c r="H32" s="104">
        <v>3500</v>
      </c>
      <c r="I32" s="192"/>
      <c r="J32" s="193">
        <f>SUM(H32*I32)</f>
        <v>0</v>
      </c>
    </row>
    <row r="33" spans="1:10" ht="23.1" customHeight="1">
      <c r="A33" s="703" t="s">
        <v>2525</v>
      </c>
      <c r="B33" s="704"/>
      <c r="C33" s="704"/>
      <c r="D33" s="704"/>
      <c r="E33" s="704"/>
      <c r="F33" s="200" t="s">
        <v>3315</v>
      </c>
      <c r="G33" s="97" t="s">
        <v>3311</v>
      </c>
      <c r="H33" s="104">
        <v>6180</v>
      </c>
      <c r="I33" s="192"/>
      <c r="J33" s="193">
        <f>SUM(H33*I33)</f>
        <v>0</v>
      </c>
    </row>
    <row r="34" spans="1:10" ht="23.1" customHeight="1">
      <c r="A34" s="200" t="s">
        <v>303</v>
      </c>
      <c r="B34" s="24" t="s">
        <v>2526</v>
      </c>
      <c r="C34" s="104">
        <v>950</v>
      </c>
      <c r="D34" s="192"/>
      <c r="E34" s="193">
        <f t="shared" ref="E34:E44" si="9">SUM(C34*D34)</f>
        <v>0</v>
      </c>
      <c r="F34" s="200" t="s">
        <v>1391</v>
      </c>
      <c r="G34" s="97" t="s">
        <v>2518</v>
      </c>
      <c r="H34" s="104">
        <v>1940</v>
      </c>
      <c r="I34" s="192"/>
      <c r="J34" s="193">
        <f>SUM(H34*I34)</f>
        <v>0</v>
      </c>
    </row>
    <row r="35" spans="1:10" ht="23.1" customHeight="1">
      <c r="A35" s="200" t="s">
        <v>305</v>
      </c>
      <c r="B35" s="24" t="s">
        <v>2527</v>
      </c>
      <c r="C35" s="104">
        <v>950</v>
      </c>
      <c r="D35" s="192"/>
      <c r="E35" s="193">
        <f t="shared" si="9"/>
        <v>0</v>
      </c>
      <c r="F35" s="200" t="s">
        <v>314</v>
      </c>
      <c r="G35" s="97" t="s">
        <v>2520</v>
      </c>
      <c r="H35" s="104">
        <v>1980</v>
      </c>
      <c r="I35" s="192"/>
      <c r="J35" s="193">
        <f t="shared" si="4"/>
        <v>0</v>
      </c>
    </row>
    <row r="36" spans="1:10" ht="23.1" customHeight="1">
      <c r="A36" s="200" t="s">
        <v>301</v>
      </c>
      <c r="B36" s="109" t="s">
        <v>2528</v>
      </c>
      <c r="C36" s="104">
        <v>1820</v>
      </c>
      <c r="D36" s="192"/>
      <c r="E36" s="193">
        <f t="shared" si="9"/>
        <v>0</v>
      </c>
      <c r="F36" s="200" t="s">
        <v>1227</v>
      </c>
      <c r="G36" s="97" t="s">
        <v>2522</v>
      </c>
      <c r="H36" s="104">
        <v>2800</v>
      </c>
      <c r="I36" s="192"/>
      <c r="J36" s="193">
        <f t="shared" si="4"/>
        <v>0</v>
      </c>
    </row>
    <row r="37" spans="1:10" ht="23.1" customHeight="1">
      <c r="A37" s="200" t="s">
        <v>306</v>
      </c>
      <c r="B37" s="109" t="s">
        <v>2529</v>
      </c>
      <c r="C37" s="104">
        <v>1820</v>
      </c>
      <c r="D37" s="192"/>
      <c r="E37" s="193">
        <f t="shared" si="9"/>
        <v>0</v>
      </c>
      <c r="F37" s="682" t="s">
        <v>4163</v>
      </c>
      <c r="G37" s="683"/>
      <c r="H37" s="683"/>
      <c r="I37" s="683"/>
      <c r="J37" s="684"/>
    </row>
    <row r="38" spans="1:10" ht="23.1" customHeight="1">
      <c r="A38" s="200" t="s">
        <v>302</v>
      </c>
      <c r="B38" s="220" t="s">
        <v>2530</v>
      </c>
      <c r="C38" s="104">
        <v>2090</v>
      </c>
      <c r="D38" s="192"/>
      <c r="E38" s="206">
        <f t="shared" si="9"/>
        <v>0</v>
      </c>
      <c r="F38" s="200" t="s">
        <v>4030</v>
      </c>
      <c r="G38" s="109" t="s">
        <v>4031</v>
      </c>
      <c r="H38" s="104">
        <v>850</v>
      </c>
      <c r="I38" s="192"/>
      <c r="J38" s="193">
        <f t="shared" ref="J38:J39" si="10">SUM(H38*I38)</f>
        <v>0</v>
      </c>
    </row>
    <row r="39" spans="1:10" ht="23.1" customHeight="1">
      <c r="A39" s="200" t="s">
        <v>58</v>
      </c>
      <c r="B39" s="220" t="s">
        <v>2531</v>
      </c>
      <c r="C39" s="104">
        <v>2090</v>
      </c>
      <c r="D39" s="192"/>
      <c r="E39" s="206">
        <f>SUM(C39*D39)</f>
        <v>0</v>
      </c>
      <c r="F39" s="200" t="s">
        <v>1326</v>
      </c>
      <c r="G39" s="109" t="s">
        <v>4032</v>
      </c>
      <c r="H39" s="104">
        <v>720</v>
      </c>
      <c r="I39" s="192"/>
      <c r="J39" s="193">
        <f t="shared" si="10"/>
        <v>0</v>
      </c>
    </row>
    <row r="40" spans="1:10" ht="23.1" customHeight="1">
      <c r="A40" s="200" t="s">
        <v>308</v>
      </c>
      <c r="B40" s="109" t="s">
        <v>2532</v>
      </c>
      <c r="C40" s="221">
        <v>2360</v>
      </c>
      <c r="D40" s="192"/>
      <c r="E40" s="206">
        <f>SUM(C40*D40)</f>
        <v>0</v>
      </c>
      <c r="F40" s="200" t="s">
        <v>4028</v>
      </c>
      <c r="G40" s="109" t="s">
        <v>4033</v>
      </c>
      <c r="H40" s="104">
        <v>720</v>
      </c>
      <c r="I40" s="192"/>
      <c r="J40" s="193">
        <f t="shared" ref="J40" si="11">SUM(H40*I40)</f>
        <v>0</v>
      </c>
    </row>
    <row r="41" spans="1:10" ht="23.1" customHeight="1">
      <c r="A41" s="200" t="s">
        <v>312</v>
      </c>
      <c r="B41" s="220" t="s">
        <v>2533</v>
      </c>
      <c r="C41" s="104">
        <v>1360</v>
      </c>
      <c r="D41" s="192"/>
      <c r="E41" s="206">
        <f>SUM(C41*D41)</f>
        <v>0</v>
      </c>
      <c r="F41" s="200" t="s">
        <v>290</v>
      </c>
      <c r="G41" s="109" t="s">
        <v>4029</v>
      </c>
      <c r="H41" s="104">
        <v>540</v>
      </c>
      <c r="I41" s="192"/>
      <c r="J41" s="193">
        <f>SUM(H41*I41)</f>
        <v>0</v>
      </c>
    </row>
    <row r="42" spans="1:10" ht="23.1" customHeight="1">
      <c r="A42" s="200" t="s">
        <v>1447</v>
      </c>
      <c r="B42" s="220" t="s">
        <v>2534</v>
      </c>
      <c r="C42" s="104">
        <v>1360</v>
      </c>
      <c r="D42" s="192"/>
      <c r="E42" s="206">
        <f t="shared" si="9"/>
        <v>0</v>
      </c>
      <c r="F42" s="200" t="s">
        <v>1327</v>
      </c>
      <c r="G42" s="109" t="s">
        <v>4027</v>
      </c>
      <c r="H42" s="104">
        <v>720</v>
      </c>
      <c r="I42" s="192"/>
      <c r="J42" s="193">
        <f>SUM(H42*I42)</f>
        <v>0</v>
      </c>
    </row>
    <row r="43" spans="1:10" ht="23.1" customHeight="1">
      <c r="A43" s="200" t="s">
        <v>1448</v>
      </c>
      <c r="B43" s="220" t="s">
        <v>2536</v>
      </c>
      <c r="C43" s="104">
        <v>1360</v>
      </c>
      <c r="D43" s="192"/>
      <c r="E43" s="206">
        <f t="shared" si="9"/>
        <v>0</v>
      </c>
      <c r="F43" s="682" t="s">
        <v>4160</v>
      </c>
      <c r="G43" s="683"/>
      <c r="H43" s="683"/>
      <c r="I43" s="683"/>
      <c r="J43" s="684"/>
    </row>
    <row r="44" spans="1:10" ht="23.1" customHeight="1">
      <c r="A44" s="200" t="s">
        <v>1449</v>
      </c>
      <c r="B44" s="220" t="s">
        <v>2538</v>
      </c>
      <c r="C44" s="104">
        <v>1360</v>
      </c>
      <c r="D44" s="192"/>
      <c r="E44" s="206">
        <f t="shared" si="9"/>
        <v>0</v>
      </c>
      <c r="F44" s="201" t="s">
        <v>3904</v>
      </c>
      <c r="G44" s="109" t="s">
        <v>3905</v>
      </c>
      <c r="H44" s="104">
        <v>900</v>
      </c>
      <c r="I44" s="192"/>
      <c r="J44" s="193">
        <f t="shared" ref="J44:J50" si="12">SUM(H44*I44)</f>
        <v>0</v>
      </c>
    </row>
    <row r="45" spans="1:10" ht="23.1" customHeight="1">
      <c r="A45" s="698" t="s">
        <v>2547</v>
      </c>
      <c r="B45" s="699"/>
      <c r="C45" s="699"/>
      <c r="D45" s="699"/>
      <c r="E45" s="700"/>
      <c r="F45" s="201" t="s">
        <v>841</v>
      </c>
      <c r="G45" s="109" t="s">
        <v>2535</v>
      </c>
      <c r="H45" s="104">
        <v>900</v>
      </c>
      <c r="I45" s="192"/>
      <c r="J45" s="193">
        <f t="shared" si="12"/>
        <v>0</v>
      </c>
    </row>
    <row r="46" spans="1:10" ht="23.1" customHeight="1">
      <c r="A46" s="685" t="s">
        <v>2540</v>
      </c>
      <c r="B46" s="686"/>
      <c r="C46" s="686"/>
      <c r="D46" s="686"/>
      <c r="E46" s="687"/>
      <c r="F46" s="201" t="s">
        <v>936</v>
      </c>
      <c r="G46" s="109" t="s">
        <v>2537</v>
      </c>
      <c r="H46" s="104">
        <v>900</v>
      </c>
      <c r="I46" s="192"/>
      <c r="J46" s="193">
        <f t="shared" si="12"/>
        <v>0</v>
      </c>
    </row>
    <row r="47" spans="1:10" ht="23.1" customHeight="1">
      <c r="A47" s="679" t="s">
        <v>2550</v>
      </c>
      <c r="B47" s="680"/>
      <c r="C47" s="680"/>
      <c r="D47" s="680"/>
      <c r="E47" s="681"/>
      <c r="F47" s="201" t="s">
        <v>842</v>
      </c>
      <c r="G47" s="109" t="s">
        <v>2539</v>
      </c>
      <c r="H47" s="104">
        <v>360</v>
      </c>
      <c r="I47" s="192"/>
      <c r="J47" s="193">
        <f t="shared" si="12"/>
        <v>0</v>
      </c>
    </row>
    <row r="48" spans="1:10" ht="23.1" customHeight="1">
      <c r="A48" s="200" t="s">
        <v>1485</v>
      </c>
      <c r="B48" s="109" t="s">
        <v>2551</v>
      </c>
      <c r="C48" s="104">
        <v>1050</v>
      </c>
      <c r="D48" s="192"/>
      <c r="E48" s="193">
        <f>SUM(C48*D48)</f>
        <v>0</v>
      </c>
      <c r="F48" s="201" t="s">
        <v>4149</v>
      </c>
      <c r="G48" s="109" t="s">
        <v>4148</v>
      </c>
      <c r="H48" s="104">
        <v>1000</v>
      </c>
      <c r="I48" s="192"/>
      <c r="J48" s="193">
        <f t="shared" si="12"/>
        <v>0</v>
      </c>
    </row>
    <row r="49" spans="1:10" ht="23.1" customHeight="1">
      <c r="A49" s="200" t="s">
        <v>1481</v>
      </c>
      <c r="B49" s="109" t="s">
        <v>2553</v>
      </c>
      <c r="C49" s="104">
        <v>1750</v>
      </c>
      <c r="D49" s="192"/>
      <c r="E49" s="193">
        <f t="shared" ref="E49:E57" si="13">SUM(C49*D49)</f>
        <v>0</v>
      </c>
      <c r="F49" s="201" t="s">
        <v>3906</v>
      </c>
      <c r="G49" s="109" t="s">
        <v>3907</v>
      </c>
      <c r="H49" s="104">
        <v>810</v>
      </c>
      <c r="I49" s="192"/>
      <c r="J49" s="193">
        <f t="shared" si="12"/>
        <v>0</v>
      </c>
    </row>
    <row r="50" spans="1:10" ht="23.1" customHeight="1">
      <c r="A50" s="200" t="s">
        <v>1482</v>
      </c>
      <c r="B50" s="109" t="s">
        <v>2555</v>
      </c>
      <c r="C50" s="104">
        <v>1050</v>
      </c>
      <c r="D50" s="192"/>
      <c r="E50" s="193">
        <f>SUM(C50*D50)</f>
        <v>0</v>
      </c>
      <c r="F50" s="201" t="s">
        <v>3908</v>
      </c>
      <c r="G50" s="109" t="s">
        <v>3909</v>
      </c>
      <c r="H50" s="104">
        <v>810</v>
      </c>
      <c r="I50" s="192"/>
      <c r="J50" s="193">
        <f t="shared" si="12"/>
        <v>0</v>
      </c>
    </row>
    <row r="51" spans="1:10" ht="23.1" customHeight="1">
      <c r="A51" s="200" t="s">
        <v>1486</v>
      </c>
      <c r="B51" s="109" t="s">
        <v>2557</v>
      </c>
      <c r="C51" s="104">
        <v>1750</v>
      </c>
      <c r="D51" s="192"/>
      <c r="E51" s="193">
        <f t="shared" si="13"/>
        <v>0</v>
      </c>
      <c r="F51" s="682" t="s">
        <v>4161</v>
      </c>
      <c r="G51" s="683"/>
      <c r="H51" s="683"/>
      <c r="I51" s="683"/>
      <c r="J51" s="684"/>
    </row>
    <row r="52" spans="1:10" ht="23.1" customHeight="1">
      <c r="A52" s="200" t="s">
        <v>1483</v>
      </c>
      <c r="B52" s="109" t="s">
        <v>2559</v>
      </c>
      <c r="C52" s="104">
        <v>1050</v>
      </c>
      <c r="D52" s="192"/>
      <c r="E52" s="193">
        <f>SUM(C52*D52)</f>
        <v>0</v>
      </c>
      <c r="F52" s="201" t="s">
        <v>1091</v>
      </c>
      <c r="G52" s="109" t="s">
        <v>2542</v>
      </c>
      <c r="H52" s="104">
        <v>450</v>
      </c>
      <c r="I52" s="192"/>
      <c r="J52" s="193">
        <f>SUM(H52*I52)</f>
        <v>0</v>
      </c>
    </row>
    <row r="53" spans="1:10" ht="23.1" customHeight="1">
      <c r="A53" s="200" t="s">
        <v>1484</v>
      </c>
      <c r="B53" s="109" t="s">
        <v>2561</v>
      </c>
      <c r="C53" s="104">
        <v>1750</v>
      </c>
      <c r="D53" s="192"/>
      <c r="E53" s="193">
        <f t="shared" si="13"/>
        <v>0</v>
      </c>
      <c r="F53" s="201" t="s">
        <v>1093</v>
      </c>
      <c r="G53" s="109" t="s">
        <v>2544</v>
      </c>
      <c r="H53" s="104">
        <v>550</v>
      </c>
      <c r="I53" s="192"/>
      <c r="J53" s="193">
        <f>SUM(H53*I53)</f>
        <v>0</v>
      </c>
    </row>
    <row r="54" spans="1:10" ht="23.1" customHeight="1">
      <c r="A54" s="200" t="s">
        <v>1803</v>
      </c>
      <c r="B54" s="222" t="s">
        <v>2562</v>
      </c>
      <c r="C54" s="223">
        <v>2160</v>
      </c>
      <c r="D54" s="192"/>
      <c r="E54" s="193">
        <f t="shared" si="13"/>
        <v>0</v>
      </c>
      <c r="F54" s="201" t="s">
        <v>1090</v>
      </c>
      <c r="G54" s="109" t="s">
        <v>2541</v>
      </c>
      <c r="H54" s="104">
        <v>450</v>
      </c>
      <c r="I54" s="192"/>
      <c r="J54" s="193">
        <f>SUM(H54*I54)</f>
        <v>0</v>
      </c>
    </row>
    <row r="55" spans="1:10" ht="23.1" customHeight="1">
      <c r="A55" s="679" t="s">
        <v>2563</v>
      </c>
      <c r="B55" s="680"/>
      <c r="C55" s="680"/>
      <c r="D55" s="680"/>
      <c r="E55" s="681"/>
      <c r="F55" s="201" t="s">
        <v>1092</v>
      </c>
      <c r="G55" s="109" t="s">
        <v>2543</v>
      </c>
      <c r="H55" s="104">
        <v>550</v>
      </c>
      <c r="I55" s="192"/>
      <c r="J55" s="193">
        <f>SUM(H55*I55)</f>
        <v>0</v>
      </c>
    </row>
    <row r="56" spans="1:10" ht="23.1" customHeight="1">
      <c r="A56" s="200" t="s">
        <v>1475</v>
      </c>
      <c r="B56" s="109" t="s">
        <v>2565</v>
      </c>
      <c r="C56" s="104">
        <v>1080</v>
      </c>
      <c r="D56" s="192"/>
      <c r="E56" s="193">
        <f>SUM(C56*D56)</f>
        <v>0</v>
      </c>
      <c r="F56" s="201" t="s">
        <v>1182</v>
      </c>
      <c r="G56" s="109" t="s">
        <v>2545</v>
      </c>
      <c r="H56" s="104">
        <v>440</v>
      </c>
      <c r="I56" s="192"/>
      <c r="J56" s="193">
        <f>SUM(H56*I56)</f>
        <v>0</v>
      </c>
    </row>
    <row r="57" spans="1:10" ht="23.1" customHeight="1">
      <c r="A57" s="200" t="s">
        <v>1804</v>
      </c>
      <c r="B57" s="109" t="s">
        <v>2566</v>
      </c>
      <c r="C57" s="104">
        <v>1750</v>
      </c>
      <c r="D57" s="192"/>
      <c r="E57" s="193">
        <f t="shared" si="13"/>
        <v>0</v>
      </c>
      <c r="F57" s="698" t="s">
        <v>2546</v>
      </c>
      <c r="G57" s="699"/>
      <c r="H57" s="699"/>
      <c r="I57" s="699"/>
      <c r="J57" s="700"/>
    </row>
    <row r="58" spans="1:10" ht="23.1" customHeight="1">
      <c r="A58" s="200" t="s">
        <v>1474</v>
      </c>
      <c r="B58" s="109" t="s">
        <v>2567</v>
      </c>
      <c r="C58" s="104">
        <v>1390</v>
      </c>
      <c r="D58" s="192"/>
      <c r="E58" s="193">
        <f>SUM(C58*D58)</f>
        <v>0</v>
      </c>
      <c r="F58" s="200" t="s">
        <v>285</v>
      </c>
      <c r="G58" s="97" t="s">
        <v>2548</v>
      </c>
      <c r="H58" s="104">
        <v>420</v>
      </c>
      <c r="I58" s="192"/>
      <c r="J58" s="193">
        <f>SUM(H58*I58)</f>
        <v>0</v>
      </c>
    </row>
    <row r="59" spans="1:10" ht="23.1" customHeight="1">
      <c r="A59" s="679" t="s">
        <v>2569</v>
      </c>
      <c r="B59" s="680"/>
      <c r="C59" s="680"/>
      <c r="D59" s="680"/>
      <c r="E59" s="681"/>
      <c r="F59" s="200" t="s">
        <v>286</v>
      </c>
      <c r="G59" s="97" t="s">
        <v>2549</v>
      </c>
      <c r="H59" s="104">
        <v>420</v>
      </c>
      <c r="I59" s="192"/>
      <c r="J59" s="193">
        <f>SUM(H59*I59)</f>
        <v>0</v>
      </c>
    </row>
    <row r="60" spans="1:10" ht="23.1" customHeight="1">
      <c r="A60" s="208" t="s">
        <v>1492</v>
      </c>
      <c r="B60" s="109" t="s">
        <v>2571</v>
      </c>
      <c r="C60" s="104">
        <v>1750</v>
      </c>
      <c r="D60" s="192"/>
      <c r="E60" s="193">
        <f t="shared" ref="E60:E62" si="14">SUM(C60*D60)</f>
        <v>0</v>
      </c>
      <c r="F60" s="682" t="s">
        <v>4162</v>
      </c>
      <c r="G60" s="701"/>
      <c r="H60" s="701"/>
      <c r="I60" s="701"/>
      <c r="J60" s="702"/>
    </row>
    <row r="61" spans="1:10" ht="23.1" customHeight="1">
      <c r="A61" s="208" t="s">
        <v>1493</v>
      </c>
      <c r="B61" s="109" t="s">
        <v>2574</v>
      </c>
      <c r="C61" s="104">
        <v>1390</v>
      </c>
      <c r="D61" s="192"/>
      <c r="E61" s="193">
        <f>SUM(C61*D61)</f>
        <v>0</v>
      </c>
      <c r="F61" s="200" t="s">
        <v>291</v>
      </c>
      <c r="G61" s="97" t="s">
        <v>2552</v>
      </c>
      <c r="H61" s="104">
        <v>520</v>
      </c>
      <c r="I61" s="192"/>
      <c r="J61" s="193">
        <f>SUM(H61*I61)</f>
        <v>0</v>
      </c>
    </row>
    <row r="62" spans="1:10" ht="23.1" customHeight="1">
      <c r="A62" s="208" t="s">
        <v>1741</v>
      </c>
      <c r="B62" s="109" t="s">
        <v>2576</v>
      </c>
      <c r="C62" s="104">
        <v>1390</v>
      </c>
      <c r="D62" s="192"/>
      <c r="E62" s="193">
        <f t="shared" si="14"/>
        <v>0</v>
      </c>
      <c r="F62" s="200" t="s">
        <v>292</v>
      </c>
      <c r="G62" s="97" t="s">
        <v>2554</v>
      </c>
      <c r="H62" s="104">
        <v>520</v>
      </c>
      <c r="I62" s="192"/>
      <c r="J62" s="193">
        <f>SUM(H62*I62)</f>
        <v>0</v>
      </c>
    </row>
    <row r="63" spans="1:10" ht="23.1" customHeight="1">
      <c r="A63" s="679" t="s">
        <v>2584</v>
      </c>
      <c r="B63" s="680"/>
      <c r="C63" s="680"/>
      <c r="D63" s="680"/>
      <c r="E63" s="681"/>
      <c r="F63" s="200" t="s">
        <v>293</v>
      </c>
      <c r="G63" s="97" t="s">
        <v>2556</v>
      </c>
      <c r="H63" s="104">
        <v>520</v>
      </c>
      <c r="I63" s="192"/>
      <c r="J63" s="193">
        <f>SUM(H63*I63)</f>
        <v>0</v>
      </c>
    </row>
    <row r="64" spans="1:10" ht="23.1" customHeight="1">
      <c r="A64" s="200" t="s">
        <v>1487</v>
      </c>
      <c r="B64" s="109" t="s">
        <v>2586</v>
      </c>
      <c r="C64" s="104">
        <v>1280</v>
      </c>
      <c r="D64" s="192"/>
      <c r="E64" s="193">
        <f>SUM(C64*D64)</f>
        <v>0</v>
      </c>
      <c r="F64" s="682" t="s">
        <v>2558</v>
      </c>
      <c r="G64" s="701"/>
      <c r="H64" s="701"/>
      <c r="I64" s="701"/>
      <c r="J64" s="702"/>
    </row>
    <row r="65" spans="1:10" ht="23.1" customHeight="1">
      <c r="A65" s="200" t="s">
        <v>1488</v>
      </c>
      <c r="B65" s="109" t="s">
        <v>2588</v>
      </c>
      <c r="C65" s="104">
        <v>2160</v>
      </c>
      <c r="D65" s="192"/>
      <c r="E65" s="193">
        <f>SUM(C65*D65)</f>
        <v>0</v>
      </c>
      <c r="F65" s="200" t="s">
        <v>294</v>
      </c>
      <c r="G65" s="97" t="s">
        <v>2560</v>
      </c>
      <c r="H65" s="221">
        <v>190</v>
      </c>
      <c r="I65" s="192"/>
      <c r="J65" s="193">
        <f>SUM(H65*I65)</f>
        <v>0</v>
      </c>
    </row>
    <row r="66" spans="1:10" ht="23.1" customHeight="1">
      <c r="A66" s="200" t="s">
        <v>1491</v>
      </c>
      <c r="B66" s="109" t="s">
        <v>2590</v>
      </c>
      <c r="C66" s="104">
        <v>2620</v>
      </c>
      <c r="D66" s="192"/>
      <c r="E66" s="193">
        <f>SUM(C66*D66)</f>
        <v>0</v>
      </c>
      <c r="F66" s="200" t="s">
        <v>4166</v>
      </c>
      <c r="G66" s="212" t="s">
        <v>4167</v>
      </c>
      <c r="H66" s="104">
        <v>230</v>
      </c>
      <c r="I66" s="192"/>
      <c r="J66" s="193">
        <f>SUM(H66*I66)</f>
        <v>0</v>
      </c>
    </row>
    <row r="67" spans="1:10" ht="23.1" customHeight="1">
      <c r="A67" s="200" t="s">
        <v>1489</v>
      </c>
      <c r="B67" s="109" t="s">
        <v>2592</v>
      </c>
      <c r="C67" s="104">
        <v>980</v>
      </c>
      <c r="D67" s="192"/>
      <c r="E67" s="193">
        <f>SUM(C67*D67)</f>
        <v>0</v>
      </c>
      <c r="F67" s="200" t="s">
        <v>4168</v>
      </c>
      <c r="G67" s="212" t="s">
        <v>4169</v>
      </c>
      <c r="H67" s="104">
        <v>230</v>
      </c>
      <c r="I67" s="192"/>
      <c r="J67" s="193">
        <f>SUM(H67*I67)</f>
        <v>0</v>
      </c>
    </row>
    <row r="68" spans="1:10" ht="23.1" customHeight="1">
      <c r="A68" s="200" t="s">
        <v>1490</v>
      </c>
      <c r="B68" s="109" t="s">
        <v>2593</v>
      </c>
      <c r="C68" s="104">
        <v>1750</v>
      </c>
      <c r="D68" s="192"/>
      <c r="E68" s="193">
        <f>SUM(C68*D68)</f>
        <v>0</v>
      </c>
      <c r="F68" s="698" t="s">
        <v>2564</v>
      </c>
      <c r="G68" s="699"/>
      <c r="H68" s="699"/>
      <c r="I68" s="699"/>
      <c r="J68" s="700"/>
    </row>
    <row r="69" spans="1:10" ht="23.1" customHeight="1">
      <c r="A69" s="679" t="s">
        <v>2594</v>
      </c>
      <c r="B69" s="680"/>
      <c r="C69" s="680"/>
      <c r="D69" s="680"/>
      <c r="E69" s="681"/>
      <c r="F69" s="685" t="s">
        <v>2540</v>
      </c>
      <c r="G69" s="686"/>
      <c r="H69" s="686"/>
      <c r="I69" s="686"/>
      <c r="J69" s="687"/>
    </row>
    <row r="70" spans="1:10" ht="23.1" customHeight="1">
      <c r="A70" s="200" t="s">
        <v>1476</v>
      </c>
      <c r="B70" s="109" t="s">
        <v>2595</v>
      </c>
      <c r="C70" s="104">
        <v>1080</v>
      </c>
      <c r="D70" s="192"/>
      <c r="E70" s="193">
        <f t="shared" ref="E70:E74" si="15">SUM(C70*D70)</f>
        <v>0</v>
      </c>
      <c r="F70" s="201" t="s">
        <v>320</v>
      </c>
      <c r="G70" s="97" t="s">
        <v>3318</v>
      </c>
      <c r="H70" s="104">
        <v>360</v>
      </c>
      <c r="I70" s="192"/>
      <c r="J70" s="193">
        <f t="shared" ref="J70:J75" si="16">SUM(H70*I70)</f>
        <v>0</v>
      </c>
    </row>
    <row r="71" spans="1:10" ht="23.1" customHeight="1">
      <c r="A71" s="200" t="s">
        <v>1477</v>
      </c>
      <c r="B71" s="109" t="s">
        <v>2596</v>
      </c>
      <c r="C71" s="104">
        <v>1750</v>
      </c>
      <c r="D71" s="192"/>
      <c r="E71" s="193">
        <f t="shared" si="15"/>
        <v>0</v>
      </c>
      <c r="F71" s="201" t="s">
        <v>51</v>
      </c>
      <c r="G71" s="109" t="s">
        <v>3319</v>
      </c>
      <c r="H71" s="104">
        <v>360</v>
      </c>
      <c r="I71" s="192"/>
      <c r="J71" s="193">
        <f t="shared" si="16"/>
        <v>0</v>
      </c>
    </row>
    <row r="72" spans="1:10" ht="23.1" customHeight="1">
      <c r="A72" s="200" t="s">
        <v>1478</v>
      </c>
      <c r="B72" s="109" t="s">
        <v>2597</v>
      </c>
      <c r="C72" s="104">
        <v>1390</v>
      </c>
      <c r="D72" s="192"/>
      <c r="E72" s="193">
        <f t="shared" si="15"/>
        <v>0</v>
      </c>
      <c r="F72" s="201" t="s">
        <v>943</v>
      </c>
      <c r="G72" s="109" t="s">
        <v>3323</v>
      </c>
      <c r="H72" s="104">
        <v>360</v>
      </c>
      <c r="I72" s="192"/>
      <c r="J72" s="193">
        <f t="shared" si="16"/>
        <v>0</v>
      </c>
    </row>
    <row r="73" spans="1:10" ht="23.1" customHeight="1">
      <c r="A73" s="200" t="s">
        <v>1480</v>
      </c>
      <c r="B73" s="109" t="s">
        <v>2598</v>
      </c>
      <c r="C73" s="104">
        <v>2160</v>
      </c>
      <c r="D73" s="192"/>
      <c r="E73" s="193">
        <f t="shared" si="15"/>
        <v>0</v>
      </c>
      <c r="F73" s="155" t="s">
        <v>322</v>
      </c>
      <c r="G73" s="97" t="s">
        <v>3322</v>
      </c>
      <c r="H73" s="104">
        <v>360</v>
      </c>
      <c r="I73" s="192"/>
      <c r="J73" s="193">
        <f t="shared" si="16"/>
        <v>0</v>
      </c>
    </row>
    <row r="74" spans="1:10" ht="23.1" customHeight="1">
      <c r="A74" s="200" t="s">
        <v>1479</v>
      </c>
      <c r="B74" s="109" t="s">
        <v>2600</v>
      </c>
      <c r="C74" s="104">
        <v>950</v>
      </c>
      <c r="D74" s="192"/>
      <c r="E74" s="193">
        <f t="shared" si="15"/>
        <v>0</v>
      </c>
      <c r="F74" s="201" t="s">
        <v>3316</v>
      </c>
      <c r="G74" s="109" t="s">
        <v>3320</v>
      </c>
      <c r="H74" s="104">
        <v>490</v>
      </c>
      <c r="I74" s="192"/>
      <c r="J74" s="193">
        <f t="shared" si="16"/>
        <v>0</v>
      </c>
    </row>
    <row r="75" spans="1:10" ht="23.1" customHeight="1">
      <c r="A75" s="682" t="s">
        <v>2579</v>
      </c>
      <c r="B75" s="683"/>
      <c r="C75" s="683"/>
      <c r="D75" s="683"/>
      <c r="E75" s="684"/>
      <c r="F75" s="155" t="s">
        <v>3317</v>
      </c>
      <c r="G75" s="109" t="s">
        <v>3321</v>
      </c>
      <c r="H75" s="104">
        <v>490</v>
      </c>
      <c r="I75" s="192"/>
      <c r="J75" s="193">
        <f t="shared" si="16"/>
        <v>0</v>
      </c>
    </row>
    <row r="76" spans="1:10" ht="23.1" customHeight="1">
      <c r="A76" s="155" t="s">
        <v>315</v>
      </c>
      <c r="B76" s="97" t="s">
        <v>2580</v>
      </c>
      <c r="C76" s="104">
        <v>280</v>
      </c>
      <c r="D76" s="192"/>
      <c r="E76" s="193">
        <f t="shared" ref="E76:E81" si="17">SUM(C76*D76)</f>
        <v>0</v>
      </c>
      <c r="F76" s="698" t="s">
        <v>2568</v>
      </c>
      <c r="G76" s="699"/>
      <c r="H76" s="699"/>
      <c r="I76" s="699"/>
      <c r="J76" s="700"/>
    </row>
    <row r="77" spans="1:10" ht="23.1" customHeight="1">
      <c r="A77" s="155" t="s">
        <v>316</v>
      </c>
      <c r="B77" s="97" t="s">
        <v>2581</v>
      </c>
      <c r="C77" s="104">
        <v>280</v>
      </c>
      <c r="D77" s="192"/>
      <c r="E77" s="193">
        <f t="shared" si="17"/>
        <v>0</v>
      </c>
      <c r="F77" s="685" t="s">
        <v>2540</v>
      </c>
      <c r="G77" s="686"/>
      <c r="H77" s="686"/>
      <c r="I77" s="686"/>
      <c r="J77" s="687"/>
    </row>
    <row r="78" spans="1:10" ht="23.1" customHeight="1">
      <c r="A78" s="155" t="s">
        <v>317</v>
      </c>
      <c r="B78" s="97" t="s">
        <v>2582</v>
      </c>
      <c r="C78" s="104">
        <v>440</v>
      </c>
      <c r="D78" s="192"/>
      <c r="E78" s="193">
        <f t="shared" si="17"/>
        <v>0</v>
      </c>
      <c r="F78" s="155" t="s">
        <v>4152</v>
      </c>
      <c r="G78" s="109" t="s">
        <v>4151</v>
      </c>
      <c r="H78" s="105">
        <v>280</v>
      </c>
      <c r="I78" s="192"/>
      <c r="J78" s="193">
        <f t="shared" ref="J78" si="18">SUM(H78*I78)</f>
        <v>0</v>
      </c>
    </row>
    <row r="79" spans="1:10" ht="23.1" customHeight="1">
      <c r="A79" s="155" t="s">
        <v>708</v>
      </c>
      <c r="B79" s="97" t="s">
        <v>2583</v>
      </c>
      <c r="C79" s="104">
        <v>440</v>
      </c>
      <c r="D79" s="192"/>
      <c r="E79" s="193">
        <f t="shared" si="17"/>
        <v>0</v>
      </c>
      <c r="F79" s="155" t="s">
        <v>4150</v>
      </c>
      <c r="G79" s="109" t="s">
        <v>4153</v>
      </c>
      <c r="H79" s="105">
        <v>280</v>
      </c>
      <c r="I79" s="192"/>
      <c r="J79" s="193">
        <f t="shared" ref="J79" si="19">SUM(H79*I79)</f>
        <v>0</v>
      </c>
    </row>
    <row r="80" spans="1:10" ht="23.1" customHeight="1">
      <c r="A80" s="155" t="s">
        <v>318</v>
      </c>
      <c r="B80" s="97" t="s">
        <v>2585</v>
      </c>
      <c r="C80" s="104">
        <v>420</v>
      </c>
      <c r="D80" s="192"/>
      <c r="E80" s="193">
        <f t="shared" si="17"/>
        <v>0</v>
      </c>
      <c r="F80" s="155" t="s">
        <v>323</v>
      </c>
      <c r="G80" s="109" t="s">
        <v>2570</v>
      </c>
      <c r="H80" s="105">
        <v>890</v>
      </c>
      <c r="I80" s="192"/>
      <c r="J80" s="193">
        <f t="shared" ref="J80:J85" si="20">SUM(H80*I80)</f>
        <v>0</v>
      </c>
    </row>
    <row r="81" spans="1:10" ht="23.1" customHeight="1">
      <c r="A81" s="155" t="s">
        <v>319</v>
      </c>
      <c r="B81" s="97" t="s">
        <v>2587</v>
      </c>
      <c r="C81" s="104">
        <v>420</v>
      </c>
      <c r="D81" s="192"/>
      <c r="E81" s="193">
        <f t="shared" si="17"/>
        <v>0</v>
      </c>
      <c r="F81" s="155" t="s">
        <v>324</v>
      </c>
      <c r="G81" s="109" t="s">
        <v>2572</v>
      </c>
      <c r="H81" s="105">
        <v>890</v>
      </c>
      <c r="I81" s="192"/>
      <c r="J81" s="193">
        <f t="shared" si="20"/>
        <v>0</v>
      </c>
    </row>
    <row r="82" spans="1:10" ht="23.1" customHeight="1">
      <c r="A82" s="155" t="s">
        <v>815</v>
      </c>
      <c r="B82" s="97" t="s">
        <v>2589</v>
      </c>
      <c r="C82" s="104">
        <v>790</v>
      </c>
      <c r="D82" s="192"/>
      <c r="E82" s="193">
        <f>SUM(C82*D82)</f>
        <v>0</v>
      </c>
      <c r="F82" s="155" t="s">
        <v>325</v>
      </c>
      <c r="G82" s="109" t="s">
        <v>2573</v>
      </c>
      <c r="H82" s="105">
        <v>1100</v>
      </c>
      <c r="I82" s="192"/>
      <c r="J82" s="193">
        <f t="shared" si="20"/>
        <v>0</v>
      </c>
    </row>
    <row r="83" spans="1:10" ht="23.1" customHeight="1">
      <c r="A83" s="200" t="s">
        <v>321</v>
      </c>
      <c r="B83" s="97" t="s">
        <v>2591</v>
      </c>
      <c r="C83" s="98">
        <v>1800</v>
      </c>
      <c r="D83" s="192"/>
      <c r="E83" s="193">
        <f>SUM(C83*D83)</f>
        <v>0</v>
      </c>
      <c r="F83" s="155" t="s">
        <v>326</v>
      </c>
      <c r="G83" s="109" t="s">
        <v>2575</v>
      </c>
      <c r="H83" s="105">
        <v>1100</v>
      </c>
      <c r="I83" s="192"/>
      <c r="J83" s="193">
        <f t="shared" si="20"/>
        <v>0</v>
      </c>
    </row>
    <row r="84" spans="1:10" ht="23.1" customHeight="1">
      <c r="A84" s="155"/>
      <c r="B84" s="97"/>
      <c r="C84" s="107"/>
      <c r="D84" s="97"/>
      <c r="E84" s="193"/>
      <c r="F84" s="155" t="s">
        <v>327</v>
      </c>
      <c r="G84" s="109" t="s">
        <v>2577</v>
      </c>
      <c r="H84" s="105">
        <v>1100</v>
      </c>
      <c r="I84" s="192"/>
      <c r="J84" s="193">
        <f t="shared" si="20"/>
        <v>0</v>
      </c>
    </row>
    <row r="85" spans="1:10" ht="23.1" customHeight="1" thickBot="1">
      <c r="A85" s="162"/>
      <c r="B85" s="150"/>
      <c r="C85" s="197"/>
      <c r="D85" s="150"/>
      <c r="E85" s="152"/>
      <c r="F85" s="155" t="s">
        <v>59</v>
      </c>
      <c r="G85" s="109" t="s">
        <v>2578</v>
      </c>
      <c r="H85" s="105">
        <v>1100</v>
      </c>
      <c r="I85" s="192"/>
      <c r="J85" s="193">
        <f t="shared" si="20"/>
        <v>0</v>
      </c>
    </row>
    <row r="86" spans="1:10" ht="23.1" customHeight="1">
      <c r="F86" s="688" t="s">
        <v>2599</v>
      </c>
      <c r="G86" s="689"/>
      <c r="H86" s="690"/>
      <c r="I86" s="694">
        <f>SUM(E4:E85,J4:J85)</f>
        <v>0</v>
      </c>
      <c r="J86" s="695"/>
    </row>
    <row r="87" spans="1:10" ht="23.1" customHeight="1" thickBot="1">
      <c r="F87" s="691"/>
      <c r="G87" s="692"/>
      <c r="H87" s="693"/>
      <c r="I87" s="696"/>
      <c r="J87" s="697"/>
    </row>
    <row r="88" spans="1:10" ht="23.1" customHeight="1"/>
  </sheetData>
  <sheetProtection selectLockedCells="1"/>
  <protectedRanges>
    <protectedRange password="CC47" sqref="D1 I1" name="範圍1_1" securityDescriptor="O:WDG:WDD:(A;;CC;;;S-1-5-21-1229272821-1580818891-854245398-500)"/>
    <protectedRange password="CC47" sqref="D2 I2" name="範圍1_1_1" securityDescriptor="O:WDG:WDD:(A;;CC;;;S-1-5-21-1229272821-1580818891-854245398-500)"/>
  </protectedRanges>
  <mergeCells count="28">
    <mergeCell ref="F68:J68"/>
    <mergeCell ref="A26:E26"/>
    <mergeCell ref="A45:E45"/>
    <mergeCell ref="A46:E46"/>
    <mergeCell ref="F64:J64"/>
    <mergeCell ref="F60:J60"/>
    <mergeCell ref="A55:E55"/>
    <mergeCell ref="A47:E47"/>
    <mergeCell ref="A59:E59"/>
    <mergeCell ref="F26:J26"/>
    <mergeCell ref="A63:E63"/>
    <mergeCell ref="A1:J1"/>
    <mergeCell ref="F3:J3"/>
    <mergeCell ref="F57:J57"/>
    <mergeCell ref="A16:E16"/>
    <mergeCell ref="F37:J37"/>
    <mergeCell ref="A3:E3"/>
    <mergeCell ref="A33:E33"/>
    <mergeCell ref="F43:J43"/>
    <mergeCell ref="F51:J51"/>
    <mergeCell ref="F31:J31"/>
    <mergeCell ref="A69:E69"/>
    <mergeCell ref="A75:E75"/>
    <mergeCell ref="F69:J69"/>
    <mergeCell ref="F86:H87"/>
    <mergeCell ref="I86:J87"/>
    <mergeCell ref="F76:J76"/>
    <mergeCell ref="F77:J77"/>
  </mergeCells>
  <phoneticPr fontId="70" type="noConversion"/>
  <printOptions horizontalCentered="1"/>
  <pageMargins left="0" right="0" top="0.59027777777777801" bottom="0.59027777777777801" header="0.51180555555555596" footer="0.51180555555555596"/>
  <pageSetup paperSize="9" scale="70" orientation="landscape" r:id="rId1"/>
  <headerFooter alignWithMargins="0">
    <oddFooter>&amp;C第 &amp;P 頁，共 &amp;N 頁</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8"/>
  <sheetViews>
    <sheetView zoomScale="70" zoomScaleNormal="70" workbookViewId="0">
      <selection activeCell="D4" sqref="D4"/>
    </sheetView>
  </sheetViews>
  <sheetFormatPr defaultColWidth="9" defaultRowHeight="16.5"/>
  <cols>
    <col min="1" max="1" width="10.625" style="136" customWidth="1"/>
    <col min="2" max="2" width="69.75" style="136" customWidth="1"/>
    <col min="3" max="3" width="7.125" style="29" customWidth="1"/>
    <col min="4" max="4" width="6.625" style="136" customWidth="1"/>
    <col min="5" max="5" width="9.125" style="29" customWidth="1"/>
    <col min="6" max="6" width="10.375" style="136" customWidth="1"/>
    <col min="7" max="7" width="69.75" style="136" customWidth="1"/>
    <col min="8" max="8" width="7.125" style="29" customWidth="1"/>
    <col min="9" max="9" width="6.625" style="136" customWidth="1"/>
    <col min="10" max="10" width="9.125" style="29" customWidth="1"/>
    <col min="11" max="16384" width="9" style="136"/>
  </cols>
  <sheetData>
    <row r="1" spans="1:10" s="19" customFormat="1" ht="46.5" customHeight="1">
      <c r="A1" s="712" t="s">
        <v>3763</v>
      </c>
      <c r="B1" s="713"/>
      <c r="C1" s="713"/>
      <c r="D1" s="713"/>
      <c r="E1" s="713"/>
      <c r="F1" s="713"/>
      <c r="G1" s="713"/>
      <c r="H1" s="713"/>
      <c r="I1" s="713"/>
      <c r="J1" s="714"/>
    </row>
    <row r="2" spans="1:10" s="229" customFormat="1" ht="22.9" customHeight="1">
      <c r="A2" s="231" t="s">
        <v>69</v>
      </c>
      <c r="B2" s="224" t="s">
        <v>70</v>
      </c>
      <c r="C2" s="225" t="s">
        <v>56</v>
      </c>
      <c r="D2" s="226" t="s">
        <v>71</v>
      </c>
      <c r="E2" s="227" t="s">
        <v>72</v>
      </c>
      <c r="F2" s="231" t="s">
        <v>69</v>
      </c>
      <c r="G2" s="224" t="s">
        <v>70</v>
      </c>
      <c r="H2" s="225" t="s">
        <v>56</v>
      </c>
      <c r="I2" s="225" t="s">
        <v>71</v>
      </c>
      <c r="J2" s="228" t="s">
        <v>72</v>
      </c>
    </row>
    <row r="3" spans="1:10" s="19" customFormat="1" ht="22.9" customHeight="1">
      <c r="A3" s="682" t="s">
        <v>2601</v>
      </c>
      <c r="B3" s="715"/>
      <c r="C3" s="715"/>
      <c r="D3" s="715"/>
      <c r="E3" s="716"/>
      <c r="F3" s="682" t="s">
        <v>2602</v>
      </c>
      <c r="G3" s="715"/>
      <c r="H3" s="715"/>
      <c r="I3" s="715"/>
      <c r="J3" s="716"/>
    </row>
    <row r="4" spans="1:10" s="19" customFormat="1" ht="22.9" customHeight="1">
      <c r="A4" s="200" t="s">
        <v>328</v>
      </c>
      <c r="B4" s="109" t="s">
        <v>2603</v>
      </c>
      <c r="C4" s="105">
        <v>1790</v>
      </c>
      <c r="D4" s="192"/>
      <c r="E4" s="193">
        <f t="shared" ref="E4:E6" si="0">SUM(C4*D4)</f>
        <v>0</v>
      </c>
      <c r="F4" s="200" t="s">
        <v>751</v>
      </c>
      <c r="G4" s="109" t="s">
        <v>4948</v>
      </c>
      <c r="H4" s="105">
        <v>3980</v>
      </c>
      <c r="I4" s="192"/>
      <c r="J4" s="193">
        <f>SUM(H4*I4)</f>
        <v>0</v>
      </c>
    </row>
    <row r="5" spans="1:10" s="19" customFormat="1" ht="22.9" customHeight="1">
      <c r="A5" s="200" t="s">
        <v>329</v>
      </c>
      <c r="B5" s="109" t="s">
        <v>2604</v>
      </c>
      <c r="C5" s="105">
        <v>3890</v>
      </c>
      <c r="D5" s="192"/>
      <c r="E5" s="193">
        <f t="shared" si="0"/>
        <v>0</v>
      </c>
      <c r="F5" s="200" t="s">
        <v>1250</v>
      </c>
      <c r="G5" s="109" t="s">
        <v>4947</v>
      </c>
      <c r="H5" s="105">
        <v>4590</v>
      </c>
      <c r="I5" s="192"/>
      <c r="J5" s="193">
        <f t="shared" ref="J5:J10" si="1">SUM(H5*I5)</f>
        <v>0</v>
      </c>
    </row>
    <row r="6" spans="1:10" s="19" customFormat="1" ht="22.9" customHeight="1">
      <c r="A6" s="200" t="s">
        <v>1183</v>
      </c>
      <c r="B6" s="109" t="s">
        <v>2605</v>
      </c>
      <c r="C6" s="105">
        <v>4630</v>
      </c>
      <c r="D6" s="192"/>
      <c r="E6" s="193">
        <f t="shared" si="0"/>
        <v>0</v>
      </c>
      <c r="F6" s="200" t="s">
        <v>3874</v>
      </c>
      <c r="G6" s="109" t="s">
        <v>3876</v>
      </c>
      <c r="H6" s="105">
        <v>3020</v>
      </c>
      <c r="I6" s="192"/>
      <c r="J6" s="193">
        <f t="shared" si="1"/>
        <v>0</v>
      </c>
    </row>
    <row r="7" spans="1:10" s="19" customFormat="1" ht="22.9" customHeight="1">
      <c r="A7" s="200" t="s">
        <v>1917</v>
      </c>
      <c r="B7" s="109" t="s">
        <v>2606</v>
      </c>
      <c r="C7" s="105">
        <v>6240</v>
      </c>
      <c r="D7" s="192"/>
      <c r="E7" s="193">
        <f>SUM(C7*D7)</f>
        <v>0</v>
      </c>
      <c r="F7" s="200" t="s">
        <v>3875</v>
      </c>
      <c r="G7" s="109" t="s">
        <v>3877</v>
      </c>
      <c r="H7" s="105">
        <v>4490</v>
      </c>
      <c r="I7" s="192"/>
      <c r="J7" s="193">
        <f t="shared" si="1"/>
        <v>0</v>
      </c>
    </row>
    <row r="8" spans="1:10" s="19" customFormat="1" ht="22.9" customHeight="1">
      <c r="A8" s="200" t="s">
        <v>995</v>
      </c>
      <c r="B8" s="109" t="s">
        <v>2607</v>
      </c>
      <c r="C8" s="106">
        <v>1920</v>
      </c>
      <c r="D8" s="192"/>
      <c r="E8" s="193">
        <f>SUM(C8*D8)</f>
        <v>0</v>
      </c>
      <c r="F8" s="200" t="s">
        <v>1916</v>
      </c>
      <c r="G8" s="109" t="s">
        <v>2109</v>
      </c>
      <c r="H8" s="105">
        <v>2820</v>
      </c>
      <c r="I8" s="192"/>
      <c r="J8" s="193">
        <f t="shared" si="1"/>
        <v>0</v>
      </c>
    </row>
    <row r="9" spans="1:10" s="19" customFormat="1" ht="22.9" customHeight="1">
      <c r="A9" s="200" t="s">
        <v>330</v>
      </c>
      <c r="B9" s="109" t="s">
        <v>2609</v>
      </c>
      <c r="C9" s="105">
        <v>2290</v>
      </c>
      <c r="D9" s="192"/>
      <c r="E9" s="193">
        <f>SUM(C9*D9)</f>
        <v>0</v>
      </c>
      <c r="F9" s="200" t="s">
        <v>992</v>
      </c>
      <c r="G9" s="109" t="s">
        <v>2608</v>
      </c>
      <c r="H9" s="106">
        <v>5580</v>
      </c>
      <c r="I9" s="192"/>
      <c r="J9" s="193">
        <f t="shared" si="1"/>
        <v>0</v>
      </c>
    </row>
    <row r="10" spans="1:10" s="19" customFormat="1" ht="22.9" customHeight="1">
      <c r="A10" s="200" t="s">
        <v>994</v>
      </c>
      <c r="B10" s="109" t="s">
        <v>2611</v>
      </c>
      <c r="C10" s="105">
        <v>2220</v>
      </c>
      <c r="D10" s="192"/>
      <c r="E10" s="193">
        <f>SUM(C10*D10)</f>
        <v>0</v>
      </c>
      <c r="F10" s="200" t="s">
        <v>993</v>
      </c>
      <c r="G10" s="109" t="s">
        <v>2610</v>
      </c>
      <c r="H10" s="106">
        <v>5050</v>
      </c>
      <c r="I10" s="192"/>
      <c r="J10" s="193">
        <f t="shared" si="1"/>
        <v>0</v>
      </c>
    </row>
    <row r="11" spans="1:10" ht="22.9" customHeight="1">
      <c r="A11" s="717" t="s">
        <v>2612</v>
      </c>
      <c r="B11" s="718"/>
      <c r="C11" s="718"/>
      <c r="D11" s="718"/>
      <c r="E11" s="718"/>
      <c r="F11" s="718"/>
      <c r="G11" s="718"/>
      <c r="H11" s="718"/>
      <c r="I11" s="718"/>
      <c r="J11" s="719"/>
    </row>
    <row r="12" spans="1:10" s="19" customFormat="1" ht="22.9" customHeight="1">
      <c r="A12" s="720"/>
      <c r="B12" s="718"/>
      <c r="C12" s="718"/>
      <c r="D12" s="718"/>
      <c r="E12" s="718"/>
      <c r="F12" s="718"/>
      <c r="G12" s="718"/>
      <c r="H12" s="718"/>
      <c r="I12" s="718"/>
      <c r="J12" s="719"/>
    </row>
    <row r="13" spans="1:10" ht="22.9" customHeight="1">
      <c r="A13" s="703" t="s">
        <v>2613</v>
      </c>
      <c r="B13" s="704"/>
      <c r="C13" s="704"/>
      <c r="D13" s="704"/>
      <c r="E13" s="705"/>
      <c r="F13" s="703" t="s">
        <v>2614</v>
      </c>
      <c r="G13" s="704"/>
      <c r="H13" s="704"/>
      <c r="I13" s="704"/>
      <c r="J13" s="705"/>
    </row>
    <row r="14" spans="1:10" ht="22.9" customHeight="1">
      <c r="A14" s="200" t="s">
        <v>331</v>
      </c>
      <c r="B14" s="109" t="s">
        <v>2616</v>
      </c>
      <c r="C14" s="105">
        <v>760</v>
      </c>
      <c r="D14" s="192"/>
      <c r="E14" s="193">
        <f t="shared" ref="E14:E25" si="2">SUM(C14*D14)</f>
        <v>0</v>
      </c>
      <c r="F14" s="160" t="s">
        <v>784</v>
      </c>
      <c r="G14" s="109" t="s">
        <v>2617</v>
      </c>
      <c r="H14" s="105">
        <v>390</v>
      </c>
      <c r="I14" s="194"/>
      <c r="J14" s="142">
        <f>SUM(H14*I14)</f>
        <v>0</v>
      </c>
    </row>
    <row r="15" spans="1:10" ht="22.9" customHeight="1">
      <c r="A15" s="200" t="s">
        <v>332</v>
      </c>
      <c r="B15" s="234" t="s">
        <v>2618</v>
      </c>
      <c r="C15" s="105">
        <v>690</v>
      </c>
      <c r="D15" s="192"/>
      <c r="E15" s="193">
        <f t="shared" si="2"/>
        <v>0</v>
      </c>
      <c r="F15" s="160" t="s">
        <v>336</v>
      </c>
      <c r="G15" s="109" t="s">
        <v>2615</v>
      </c>
      <c r="H15" s="105">
        <v>500</v>
      </c>
      <c r="I15" s="194"/>
      <c r="J15" s="142">
        <f t="shared" ref="J15:J24" si="3">SUM(H15*I15)</f>
        <v>0</v>
      </c>
    </row>
    <row r="16" spans="1:10" ht="22.9" customHeight="1">
      <c r="A16" s="200" t="s">
        <v>333</v>
      </c>
      <c r="B16" s="109" t="s">
        <v>2620</v>
      </c>
      <c r="C16" s="105">
        <v>1200</v>
      </c>
      <c r="D16" s="192"/>
      <c r="E16" s="193">
        <f>SUM(C16*D16)</f>
        <v>0</v>
      </c>
      <c r="F16" s="160" t="s">
        <v>785</v>
      </c>
      <c r="G16" s="109" t="s">
        <v>2619</v>
      </c>
      <c r="H16" s="105">
        <v>540</v>
      </c>
      <c r="I16" s="194"/>
      <c r="J16" s="142">
        <f t="shared" si="3"/>
        <v>0</v>
      </c>
    </row>
    <row r="17" spans="1:10" ht="22.9" customHeight="1">
      <c r="A17" s="200" t="s">
        <v>1251</v>
      </c>
      <c r="B17" s="109" t="s">
        <v>5029</v>
      </c>
      <c r="C17" s="105">
        <v>1600</v>
      </c>
      <c r="D17" s="192"/>
      <c r="E17" s="193">
        <f>SUM(C17*D17)</f>
        <v>0</v>
      </c>
      <c r="F17" s="160" t="s">
        <v>883</v>
      </c>
      <c r="G17" s="109" t="s">
        <v>2622</v>
      </c>
      <c r="H17" s="105">
        <v>120</v>
      </c>
      <c r="I17" s="194"/>
      <c r="J17" s="142">
        <f t="shared" si="3"/>
        <v>0</v>
      </c>
    </row>
    <row r="18" spans="1:10" ht="22.9" customHeight="1">
      <c r="A18" s="200" t="s">
        <v>334</v>
      </c>
      <c r="B18" s="109" t="s">
        <v>2621</v>
      </c>
      <c r="C18" s="105">
        <v>950</v>
      </c>
      <c r="D18" s="192"/>
      <c r="E18" s="193">
        <f t="shared" si="2"/>
        <v>0</v>
      </c>
      <c r="F18" s="160" t="s">
        <v>5080</v>
      </c>
      <c r="G18" s="109" t="s">
        <v>5082</v>
      </c>
      <c r="H18" s="105">
        <v>120</v>
      </c>
      <c r="I18" s="194"/>
      <c r="J18" s="142">
        <f t="shared" si="3"/>
        <v>0</v>
      </c>
    </row>
    <row r="19" spans="1:10" ht="22.9" customHeight="1">
      <c r="A19" s="200" t="s">
        <v>335</v>
      </c>
      <c r="B19" s="109" t="s">
        <v>2623</v>
      </c>
      <c r="C19" s="105">
        <v>950</v>
      </c>
      <c r="D19" s="192"/>
      <c r="E19" s="193">
        <f t="shared" si="2"/>
        <v>0</v>
      </c>
      <c r="F19" s="160" t="s">
        <v>5083</v>
      </c>
      <c r="G19" s="109" t="s">
        <v>5081</v>
      </c>
      <c r="H19" s="105">
        <v>120</v>
      </c>
      <c r="I19" s="194"/>
      <c r="J19" s="142">
        <f t="shared" si="3"/>
        <v>0</v>
      </c>
    </row>
    <row r="20" spans="1:10" ht="22.9" customHeight="1">
      <c r="A20" s="200" t="s">
        <v>337</v>
      </c>
      <c r="B20" s="109" t="s">
        <v>2625</v>
      </c>
      <c r="C20" s="105">
        <v>1280</v>
      </c>
      <c r="D20" s="192"/>
      <c r="E20" s="193">
        <f t="shared" si="2"/>
        <v>0</v>
      </c>
      <c r="F20" s="160" t="s">
        <v>5084</v>
      </c>
      <c r="G20" s="109" t="s">
        <v>2624</v>
      </c>
      <c r="H20" s="105">
        <v>120</v>
      </c>
      <c r="I20" s="194"/>
      <c r="J20" s="142">
        <f t="shared" ref="J20" si="4">SUM(H20*I20)</f>
        <v>0</v>
      </c>
    </row>
    <row r="21" spans="1:10" ht="22.9" customHeight="1">
      <c r="A21" s="200" t="s">
        <v>338</v>
      </c>
      <c r="B21" s="109" t="s">
        <v>2626</v>
      </c>
      <c r="C21" s="105">
        <v>690</v>
      </c>
      <c r="D21" s="192"/>
      <c r="E21" s="193">
        <f>SUM(C21*D21)</f>
        <v>0</v>
      </c>
      <c r="F21" s="160" t="s">
        <v>1201</v>
      </c>
      <c r="G21" s="109" t="s">
        <v>2627</v>
      </c>
      <c r="H21" s="105">
        <v>420</v>
      </c>
      <c r="I21" s="194"/>
      <c r="J21" s="142">
        <f t="shared" si="3"/>
        <v>0</v>
      </c>
    </row>
    <row r="22" spans="1:10" ht="22.9" customHeight="1">
      <c r="A22" s="200" t="s">
        <v>843</v>
      </c>
      <c r="B22" s="109" t="s">
        <v>2628</v>
      </c>
      <c r="C22" s="107">
        <v>740</v>
      </c>
      <c r="D22" s="192"/>
      <c r="E22" s="193">
        <f>SUM(C22*D22)</f>
        <v>0</v>
      </c>
      <c r="F22" s="160" t="s">
        <v>1202</v>
      </c>
      <c r="G22" s="109" t="s">
        <v>2629</v>
      </c>
      <c r="H22" s="105">
        <v>420</v>
      </c>
      <c r="I22" s="194"/>
      <c r="J22" s="142">
        <f t="shared" si="3"/>
        <v>0</v>
      </c>
    </row>
    <row r="23" spans="1:10" ht="22.9" customHeight="1">
      <c r="A23" s="200" t="s">
        <v>844</v>
      </c>
      <c r="B23" s="109" t="s">
        <v>2630</v>
      </c>
      <c r="C23" s="107">
        <v>740</v>
      </c>
      <c r="D23" s="192"/>
      <c r="E23" s="193">
        <f>SUM(C23*D23)</f>
        <v>0</v>
      </c>
      <c r="F23" s="160" t="s">
        <v>845</v>
      </c>
      <c r="G23" s="109" t="s">
        <v>2631</v>
      </c>
      <c r="H23" s="105">
        <v>300</v>
      </c>
      <c r="I23" s="194"/>
      <c r="J23" s="142">
        <f t="shared" si="3"/>
        <v>0</v>
      </c>
    </row>
    <row r="24" spans="1:10" ht="22.9" customHeight="1">
      <c r="A24" s="200" t="s">
        <v>339</v>
      </c>
      <c r="B24" s="109" t="s">
        <v>2632</v>
      </c>
      <c r="C24" s="107">
        <v>740</v>
      </c>
      <c r="D24" s="192"/>
      <c r="E24" s="193">
        <f t="shared" si="2"/>
        <v>0</v>
      </c>
      <c r="F24" s="160" t="s">
        <v>1918</v>
      </c>
      <c r="G24" s="109" t="s">
        <v>5086</v>
      </c>
      <c r="H24" s="105">
        <v>300</v>
      </c>
      <c r="I24" s="194"/>
      <c r="J24" s="142">
        <f t="shared" si="3"/>
        <v>0</v>
      </c>
    </row>
    <row r="25" spans="1:10" ht="22.9" customHeight="1">
      <c r="A25" s="200" t="s">
        <v>340</v>
      </c>
      <c r="B25" s="109" t="s">
        <v>2633</v>
      </c>
      <c r="C25" s="107">
        <v>740</v>
      </c>
      <c r="D25" s="192"/>
      <c r="E25" s="193">
        <f t="shared" si="2"/>
        <v>0</v>
      </c>
      <c r="F25" s="160" t="s">
        <v>1923</v>
      </c>
      <c r="G25" s="109" t="s">
        <v>2634</v>
      </c>
      <c r="H25" s="105">
        <v>320</v>
      </c>
      <c r="I25" s="194"/>
      <c r="J25" s="142">
        <f t="shared" ref="J25:J30" si="5">SUM(H25*I25)</f>
        <v>0</v>
      </c>
    </row>
    <row r="26" spans="1:10" ht="22.9" customHeight="1">
      <c r="A26" s="703" t="s">
        <v>2635</v>
      </c>
      <c r="B26" s="704"/>
      <c r="C26" s="704"/>
      <c r="D26" s="704"/>
      <c r="E26" s="705"/>
      <c r="F26" s="160" t="s">
        <v>1924</v>
      </c>
      <c r="G26" s="109" t="s">
        <v>2636</v>
      </c>
      <c r="H26" s="105">
        <v>320</v>
      </c>
      <c r="I26" s="194"/>
      <c r="J26" s="142">
        <f t="shared" si="5"/>
        <v>0</v>
      </c>
    </row>
    <row r="27" spans="1:10" ht="22.9" customHeight="1">
      <c r="A27" s="208" t="s">
        <v>341</v>
      </c>
      <c r="B27" s="109" t="s">
        <v>2637</v>
      </c>
      <c r="C27" s="105">
        <v>125</v>
      </c>
      <c r="D27" s="194"/>
      <c r="E27" s="142">
        <f t="shared" ref="E27:E36" si="6">SUM(C27*D27)</f>
        <v>0</v>
      </c>
      <c r="F27" s="160" t="s">
        <v>1919</v>
      </c>
      <c r="G27" s="109" t="s">
        <v>2638</v>
      </c>
      <c r="H27" s="105">
        <v>500</v>
      </c>
      <c r="I27" s="194"/>
      <c r="J27" s="142">
        <f t="shared" si="5"/>
        <v>0</v>
      </c>
    </row>
    <row r="28" spans="1:10" ht="22.9" customHeight="1">
      <c r="A28" s="208" t="s">
        <v>342</v>
      </c>
      <c r="B28" s="109" t="s">
        <v>2639</v>
      </c>
      <c r="C28" s="105">
        <v>125</v>
      </c>
      <c r="D28" s="194"/>
      <c r="E28" s="142">
        <f t="shared" si="6"/>
        <v>0</v>
      </c>
      <c r="F28" s="160" t="s">
        <v>1920</v>
      </c>
      <c r="G28" s="109" t="s">
        <v>2640</v>
      </c>
      <c r="H28" s="105">
        <v>500</v>
      </c>
      <c r="I28" s="194"/>
      <c r="J28" s="142">
        <f t="shared" si="5"/>
        <v>0</v>
      </c>
    </row>
    <row r="29" spans="1:10" ht="22.9" customHeight="1">
      <c r="A29" s="208" t="s">
        <v>881</v>
      </c>
      <c r="B29" s="109" t="s">
        <v>2641</v>
      </c>
      <c r="C29" s="105">
        <v>170</v>
      </c>
      <c r="D29" s="194"/>
      <c r="E29" s="142">
        <f>SUM(C29*D29)</f>
        <v>0</v>
      </c>
      <c r="F29" s="160" t="s">
        <v>1921</v>
      </c>
      <c r="G29" s="109" t="s">
        <v>2642</v>
      </c>
      <c r="H29" s="105">
        <v>500</v>
      </c>
      <c r="I29" s="194"/>
      <c r="J29" s="142">
        <f t="shared" si="5"/>
        <v>0</v>
      </c>
    </row>
    <row r="30" spans="1:10" ht="22.9" customHeight="1">
      <c r="A30" s="208" t="s">
        <v>882</v>
      </c>
      <c r="B30" s="109" t="s">
        <v>2643</v>
      </c>
      <c r="C30" s="105">
        <v>170</v>
      </c>
      <c r="D30" s="194"/>
      <c r="E30" s="142">
        <f>SUM(C30*D30)</f>
        <v>0</v>
      </c>
      <c r="F30" s="155" t="s">
        <v>1922</v>
      </c>
      <c r="G30" s="109" t="s">
        <v>2644</v>
      </c>
      <c r="H30" s="107">
        <v>500</v>
      </c>
      <c r="I30" s="192"/>
      <c r="J30" s="193">
        <f t="shared" si="5"/>
        <v>0</v>
      </c>
    </row>
    <row r="31" spans="1:10" ht="22.9" customHeight="1">
      <c r="A31" s="208" t="s">
        <v>343</v>
      </c>
      <c r="B31" s="167" t="s">
        <v>2645</v>
      </c>
      <c r="C31" s="105">
        <v>225</v>
      </c>
      <c r="D31" s="194"/>
      <c r="E31" s="142">
        <f t="shared" si="6"/>
        <v>0</v>
      </c>
      <c r="F31" s="232"/>
      <c r="G31" s="97"/>
      <c r="H31" s="230"/>
      <c r="I31" s="97"/>
      <c r="J31" s="193"/>
    </row>
    <row r="32" spans="1:10" ht="22.9" customHeight="1">
      <c r="A32" s="208" t="s">
        <v>344</v>
      </c>
      <c r="B32" s="167" t="s">
        <v>2646</v>
      </c>
      <c r="C32" s="105">
        <v>225</v>
      </c>
      <c r="D32" s="194"/>
      <c r="E32" s="142">
        <f t="shared" si="6"/>
        <v>0</v>
      </c>
      <c r="F32" s="232"/>
      <c r="G32" s="97"/>
      <c r="H32" s="230"/>
      <c r="I32" s="97"/>
      <c r="J32" s="193"/>
    </row>
    <row r="33" spans="1:10" ht="22.9" customHeight="1">
      <c r="A33" s="208" t="s">
        <v>345</v>
      </c>
      <c r="B33" s="167" t="s">
        <v>2647</v>
      </c>
      <c r="C33" s="105">
        <v>225</v>
      </c>
      <c r="D33" s="194"/>
      <c r="E33" s="142">
        <f t="shared" si="6"/>
        <v>0</v>
      </c>
      <c r="F33" s="232"/>
      <c r="G33" s="97"/>
      <c r="H33" s="230"/>
      <c r="I33" s="97"/>
      <c r="J33" s="193"/>
    </row>
    <row r="34" spans="1:10" ht="22.9" customHeight="1" thickBot="1">
      <c r="A34" s="208" t="s">
        <v>346</v>
      </c>
      <c r="B34" s="167" t="s">
        <v>2648</v>
      </c>
      <c r="C34" s="105">
        <v>290</v>
      </c>
      <c r="D34" s="194"/>
      <c r="E34" s="142">
        <f>SUM(C34*D34)</f>
        <v>0</v>
      </c>
      <c r="F34" s="233"/>
      <c r="G34" s="150"/>
      <c r="H34" s="151"/>
      <c r="I34" s="150"/>
      <c r="J34" s="152"/>
    </row>
    <row r="35" spans="1:10" ht="22.9" customHeight="1" thickBot="1">
      <c r="A35" s="208" t="s">
        <v>884</v>
      </c>
      <c r="B35" s="167" t="s">
        <v>2649</v>
      </c>
      <c r="C35" s="105">
        <v>180</v>
      </c>
      <c r="D35" s="194"/>
      <c r="E35" s="142">
        <f t="shared" si="6"/>
        <v>0</v>
      </c>
      <c r="F35" s="578" t="s">
        <v>2650</v>
      </c>
      <c r="G35" s="579"/>
      <c r="H35" s="580"/>
      <c r="I35" s="709">
        <f>SUM(E4:E36,J4:J34)</f>
        <v>0</v>
      </c>
      <c r="J35" s="595"/>
    </row>
    <row r="36" spans="1:10" ht="22.9" customHeight="1" thickBot="1">
      <c r="A36" s="235" t="s">
        <v>885</v>
      </c>
      <c r="B36" s="236" t="s">
        <v>2651</v>
      </c>
      <c r="C36" s="237">
        <v>180</v>
      </c>
      <c r="D36" s="238"/>
      <c r="E36" s="239">
        <f t="shared" si="6"/>
        <v>0</v>
      </c>
      <c r="F36" s="706"/>
      <c r="G36" s="707"/>
      <c r="H36" s="708"/>
      <c r="I36" s="710"/>
      <c r="J36" s="711"/>
    </row>
    <row r="37" spans="1:10" ht="22.9" customHeight="1"/>
    <row r="38" spans="1:10" ht="22.9" customHeight="1"/>
    <row r="39" spans="1:10" ht="22.9" customHeight="1"/>
    <row r="40" spans="1:10" ht="22.9" customHeight="1"/>
    <row r="41" spans="1:10" ht="22.9" customHeight="1"/>
    <row r="42" spans="1:10" ht="22.9" customHeight="1"/>
    <row r="43" spans="1:10" ht="22.9" customHeight="1"/>
    <row r="44" spans="1:10" ht="22.9" customHeight="1"/>
    <row r="45" spans="1:10" ht="22.9" customHeight="1"/>
    <row r="46" spans="1:10" ht="22.9" customHeight="1"/>
    <row r="47" spans="1:10" ht="22.9" customHeight="1"/>
    <row r="48" spans="1:10" ht="22.9" customHeight="1"/>
    <row r="49" ht="22.9" customHeight="1"/>
    <row r="50" ht="22.9" customHeight="1"/>
    <row r="51" ht="22.9" customHeight="1"/>
    <row r="52" ht="22.9" customHeight="1"/>
    <row r="53" ht="22.9" customHeight="1"/>
    <row r="54" ht="22.9" customHeight="1"/>
    <row r="55" ht="22.9" customHeight="1"/>
    <row r="56" ht="22.9" customHeight="1"/>
    <row r="57" ht="22.9" customHeight="1"/>
    <row r="58" ht="22.9" customHeight="1"/>
  </sheetData>
  <protectedRanges>
    <protectedRange password="CC47" sqref="D1:D2 I1:I2" name="範圍1_1" securityDescriptor="O:WDG:WDD:(A;;CC;;;S-1-5-21-1229272821-1580818891-854245398-500)"/>
    <protectedRange password="CC47" sqref="I35:I36" name="範圍1_1_2" securityDescriptor="O:WDG:WDD:(A;;CC;;;S-1-5-21-1229272821-1580818891-854245398-500)"/>
    <protectedRange password="CC47" sqref="D12 I12" name="範圍1_1_1_2" securityDescriptor="O:WDG:WDD:(A;;CC;;;S-1-5-21-1229272821-1580818891-854245398-500)"/>
  </protectedRanges>
  <mergeCells count="9">
    <mergeCell ref="A26:E26"/>
    <mergeCell ref="F35:H36"/>
    <mergeCell ref="I35:J36"/>
    <mergeCell ref="A1:J1"/>
    <mergeCell ref="A3:E3"/>
    <mergeCell ref="F3:J3"/>
    <mergeCell ref="A11:J12"/>
    <mergeCell ref="A13:E13"/>
    <mergeCell ref="F13:J13"/>
  </mergeCells>
  <phoneticPr fontId="70" type="noConversion"/>
  <printOptions horizontalCentered="1"/>
  <pageMargins left="0" right="0" top="0.59027777777777801" bottom="0.59027777777777801" header="0.51180555555555596" footer="0.51180555555555596"/>
  <pageSetup paperSize="9" scale="65" orientation="landscape" r:id="rId1"/>
  <headerFooter>
    <oddFooter>&amp;C第 &amp;P 頁，共 &amp;N 頁</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48"/>
  </sheetPr>
  <dimension ref="A1:J76"/>
  <sheetViews>
    <sheetView zoomScale="70" zoomScaleNormal="70" workbookViewId="0">
      <selection activeCell="D3" sqref="D3"/>
    </sheetView>
  </sheetViews>
  <sheetFormatPr defaultColWidth="9" defaultRowHeight="16.5"/>
  <cols>
    <col min="1" max="1" width="10.625" style="163" customWidth="1"/>
    <col min="2" max="2" width="84" style="136" customWidth="1"/>
    <col min="3" max="3" width="6.125" style="29" customWidth="1"/>
    <col min="4" max="4" width="6.125" style="136" customWidth="1"/>
    <col min="5" max="5" width="7.125" style="29" customWidth="1"/>
    <col min="6" max="6" width="10.625" style="136" customWidth="1"/>
    <col min="7" max="7" width="84.125" style="136" customWidth="1"/>
    <col min="8" max="8" width="6.125" style="29" customWidth="1"/>
    <col min="9" max="9" width="6.125" style="136" customWidth="1"/>
    <col min="10" max="10" width="7.125" style="29" customWidth="1"/>
    <col min="11" max="16384" width="9" style="136"/>
  </cols>
  <sheetData>
    <row r="1" spans="1:10" ht="40.15" customHeight="1">
      <c r="A1" s="721" t="s">
        <v>4858</v>
      </c>
      <c r="B1" s="722"/>
      <c r="C1" s="722"/>
      <c r="D1" s="722"/>
      <c r="E1" s="723"/>
      <c r="F1" s="721" t="s">
        <v>2690</v>
      </c>
      <c r="G1" s="722"/>
      <c r="H1" s="722"/>
      <c r="I1" s="722"/>
      <c r="J1" s="723"/>
    </row>
    <row r="2" spans="1:10" ht="22.9" customHeight="1">
      <c r="A2" s="266" t="s">
        <v>69</v>
      </c>
      <c r="B2" s="257" t="s">
        <v>70</v>
      </c>
      <c r="C2" s="258" t="s">
        <v>56</v>
      </c>
      <c r="D2" s="254" t="s">
        <v>71</v>
      </c>
      <c r="E2" s="255" t="s">
        <v>72</v>
      </c>
      <c r="F2" s="266" t="s">
        <v>69</v>
      </c>
      <c r="G2" s="257" t="s">
        <v>70</v>
      </c>
      <c r="H2" s="258" t="s">
        <v>56</v>
      </c>
      <c r="I2" s="254" t="s">
        <v>71</v>
      </c>
      <c r="J2" s="255" t="s">
        <v>72</v>
      </c>
    </row>
    <row r="3" spans="1:10" ht="22.9" customHeight="1">
      <c r="A3" s="153" t="s">
        <v>4990</v>
      </c>
      <c r="B3" s="109" t="s">
        <v>4991</v>
      </c>
      <c r="C3" s="100">
        <v>1500</v>
      </c>
      <c r="D3" s="246"/>
      <c r="E3" s="142">
        <f t="shared" ref="E3:E9" si="0">SUM(C3*D3)</f>
        <v>0</v>
      </c>
      <c r="F3" s="730" t="s">
        <v>4854</v>
      </c>
      <c r="G3" s="730"/>
      <c r="H3" s="730"/>
      <c r="I3" s="730"/>
      <c r="J3" s="731"/>
    </row>
    <row r="4" spans="1:10" ht="22.9" customHeight="1">
      <c r="A4" s="153" t="s">
        <v>4859</v>
      </c>
      <c r="B4" s="109" t="s">
        <v>4987</v>
      </c>
      <c r="C4" s="100">
        <v>1640</v>
      </c>
      <c r="D4" s="246"/>
      <c r="E4" s="142">
        <f t="shared" si="0"/>
        <v>0</v>
      </c>
      <c r="F4" s="267" t="s">
        <v>1249</v>
      </c>
      <c r="G4" s="109" t="s">
        <v>4524</v>
      </c>
      <c r="H4" s="113">
        <v>450</v>
      </c>
      <c r="I4" s="217"/>
      <c r="J4" s="256">
        <f>SUM(H4*I4)</f>
        <v>0</v>
      </c>
    </row>
    <row r="5" spans="1:10" ht="22.9" customHeight="1">
      <c r="A5" s="153" t="s">
        <v>4860</v>
      </c>
      <c r="B5" s="109" t="s">
        <v>4988</v>
      </c>
      <c r="C5" s="100">
        <v>1640</v>
      </c>
      <c r="D5" s="246"/>
      <c r="E5" s="142">
        <f t="shared" si="0"/>
        <v>0</v>
      </c>
      <c r="F5" s="730" t="s">
        <v>4855</v>
      </c>
      <c r="G5" s="735"/>
      <c r="H5" s="735"/>
      <c r="I5" s="735"/>
      <c r="J5" s="735"/>
    </row>
    <row r="6" spans="1:10" ht="22.9" customHeight="1">
      <c r="A6" s="153" t="s">
        <v>4986</v>
      </c>
      <c r="B6" s="109" t="s">
        <v>4989</v>
      </c>
      <c r="C6" s="100">
        <v>1600</v>
      </c>
      <c r="D6" s="246"/>
      <c r="E6" s="142">
        <f t="shared" si="0"/>
        <v>0</v>
      </c>
      <c r="F6" s="267" t="s">
        <v>712</v>
      </c>
      <c r="G6" s="109" t="s">
        <v>2697</v>
      </c>
      <c r="H6" s="113">
        <v>530</v>
      </c>
      <c r="I6" s="215"/>
      <c r="J6" s="216">
        <f t="shared" ref="J6:J11" si="1">SUM(H6*I6)</f>
        <v>0</v>
      </c>
    </row>
    <row r="7" spans="1:10" ht="22.9" customHeight="1">
      <c r="A7" s="155" t="s">
        <v>4939</v>
      </c>
      <c r="B7" s="97" t="s">
        <v>4943</v>
      </c>
      <c r="C7" s="100">
        <v>600</v>
      </c>
      <c r="D7" s="246"/>
      <c r="E7" s="142">
        <f t="shared" si="0"/>
        <v>0</v>
      </c>
      <c r="F7" s="268" t="s">
        <v>383</v>
      </c>
      <c r="G7" s="109" t="s">
        <v>2727</v>
      </c>
      <c r="H7" s="113">
        <v>690</v>
      </c>
      <c r="I7" s="215"/>
      <c r="J7" s="216">
        <f t="shared" si="1"/>
        <v>0</v>
      </c>
    </row>
    <row r="8" spans="1:10" ht="22.9" customHeight="1">
      <c r="A8" s="155" t="s">
        <v>4940</v>
      </c>
      <c r="B8" s="97" t="s">
        <v>4942</v>
      </c>
      <c r="C8" s="100">
        <v>195</v>
      </c>
      <c r="D8" s="246"/>
      <c r="E8" s="142">
        <f t="shared" si="0"/>
        <v>0</v>
      </c>
      <c r="F8" s="268" t="s">
        <v>384</v>
      </c>
      <c r="G8" s="167" t="s">
        <v>3878</v>
      </c>
      <c r="H8" s="113">
        <v>800</v>
      </c>
      <c r="I8" s="215"/>
      <c r="J8" s="216">
        <f t="shared" si="1"/>
        <v>0</v>
      </c>
    </row>
    <row r="9" spans="1:10" ht="22.9" customHeight="1" thickBot="1">
      <c r="A9" s="162" t="s">
        <v>4941</v>
      </c>
      <c r="B9" s="150" t="s">
        <v>4944</v>
      </c>
      <c r="C9" s="100">
        <v>195</v>
      </c>
      <c r="D9" s="246"/>
      <c r="E9" s="142">
        <f t="shared" si="0"/>
        <v>0</v>
      </c>
      <c r="F9" s="268" t="s">
        <v>385</v>
      </c>
      <c r="G9" s="167" t="s">
        <v>3916</v>
      </c>
      <c r="H9" s="113">
        <v>800</v>
      </c>
      <c r="I9" s="215"/>
      <c r="J9" s="216">
        <f t="shared" si="1"/>
        <v>0</v>
      </c>
    </row>
    <row r="10" spans="1:10" ht="22.9" customHeight="1">
      <c r="A10" s="738" t="s">
        <v>2689</v>
      </c>
      <c r="B10" s="739"/>
      <c r="C10" s="739"/>
      <c r="D10" s="739"/>
      <c r="E10" s="740"/>
      <c r="F10" s="268" t="s">
        <v>386</v>
      </c>
      <c r="G10" s="109" t="s">
        <v>2728</v>
      </c>
      <c r="H10" s="113">
        <v>690</v>
      </c>
      <c r="I10" s="215"/>
      <c r="J10" s="216">
        <f t="shared" si="1"/>
        <v>0</v>
      </c>
    </row>
    <row r="11" spans="1:10" ht="22.9" customHeight="1">
      <c r="A11" s="727" t="s">
        <v>4849</v>
      </c>
      <c r="B11" s="728"/>
      <c r="C11" s="728"/>
      <c r="D11" s="728"/>
      <c r="E11" s="729"/>
      <c r="F11" s="268" t="s">
        <v>387</v>
      </c>
      <c r="G11" s="109" t="s">
        <v>2729</v>
      </c>
      <c r="H11" s="113">
        <v>1270</v>
      </c>
      <c r="I11" s="215"/>
      <c r="J11" s="216">
        <f t="shared" si="1"/>
        <v>0</v>
      </c>
    </row>
    <row r="12" spans="1:10" ht="22.9" customHeight="1">
      <c r="A12" s="160" t="s">
        <v>395</v>
      </c>
      <c r="B12" s="111" t="s">
        <v>4851</v>
      </c>
      <c r="C12" s="113">
        <v>280</v>
      </c>
      <c r="D12" s="215"/>
      <c r="E12" s="216">
        <f t="shared" ref="E12:E29" si="2">SUM(C12*D12)</f>
        <v>0</v>
      </c>
      <c r="F12" s="733" t="s">
        <v>2710</v>
      </c>
      <c r="G12" s="733"/>
      <c r="H12" s="733"/>
      <c r="I12" s="733"/>
      <c r="J12" s="734"/>
    </row>
    <row r="13" spans="1:10" ht="22.9" customHeight="1">
      <c r="A13" s="160" t="s">
        <v>1291</v>
      </c>
      <c r="B13" s="111" t="s">
        <v>2691</v>
      </c>
      <c r="C13" s="113">
        <v>480</v>
      </c>
      <c r="D13" s="215"/>
      <c r="E13" s="216">
        <f t="shared" si="2"/>
        <v>0</v>
      </c>
      <c r="F13" s="268" t="s">
        <v>3994</v>
      </c>
      <c r="G13" s="167" t="s">
        <v>3995</v>
      </c>
      <c r="H13" s="113">
        <v>490</v>
      </c>
      <c r="I13" s="215"/>
      <c r="J13" s="216">
        <f t="shared" ref="J13" si="3">SUM(H13*I13)</f>
        <v>0</v>
      </c>
    </row>
    <row r="14" spans="1:10" ht="22.9" customHeight="1">
      <c r="A14" s="160" t="s">
        <v>1793</v>
      </c>
      <c r="B14" s="111" t="s">
        <v>2693</v>
      </c>
      <c r="C14" s="113">
        <v>780</v>
      </c>
      <c r="D14" s="215"/>
      <c r="E14" s="216">
        <f t="shared" si="2"/>
        <v>0</v>
      </c>
      <c r="F14" s="268" t="s">
        <v>365</v>
      </c>
      <c r="G14" s="167" t="s">
        <v>2712</v>
      </c>
      <c r="H14" s="113">
        <v>560</v>
      </c>
      <c r="I14" s="215"/>
      <c r="J14" s="216">
        <f t="shared" ref="J14:J24" si="4">SUM(H14*I14)</f>
        <v>0</v>
      </c>
    </row>
    <row r="15" spans="1:10" ht="22.9" customHeight="1">
      <c r="A15" s="160" t="s">
        <v>1371</v>
      </c>
      <c r="B15" s="111" t="s">
        <v>2694</v>
      </c>
      <c r="C15" s="113">
        <v>720</v>
      </c>
      <c r="D15" s="215"/>
      <c r="E15" s="216">
        <f t="shared" si="2"/>
        <v>0</v>
      </c>
      <c r="F15" s="268" t="s">
        <v>1355</v>
      </c>
      <c r="G15" s="167" t="s">
        <v>4506</v>
      </c>
      <c r="H15" s="113">
        <v>800</v>
      </c>
      <c r="I15" s="215"/>
      <c r="J15" s="216">
        <f>SUM(H15*I15)</f>
        <v>0</v>
      </c>
    </row>
    <row r="16" spans="1:10" ht="22.9" customHeight="1">
      <c r="A16" s="160" t="s">
        <v>1792</v>
      </c>
      <c r="B16" s="111" t="s">
        <v>2692</v>
      </c>
      <c r="C16" s="113">
        <v>580</v>
      </c>
      <c r="D16" s="215"/>
      <c r="E16" s="216">
        <f t="shared" si="2"/>
        <v>0</v>
      </c>
      <c r="F16" s="268" t="s">
        <v>366</v>
      </c>
      <c r="G16" s="109" t="s">
        <v>4505</v>
      </c>
      <c r="H16" s="113">
        <v>720</v>
      </c>
      <c r="I16" s="215"/>
      <c r="J16" s="216">
        <f>SUM(H16*I16)</f>
        <v>0</v>
      </c>
    </row>
    <row r="17" spans="1:10" ht="22.9" customHeight="1">
      <c r="A17" s="160" t="s">
        <v>1290</v>
      </c>
      <c r="B17" s="111" t="s">
        <v>2695</v>
      </c>
      <c r="C17" s="113">
        <v>780</v>
      </c>
      <c r="D17" s="215"/>
      <c r="E17" s="216">
        <f t="shared" si="2"/>
        <v>0</v>
      </c>
      <c r="F17" s="268" t="s">
        <v>856</v>
      </c>
      <c r="G17" s="109" t="s">
        <v>4504</v>
      </c>
      <c r="H17" s="113">
        <v>1030</v>
      </c>
      <c r="I17" s="215"/>
      <c r="J17" s="216">
        <f>SUM(H17*I17)</f>
        <v>0</v>
      </c>
    </row>
    <row r="18" spans="1:10" ht="22.9" customHeight="1">
      <c r="A18" s="160" t="s">
        <v>1794</v>
      </c>
      <c r="B18" s="111" t="s">
        <v>4526</v>
      </c>
      <c r="C18" s="113">
        <v>920</v>
      </c>
      <c r="D18" s="215"/>
      <c r="E18" s="216">
        <f t="shared" si="2"/>
        <v>0</v>
      </c>
      <c r="F18" s="268" t="s">
        <v>368</v>
      </c>
      <c r="G18" s="109" t="s">
        <v>4503</v>
      </c>
      <c r="H18" s="113">
        <v>780</v>
      </c>
      <c r="I18" s="215"/>
      <c r="J18" s="216">
        <f t="shared" si="4"/>
        <v>0</v>
      </c>
    </row>
    <row r="19" spans="1:10" ht="22.9" customHeight="1">
      <c r="A19" s="160" t="s">
        <v>1288</v>
      </c>
      <c r="B19" s="111" t="s">
        <v>4523</v>
      </c>
      <c r="C19" s="113">
        <v>1350</v>
      </c>
      <c r="D19" s="215"/>
      <c r="E19" s="216">
        <f t="shared" si="2"/>
        <v>0</v>
      </c>
      <c r="F19" s="269" t="s">
        <v>369</v>
      </c>
      <c r="G19" s="109" t="s">
        <v>2718</v>
      </c>
      <c r="H19" s="113">
        <v>700</v>
      </c>
      <c r="I19" s="215"/>
      <c r="J19" s="216">
        <f t="shared" si="4"/>
        <v>0</v>
      </c>
    </row>
    <row r="20" spans="1:10" ht="22.9" customHeight="1">
      <c r="A20" s="160" t="s">
        <v>1292</v>
      </c>
      <c r="B20" s="111" t="s">
        <v>2696</v>
      </c>
      <c r="C20" s="113">
        <v>1280</v>
      </c>
      <c r="D20" s="215"/>
      <c r="E20" s="216">
        <f t="shared" si="2"/>
        <v>0</v>
      </c>
      <c r="F20" s="269" t="s">
        <v>863</v>
      </c>
      <c r="G20" s="109" t="s">
        <v>4507</v>
      </c>
      <c r="H20" s="113">
        <v>700</v>
      </c>
      <c r="I20" s="215"/>
      <c r="J20" s="216">
        <f>SUM(H20*I20)</f>
        <v>0</v>
      </c>
    </row>
    <row r="21" spans="1:10" ht="22.9" customHeight="1">
      <c r="A21" s="160" t="s">
        <v>1801</v>
      </c>
      <c r="B21" s="111" t="s">
        <v>4527</v>
      </c>
      <c r="C21" s="113">
        <v>920</v>
      </c>
      <c r="D21" s="215"/>
      <c r="E21" s="216">
        <f>SUM(C21*D21)</f>
        <v>0</v>
      </c>
      <c r="F21" s="269" t="s">
        <v>1358</v>
      </c>
      <c r="G21" s="109" t="s">
        <v>4864</v>
      </c>
      <c r="H21" s="113">
        <v>1060</v>
      </c>
      <c r="I21" s="215"/>
      <c r="J21" s="216">
        <f>SUM(H21*I21)</f>
        <v>0</v>
      </c>
    </row>
    <row r="22" spans="1:10" ht="22.9" customHeight="1">
      <c r="A22" s="160" t="s">
        <v>1802</v>
      </c>
      <c r="B22" s="111" t="s">
        <v>4528</v>
      </c>
      <c r="C22" s="113">
        <v>920</v>
      </c>
      <c r="D22" s="215"/>
      <c r="E22" s="216">
        <f>SUM(C22*D22)</f>
        <v>0</v>
      </c>
      <c r="F22" s="269" t="s">
        <v>370</v>
      </c>
      <c r="G22" s="109" t="s">
        <v>3917</v>
      </c>
      <c r="H22" s="113">
        <v>770</v>
      </c>
      <c r="I22" s="215"/>
      <c r="J22" s="216">
        <f t="shared" si="4"/>
        <v>0</v>
      </c>
    </row>
    <row r="23" spans="1:10" ht="22.9" customHeight="1">
      <c r="A23" s="160" t="s">
        <v>4522</v>
      </c>
      <c r="B23" s="111" t="s">
        <v>4529</v>
      </c>
      <c r="C23" s="113">
        <v>1590</v>
      </c>
      <c r="D23" s="215"/>
      <c r="E23" s="216">
        <f t="shared" ref="E23:E24" si="5">SUM(C23*D23)</f>
        <v>0</v>
      </c>
      <c r="F23" s="270" t="s">
        <v>371</v>
      </c>
      <c r="G23" s="13" t="s">
        <v>3918</v>
      </c>
      <c r="H23" s="176">
        <v>770</v>
      </c>
      <c r="I23" s="259"/>
      <c r="J23" s="260">
        <f t="shared" si="4"/>
        <v>0</v>
      </c>
    </row>
    <row r="24" spans="1:10" ht="22.9" customHeight="1">
      <c r="A24" s="160" t="s">
        <v>4525</v>
      </c>
      <c r="B24" s="111" t="s">
        <v>4530</v>
      </c>
      <c r="C24" s="113">
        <v>2000</v>
      </c>
      <c r="D24" s="215"/>
      <c r="E24" s="216">
        <f t="shared" si="5"/>
        <v>0</v>
      </c>
      <c r="F24" s="269" t="s">
        <v>1354</v>
      </c>
      <c r="G24" s="109" t="s">
        <v>2719</v>
      </c>
      <c r="H24" s="113">
        <v>770</v>
      </c>
      <c r="I24" s="215"/>
      <c r="J24" s="216">
        <f t="shared" si="4"/>
        <v>0</v>
      </c>
    </row>
    <row r="25" spans="1:10" ht="22.9" customHeight="1">
      <c r="A25" s="160" t="s">
        <v>1369</v>
      </c>
      <c r="B25" s="111" t="s">
        <v>4865</v>
      </c>
      <c r="C25" s="113">
        <v>1360</v>
      </c>
      <c r="D25" s="215"/>
      <c r="E25" s="216">
        <f t="shared" si="2"/>
        <v>0</v>
      </c>
      <c r="F25" s="456"/>
      <c r="G25" s="457" t="s">
        <v>2721</v>
      </c>
      <c r="H25" s="458"/>
      <c r="I25" s="459"/>
      <c r="J25" s="460"/>
    </row>
    <row r="26" spans="1:10" ht="22.9" customHeight="1">
      <c r="A26" s="160" t="s">
        <v>1289</v>
      </c>
      <c r="B26" s="111" t="s">
        <v>4866</v>
      </c>
      <c r="C26" s="113">
        <v>1360</v>
      </c>
      <c r="D26" s="215"/>
      <c r="E26" s="216">
        <f t="shared" si="2"/>
        <v>0</v>
      </c>
      <c r="F26" s="732" t="s">
        <v>4856</v>
      </c>
      <c r="G26" s="732"/>
      <c r="H26" s="732"/>
      <c r="I26" s="732"/>
      <c r="J26" s="732"/>
    </row>
    <row r="27" spans="1:10" ht="22.9" customHeight="1">
      <c r="A27" s="160" t="s">
        <v>1373</v>
      </c>
      <c r="B27" s="111" t="s">
        <v>2698</v>
      </c>
      <c r="C27" s="113">
        <v>1260</v>
      </c>
      <c r="D27" s="215"/>
      <c r="E27" s="216">
        <f t="shared" si="2"/>
        <v>0</v>
      </c>
      <c r="F27" s="412" t="s">
        <v>1070</v>
      </c>
      <c r="G27" s="109" t="s">
        <v>3989</v>
      </c>
      <c r="H27" s="113">
        <v>1020</v>
      </c>
      <c r="I27" s="215"/>
      <c r="J27" s="413">
        <f t="shared" ref="J27:J30" si="6">SUM(H27*I27)</f>
        <v>0</v>
      </c>
    </row>
    <row r="28" spans="1:10" ht="22.9" customHeight="1">
      <c r="A28" s="160" t="s">
        <v>1372</v>
      </c>
      <c r="B28" s="111" t="s">
        <v>2699</v>
      </c>
      <c r="C28" s="113">
        <v>1420</v>
      </c>
      <c r="D28" s="215"/>
      <c r="E28" s="216">
        <f t="shared" si="2"/>
        <v>0</v>
      </c>
      <c r="F28" s="412" t="s">
        <v>1069</v>
      </c>
      <c r="G28" s="109" t="s">
        <v>3990</v>
      </c>
      <c r="H28" s="113">
        <v>1370</v>
      </c>
      <c r="I28" s="215"/>
      <c r="J28" s="413">
        <f t="shared" si="6"/>
        <v>0</v>
      </c>
    </row>
    <row r="29" spans="1:10" ht="22.9" customHeight="1">
      <c r="A29" s="160" t="s">
        <v>1370</v>
      </c>
      <c r="B29" s="111" t="s">
        <v>2700</v>
      </c>
      <c r="C29" s="113">
        <v>1680</v>
      </c>
      <c r="D29" s="215"/>
      <c r="E29" s="216">
        <f t="shared" si="2"/>
        <v>0</v>
      </c>
      <c r="F29" s="412" t="s">
        <v>1660</v>
      </c>
      <c r="G29" s="109" t="s">
        <v>3991</v>
      </c>
      <c r="H29" s="113">
        <v>1760</v>
      </c>
      <c r="I29" s="215"/>
      <c r="J29" s="413">
        <f t="shared" si="6"/>
        <v>0</v>
      </c>
    </row>
    <row r="30" spans="1:10" ht="22.9" customHeight="1">
      <c r="A30" s="724" t="s">
        <v>4536</v>
      </c>
      <c r="B30" s="725"/>
      <c r="C30" s="725"/>
      <c r="D30" s="725"/>
      <c r="E30" s="726"/>
      <c r="F30" s="412" t="s">
        <v>1659</v>
      </c>
      <c r="G30" s="109" t="s">
        <v>2111</v>
      </c>
      <c r="H30" s="113">
        <v>770</v>
      </c>
      <c r="I30" s="215"/>
      <c r="J30" s="413">
        <f t="shared" si="6"/>
        <v>0</v>
      </c>
    </row>
    <row r="31" spans="1:10" ht="22.9" customHeight="1">
      <c r="A31" s="727" t="s">
        <v>4850</v>
      </c>
      <c r="B31" s="728"/>
      <c r="C31" s="728"/>
      <c r="D31" s="728"/>
      <c r="E31" s="729"/>
      <c r="F31" s="412" t="s">
        <v>1254</v>
      </c>
      <c r="G31" s="109" t="s">
        <v>2701</v>
      </c>
      <c r="H31" s="113">
        <v>1370</v>
      </c>
      <c r="I31" s="215"/>
      <c r="J31" s="413">
        <f>SUM(H31*I31)</f>
        <v>0</v>
      </c>
    </row>
    <row r="32" spans="1:10" ht="22.9" customHeight="1">
      <c r="A32" s="153" t="s">
        <v>4965</v>
      </c>
      <c r="B32" s="109" t="s">
        <v>4984</v>
      </c>
      <c r="C32" s="210">
        <v>720</v>
      </c>
      <c r="D32" s="215"/>
      <c r="E32" s="216">
        <f>SUM(C32*D32)</f>
        <v>0</v>
      </c>
      <c r="F32" s="733" t="s">
        <v>2702</v>
      </c>
      <c r="G32" s="733"/>
      <c r="H32" s="733"/>
      <c r="I32" s="733"/>
      <c r="J32" s="734"/>
    </row>
    <row r="33" spans="1:10" ht="22.9" customHeight="1">
      <c r="A33" s="153" t="s">
        <v>364</v>
      </c>
      <c r="B33" s="109" t="s">
        <v>4983</v>
      </c>
      <c r="C33" s="210">
        <v>990</v>
      </c>
      <c r="D33" s="215"/>
      <c r="E33" s="216">
        <f t="shared" ref="E33" si="7">SUM(C33*D33)</f>
        <v>0</v>
      </c>
      <c r="F33" s="414" t="s">
        <v>1783</v>
      </c>
      <c r="G33" s="109" t="s">
        <v>2112</v>
      </c>
      <c r="H33" s="113">
        <v>690</v>
      </c>
      <c r="I33" s="215"/>
      <c r="J33" s="413">
        <f>SUM(H33*I33)</f>
        <v>0</v>
      </c>
    </row>
    <row r="34" spans="1:10" ht="22.9" customHeight="1">
      <c r="A34" s="153" t="s">
        <v>4156</v>
      </c>
      <c r="B34" s="109" t="s">
        <v>4531</v>
      </c>
      <c r="C34" s="210">
        <v>720</v>
      </c>
      <c r="D34" s="215"/>
      <c r="E34" s="216">
        <f t="shared" ref="E34:E38" si="8">SUM(C34*D34)</f>
        <v>0</v>
      </c>
      <c r="F34" s="412" t="s">
        <v>3993</v>
      </c>
      <c r="G34" s="109" t="s">
        <v>3992</v>
      </c>
      <c r="H34" s="113">
        <v>1240</v>
      </c>
      <c r="I34" s="215"/>
      <c r="J34" s="413">
        <f t="shared" ref="J34" si="9">SUM(H34*I34)</f>
        <v>0</v>
      </c>
    </row>
    <row r="35" spans="1:10" ht="22.9" customHeight="1">
      <c r="A35" s="153" t="s">
        <v>1423</v>
      </c>
      <c r="B35" s="109" t="s">
        <v>4532</v>
      </c>
      <c r="C35" s="210">
        <v>990</v>
      </c>
      <c r="D35" s="215"/>
      <c r="E35" s="216">
        <f t="shared" si="8"/>
        <v>0</v>
      </c>
      <c r="F35" s="160" t="s">
        <v>360</v>
      </c>
      <c r="G35" s="109" t="s">
        <v>2703</v>
      </c>
      <c r="H35" s="113">
        <v>380</v>
      </c>
      <c r="I35" s="215"/>
      <c r="J35" s="216">
        <f t="shared" ref="J35:J40" si="10">SUM(H35*I35)</f>
        <v>0</v>
      </c>
    </row>
    <row r="36" spans="1:10" ht="22.9" customHeight="1">
      <c r="A36" s="153" t="s">
        <v>367</v>
      </c>
      <c r="B36" s="109" t="s">
        <v>4533</v>
      </c>
      <c r="C36" s="210">
        <v>720</v>
      </c>
      <c r="D36" s="215"/>
      <c r="E36" s="216">
        <f t="shared" si="8"/>
        <v>0</v>
      </c>
      <c r="F36" s="160" t="s">
        <v>60</v>
      </c>
      <c r="G36" s="109" t="s">
        <v>2704</v>
      </c>
      <c r="H36" s="113">
        <v>680</v>
      </c>
      <c r="I36" s="215"/>
      <c r="J36" s="216">
        <f>SUM(H36*I36)</f>
        <v>0</v>
      </c>
    </row>
    <row r="37" spans="1:10" ht="22.9" customHeight="1">
      <c r="A37" s="153" t="s">
        <v>817</v>
      </c>
      <c r="B37" s="109" t="s">
        <v>4534</v>
      </c>
      <c r="C37" s="210">
        <v>720</v>
      </c>
      <c r="D37" s="215"/>
      <c r="E37" s="216">
        <f t="shared" si="8"/>
        <v>0</v>
      </c>
      <c r="F37" s="160" t="s">
        <v>1825</v>
      </c>
      <c r="G37" s="109" t="s">
        <v>2114</v>
      </c>
      <c r="H37" s="113">
        <v>490</v>
      </c>
      <c r="I37" s="215"/>
      <c r="J37" s="216">
        <f t="shared" si="10"/>
        <v>0</v>
      </c>
    </row>
    <row r="38" spans="1:10" ht="22.9" customHeight="1" thickBot="1">
      <c r="A38" s="153" t="s">
        <v>1255</v>
      </c>
      <c r="B38" s="109" t="s">
        <v>4535</v>
      </c>
      <c r="C38" s="210">
        <v>720</v>
      </c>
      <c r="D38" s="215"/>
      <c r="E38" s="216">
        <f t="shared" si="8"/>
        <v>0</v>
      </c>
      <c r="F38" s="160" t="s">
        <v>362</v>
      </c>
      <c r="G38" s="109" t="s">
        <v>2705</v>
      </c>
      <c r="H38" s="113">
        <v>320</v>
      </c>
      <c r="I38" s="215"/>
      <c r="J38" s="216">
        <f t="shared" si="10"/>
        <v>0</v>
      </c>
    </row>
    <row r="39" spans="1:10" ht="22.9" customHeight="1">
      <c r="A39" s="744" t="s">
        <v>2706</v>
      </c>
      <c r="B39" s="745"/>
      <c r="C39" s="745"/>
      <c r="D39" s="745"/>
      <c r="E39" s="746"/>
      <c r="F39" s="269" t="s">
        <v>363</v>
      </c>
      <c r="G39" s="109" t="s">
        <v>2707</v>
      </c>
      <c r="H39" s="113">
        <v>520</v>
      </c>
      <c r="I39" s="215"/>
      <c r="J39" s="216">
        <f t="shared" si="10"/>
        <v>0</v>
      </c>
    </row>
    <row r="40" spans="1:10" ht="22.9" customHeight="1">
      <c r="A40" s="741" t="s">
        <v>2708</v>
      </c>
      <c r="B40" s="742"/>
      <c r="C40" s="742"/>
      <c r="D40" s="742"/>
      <c r="E40" s="743"/>
      <c r="F40" s="269" t="s">
        <v>394</v>
      </c>
      <c r="G40" s="109" t="s">
        <v>2709</v>
      </c>
      <c r="H40" s="113">
        <v>330</v>
      </c>
      <c r="I40" s="215"/>
      <c r="J40" s="216">
        <f t="shared" si="10"/>
        <v>0</v>
      </c>
    </row>
    <row r="41" spans="1:10" ht="21.4" customHeight="1">
      <c r="A41" s="269" t="s">
        <v>361</v>
      </c>
      <c r="B41" s="109" t="s">
        <v>2711</v>
      </c>
      <c r="C41" s="105">
        <v>580</v>
      </c>
      <c r="D41" s="215"/>
      <c r="E41" s="216">
        <f t="shared" ref="E41" si="11">SUM(C41*D41)</f>
        <v>0</v>
      </c>
      <c r="F41" s="735" t="s">
        <v>4508</v>
      </c>
      <c r="G41" s="736"/>
      <c r="H41" s="736"/>
      <c r="I41" s="736"/>
      <c r="J41" s="737"/>
    </row>
    <row r="42" spans="1:10" ht="21.4" customHeight="1">
      <c r="A42" s="269" t="s">
        <v>4883</v>
      </c>
      <c r="B42" s="109" t="s">
        <v>4884</v>
      </c>
      <c r="C42" s="105">
        <v>580</v>
      </c>
      <c r="D42" s="215"/>
      <c r="E42" s="216">
        <f t="shared" ref="E42:E47" si="12">SUM(C42*D42)</f>
        <v>0</v>
      </c>
      <c r="F42" s="269" t="s">
        <v>4144</v>
      </c>
      <c r="G42" s="167" t="s">
        <v>4143</v>
      </c>
      <c r="H42" s="113">
        <v>390</v>
      </c>
      <c r="I42" s="215"/>
      <c r="J42" s="216">
        <f>SUM(H42*I42)</f>
        <v>0</v>
      </c>
    </row>
    <row r="43" spans="1:10" ht="21.4" customHeight="1">
      <c r="A43" s="160" t="s">
        <v>52</v>
      </c>
      <c r="B43" s="109" t="s">
        <v>2713</v>
      </c>
      <c r="C43" s="105">
        <v>680</v>
      </c>
      <c r="D43" s="215"/>
      <c r="E43" s="216">
        <f t="shared" si="12"/>
        <v>0</v>
      </c>
      <c r="F43" s="269" t="s">
        <v>375</v>
      </c>
      <c r="G43" s="167" t="s">
        <v>4510</v>
      </c>
      <c r="H43" s="113">
        <v>720</v>
      </c>
      <c r="I43" s="215"/>
      <c r="J43" s="216">
        <f>SUM(H43*I43)</f>
        <v>0</v>
      </c>
    </row>
    <row r="44" spans="1:10" ht="21.4" customHeight="1">
      <c r="A44" s="160" t="s">
        <v>1385</v>
      </c>
      <c r="B44" s="109" t="s">
        <v>2714</v>
      </c>
      <c r="C44" s="105">
        <v>480</v>
      </c>
      <c r="D44" s="215"/>
      <c r="E44" s="216">
        <f t="shared" si="12"/>
        <v>0</v>
      </c>
      <c r="F44" s="269" t="s">
        <v>377</v>
      </c>
      <c r="G44" s="109" t="s">
        <v>4509</v>
      </c>
      <c r="H44" s="113">
        <v>690</v>
      </c>
      <c r="I44" s="215"/>
      <c r="J44" s="216">
        <f t="shared" ref="J44:J49" si="13">SUM(H44*I44)</f>
        <v>0</v>
      </c>
    </row>
    <row r="45" spans="1:10" ht="22.9" customHeight="1">
      <c r="A45" s="269" t="s">
        <v>1386</v>
      </c>
      <c r="B45" s="109" t="s">
        <v>2715</v>
      </c>
      <c r="C45" s="105">
        <v>650</v>
      </c>
      <c r="D45" s="215"/>
      <c r="E45" s="216">
        <f t="shared" si="12"/>
        <v>0</v>
      </c>
      <c r="F45" s="268" t="s">
        <v>1038</v>
      </c>
      <c r="G45" s="109" t="s">
        <v>4511</v>
      </c>
      <c r="H45" s="113">
        <v>390</v>
      </c>
      <c r="I45" s="215"/>
      <c r="J45" s="216">
        <f>SUM(H45*I45)</f>
        <v>0</v>
      </c>
    </row>
    <row r="46" spans="1:10" ht="22.9" customHeight="1">
      <c r="A46" s="269" t="s">
        <v>1387</v>
      </c>
      <c r="B46" s="109" t="s">
        <v>2716</v>
      </c>
      <c r="C46" s="105">
        <v>650</v>
      </c>
      <c r="D46" s="215"/>
      <c r="E46" s="216">
        <f t="shared" si="12"/>
        <v>0</v>
      </c>
      <c r="F46" s="269" t="s">
        <v>1784</v>
      </c>
      <c r="G46" s="109" t="s">
        <v>4863</v>
      </c>
      <c r="H46" s="113">
        <v>1240</v>
      </c>
      <c r="I46" s="215"/>
      <c r="J46" s="216">
        <f>SUM(H46*I46)</f>
        <v>0</v>
      </c>
    </row>
    <row r="47" spans="1:10" ht="22.9" customHeight="1">
      <c r="A47" s="269" t="s">
        <v>1388</v>
      </c>
      <c r="B47" s="109" t="s">
        <v>2717</v>
      </c>
      <c r="C47" s="105">
        <v>380</v>
      </c>
      <c r="D47" s="215"/>
      <c r="E47" s="216">
        <f t="shared" si="12"/>
        <v>0</v>
      </c>
      <c r="F47" s="269" t="s">
        <v>379</v>
      </c>
      <c r="G47" s="109" t="s">
        <v>2724</v>
      </c>
      <c r="H47" s="113">
        <v>610</v>
      </c>
      <c r="I47" s="215"/>
      <c r="J47" s="216">
        <f t="shared" si="13"/>
        <v>0</v>
      </c>
    </row>
    <row r="48" spans="1:10" ht="22.9" customHeight="1">
      <c r="A48" s="264"/>
      <c r="B48" s="261" t="s">
        <v>2726</v>
      </c>
      <c r="C48" s="261"/>
      <c r="D48" s="261"/>
      <c r="E48" s="262"/>
      <c r="F48" s="269" t="s">
        <v>380</v>
      </c>
      <c r="G48" s="109" t="s">
        <v>4512</v>
      </c>
      <c r="H48" s="113">
        <v>770</v>
      </c>
      <c r="I48" s="215"/>
      <c r="J48" s="216">
        <f t="shared" si="13"/>
        <v>0</v>
      </c>
    </row>
    <row r="49" spans="1:10" ht="22.9" customHeight="1">
      <c r="A49" s="265" t="s">
        <v>372</v>
      </c>
      <c r="B49" s="109" t="s">
        <v>4519</v>
      </c>
      <c r="C49" s="105">
        <v>1170</v>
      </c>
      <c r="D49" s="217"/>
      <c r="E49" s="256">
        <f>SUM(C49*D49)</f>
        <v>0</v>
      </c>
      <c r="F49" s="268" t="s">
        <v>381</v>
      </c>
      <c r="G49" s="167" t="s">
        <v>2725</v>
      </c>
      <c r="H49" s="113">
        <v>460</v>
      </c>
      <c r="I49" s="215"/>
      <c r="J49" s="216">
        <f t="shared" si="13"/>
        <v>0</v>
      </c>
    </row>
    <row r="50" spans="1:10" ht="22.9" customHeight="1">
      <c r="A50" s="265" t="s">
        <v>373</v>
      </c>
      <c r="B50" s="109" t="s">
        <v>4520</v>
      </c>
      <c r="C50" s="105">
        <v>1280</v>
      </c>
      <c r="D50" s="217"/>
      <c r="E50" s="256">
        <f>SUM(C50*D50)</f>
        <v>0</v>
      </c>
      <c r="F50" s="268" t="s">
        <v>382</v>
      </c>
      <c r="G50" s="167" t="s">
        <v>4513</v>
      </c>
      <c r="H50" s="113">
        <v>750</v>
      </c>
      <c r="I50" s="215"/>
      <c r="J50" s="216">
        <f>SUM(H50*I50)</f>
        <v>0</v>
      </c>
    </row>
    <row r="51" spans="1:10" ht="22.9" customHeight="1">
      <c r="A51" s="265" t="s">
        <v>374</v>
      </c>
      <c r="B51" s="109" t="s">
        <v>3919</v>
      </c>
      <c r="C51" s="105">
        <v>1040</v>
      </c>
      <c r="D51" s="217"/>
      <c r="E51" s="256">
        <f>SUM(C51*D51)</f>
        <v>0</v>
      </c>
      <c r="F51" s="730" t="s">
        <v>4852</v>
      </c>
      <c r="G51" s="730"/>
      <c r="H51" s="730"/>
      <c r="I51" s="730"/>
      <c r="J51" s="731"/>
    </row>
    <row r="52" spans="1:10" ht="22.9" customHeight="1">
      <c r="A52" s="265" t="s">
        <v>376</v>
      </c>
      <c r="B52" s="109" t="s">
        <v>3920</v>
      </c>
      <c r="C52" s="105">
        <v>1240</v>
      </c>
      <c r="D52" s="217"/>
      <c r="E52" s="256">
        <f>SUM(C52*D52)</f>
        <v>0</v>
      </c>
      <c r="F52" s="268" t="s">
        <v>1216</v>
      </c>
      <c r="G52" s="167" t="s">
        <v>2730</v>
      </c>
      <c r="H52" s="113">
        <v>780</v>
      </c>
      <c r="I52" s="215"/>
      <c r="J52" s="216">
        <f t="shared" ref="J52:J56" si="14">SUM(H52*I52)</f>
        <v>0</v>
      </c>
    </row>
    <row r="53" spans="1:10" ht="22.9" customHeight="1">
      <c r="A53" s="155" t="s">
        <v>378</v>
      </c>
      <c r="B53" s="109" t="s">
        <v>3921</v>
      </c>
      <c r="C53" s="105">
        <v>1300</v>
      </c>
      <c r="D53" s="217"/>
      <c r="E53" s="256">
        <f>SUM(C53*D53)</f>
        <v>0</v>
      </c>
      <c r="F53" s="268" t="s">
        <v>1662</v>
      </c>
      <c r="G53" s="167" t="s">
        <v>2113</v>
      </c>
      <c r="H53" s="113">
        <v>1010</v>
      </c>
      <c r="I53" s="215"/>
      <c r="J53" s="216">
        <f t="shared" si="14"/>
        <v>0</v>
      </c>
    </row>
    <row r="54" spans="1:10" ht="22.9" customHeight="1">
      <c r="A54" s="747" t="s">
        <v>2720</v>
      </c>
      <c r="B54" s="748"/>
      <c r="C54" s="748"/>
      <c r="D54" s="748"/>
      <c r="E54" s="749"/>
      <c r="F54" s="268" t="s">
        <v>1067</v>
      </c>
      <c r="G54" s="167" t="s">
        <v>2732</v>
      </c>
      <c r="H54" s="113">
        <v>780</v>
      </c>
      <c r="I54" s="215"/>
      <c r="J54" s="216">
        <f t="shared" si="14"/>
        <v>0</v>
      </c>
    </row>
    <row r="55" spans="1:10" ht="22.9" customHeight="1">
      <c r="A55" s="155" t="s">
        <v>886</v>
      </c>
      <c r="B55" s="97" t="s">
        <v>2722</v>
      </c>
      <c r="C55" s="113">
        <v>690</v>
      </c>
      <c r="D55" s="97"/>
      <c r="E55" s="142">
        <f>SUM(C55*D55)</f>
        <v>0</v>
      </c>
      <c r="F55" s="268" t="s">
        <v>389</v>
      </c>
      <c r="G55" s="167" t="s">
        <v>2733</v>
      </c>
      <c r="H55" s="113">
        <v>780</v>
      </c>
      <c r="I55" s="215"/>
      <c r="J55" s="216">
        <f t="shared" si="14"/>
        <v>0</v>
      </c>
    </row>
    <row r="56" spans="1:10" ht="22.9" customHeight="1" thickBot="1">
      <c r="A56" s="155" t="s">
        <v>1360</v>
      </c>
      <c r="B56" s="97" t="s">
        <v>2723</v>
      </c>
      <c r="C56" s="113">
        <v>690</v>
      </c>
      <c r="D56" s="97"/>
      <c r="E56" s="142">
        <f>SUM(C56*D56)</f>
        <v>0</v>
      </c>
      <c r="F56" s="268" t="s">
        <v>388</v>
      </c>
      <c r="G56" s="167" t="s">
        <v>2734</v>
      </c>
      <c r="H56" s="113">
        <v>780</v>
      </c>
      <c r="I56" s="215"/>
      <c r="J56" s="216">
        <f t="shared" si="14"/>
        <v>0</v>
      </c>
    </row>
    <row r="57" spans="1:10" ht="23.1" customHeight="1">
      <c r="A57" s="750" t="s">
        <v>4521</v>
      </c>
      <c r="B57" s="751"/>
      <c r="C57" s="751"/>
      <c r="D57" s="751"/>
      <c r="E57" s="752"/>
      <c r="F57" s="268" t="s">
        <v>1068</v>
      </c>
      <c r="G57" s="109" t="s">
        <v>2731</v>
      </c>
      <c r="H57" s="113">
        <v>780</v>
      </c>
      <c r="I57" s="215"/>
      <c r="J57" s="216">
        <f>SUM(H57*I57)</f>
        <v>0</v>
      </c>
    </row>
    <row r="58" spans="1:10" ht="23.1" customHeight="1">
      <c r="A58" s="155" t="s">
        <v>359</v>
      </c>
      <c r="B58" s="109" t="s">
        <v>4902</v>
      </c>
      <c r="C58" s="168">
        <v>390</v>
      </c>
      <c r="D58" s="217"/>
      <c r="E58" s="256">
        <f>SUM(C58*D58)</f>
        <v>0</v>
      </c>
      <c r="F58" s="268" t="s">
        <v>4862</v>
      </c>
      <c r="G58" s="109" t="s">
        <v>4861</v>
      </c>
      <c r="H58" s="113">
        <v>780</v>
      </c>
      <c r="I58" s="215"/>
      <c r="J58" s="216">
        <f>SUM(H58*I58)</f>
        <v>0</v>
      </c>
    </row>
    <row r="59" spans="1:10" ht="23.1" customHeight="1">
      <c r="A59" s="155" t="s">
        <v>4901</v>
      </c>
      <c r="B59" s="109" t="s">
        <v>4903</v>
      </c>
      <c r="C59" s="168">
        <v>580</v>
      </c>
      <c r="D59" s="217"/>
      <c r="E59" s="256">
        <f>SUM(C59*D59)</f>
        <v>0</v>
      </c>
      <c r="F59" s="730" t="s">
        <v>4853</v>
      </c>
      <c r="G59" s="730"/>
      <c r="H59" s="730"/>
      <c r="I59" s="730"/>
      <c r="J59" s="731"/>
    </row>
    <row r="60" spans="1:10" ht="23.1" customHeight="1">
      <c r="A60" s="155" t="s">
        <v>1848</v>
      </c>
      <c r="B60" s="109" t="s">
        <v>3766</v>
      </c>
      <c r="C60" s="168">
        <v>390</v>
      </c>
      <c r="D60" s="217"/>
      <c r="E60" s="256">
        <f>SUM(C60*D60)</f>
        <v>0</v>
      </c>
      <c r="F60" s="268" t="s">
        <v>390</v>
      </c>
      <c r="G60" s="263" t="s">
        <v>2735</v>
      </c>
      <c r="H60" s="113">
        <v>640</v>
      </c>
      <c r="I60" s="215"/>
      <c r="J60" s="216">
        <f>SUM(H60*I60)</f>
        <v>0</v>
      </c>
    </row>
    <row r="61" spans="1:10" ht="23.1" customHeight="1">
      <c r="A61" s="155"/>
      <c r="B61" s="97"/>
      <c r="C61" s="230"/>
      <c r="D61" s="97"/>
      <c r="E61" s="193"/>
      <c r="F61" s="268" t="s">
        <v>391</v>
      </c>
      <c r="G61" s="263" t="s">
        <v>2736</v>
      </c>
      <c r="H61" s="113">
        <v>640</v>
      </c>
      <c r="I61" s="215"/>
      <c r="J61" s="216">
        <f>SUM(H61*I61)</f>
        <v>0</v>
      </c>
    </row>
    <row r="62" spans="1:10" ht="22.9" customHeight="1">
      <c r="A62" s="155"/>
      <c r="B62" s="97"/>
      <c r="C62" s="230"/>
      <c r="D62" s="97"/>
      <c r="E62" s="193"/>
      <c r="F62" s="268" t="s">
        <v>1368</v>
      </c>
      <c r="G62" s="263" t="s">
        <v>2737</v>
      </c>
      <c r="H62" s="113">
        <v>640</v>
      </c>
      <c r="I62" s="215"/>
      <c r="J62" s="216">
        <f>SUM(H62*I62)</f>
        <v>0</v>
      </c>
    </row>
    <row r="63" spans="1:10" ht="22.9" customHeight="1">
      <c r="A63" s="155"/>
      <c r="B63" s="97"/>
      <c r="C63" s="230"/>
      <c r="D63" s="97"/>
      <c r="E63" s="193"/>
      <c r="F63" s="268" t="s">
        <v>1661</v>
      </c>
      <c r="G63" s="109" t="s">
        <v>2738</v>
      </c>
      <c r="H63" s="113">
        <v>720</v>
      </c>
      <c r="I63" s="215"/>
      <c r="J63" s="216">
        <f>SUM(H63*I63)</f>
        <v>0</v>
      </c>
    </row>
    <row r="64" spans="1:10" ht="22.9" customHeight="1">
      <c r="A64" s="155"/>
      <c r="B64" s="97"/>
      <c r="C64" s="230"/>
      <c r="D64" s="97"/>
      <c r="E64" s="193"/>
      <c r="F64" s="762" t="s">
        <v>4857</v>
      </c>
      <c r="G64" s="762"/>
      <c r="H64" s="762"/>
      <c r="I64" s="762"/>
      <c r="J64" s="763"/>
    </row>
    <row r="65" spans="1:10" ht="23.1" customHeight="1">
      <c r="A65" s="155"/>
      <c r="B65" s="97"/>
      <c r="C65" s="230"/>
      <c r="D65" s="97"/>
      <c r="E65" s="193"/>
      <c r="F65" s="268" t="s">
        <v>392</v>
      </c>
      <c r="G65" s="109" t="s">
        <v>2739</v>
      </c>
      <c r="H65" s="105">
        <v>280</v>
      </c>
      <c r="I65" s="215"/>
      <c r="J65" s="216">
        <f t="shared" ref="J65:J71" si="15">SUM(H65*I65)</f>
        <v>0</v>
      </c>
    </row>
    <row r="66" spans="1:10" ht="23.1" customHeight="1">
      <c r="A66" s="155"/>
      <c r="B66" s="97"/>
      <c r="C66" s="230"/>
      <c r="D66" s="97"/>
      <c r="E66" s="193"/>
      <c r="F66" s="268" t="s">
        <v>393</v>
      </c>
      <c r="G66" s="109" t="s">
        <v>2740</v>
      </c>
      <c r="H66" s="113">
        <v>280</v>
      </c>
      <c r="I66" s="215"/>
      <c r="J66" s="216">
        <f t="shared" si="15"/>
        <v>0</v>
      </c>
    </row>
    <row r="67" spans="1:10" ht="23.1" customHeight="1">
      <c r="A67" s="155"/>
      <c r="B67" s="97"/>
      <c r="C67" s="230"/>
      <c r="D67" s="97"/>
      <c r="E67" s="193"/>
      <c r="F67" s="268" t="s">
        <v>61</v>
      </c>
      <c r="G67" s="167" t="s">
        <v>2741</v>
      </c>
      <c r="H67" s="113">
        <v>750</v>
      </c>
      <c r="I67" s="215"/>
      <c r="J67" s="216">
        <f t="shared" si="15"/>
        <v>0</v>
      </c>
    </row>
    <row r="68" spans="1:10" ht="23.1" customHeight="1">
      <c r="A68" s="155"/>
      <c r="B68" s="97"/>
      <c r="C68" s="230"/>
      <c r="D68" s="97"/>
      <c r="E68" s="193"/>
      <c r="F68" s="268" t="s">
        <v>812</v>
      </c>
      <c r="G68" s="167" t="s">
        <v>2742</v>
      </c>
      <c r="H68" s="113">
        <v>780</v>
      </c>
      <c r="I68" s="215"/>
      <c r="J68" s="216">
        <f t="shared" si="15"/>
        <v>0</v>
      </c>
    </row>
    <row r="69" spans="1:10" ht="23.1" customHeight="1">
      <c r="A69" s="155"/>
      <c r="B69" s="97"/>
      <c r="C69" s="230"/>
      <c r="D69" s="97"/>
      <c r="E69" s="193"/>
      <c r="F69" s="268" t="s">
        <v>1051</v>
      </c>
      <c r="G69" s="167" t="s">
        <v>5067</v>
      </c>
      <c r="H69" s="113">
        <v>1340</v>
      </c>
      <c r="I69" s="215"/>
      <c r="J69" s="216">
        <f>SUM(H69*I69)</f>
        <v>0</v>
      </c>
    </row>
    <row r="70" spans="1:10" ht="23.1" customHeight="1">
      <c r="A70" s="155"/>
      <c r="B70" s="97"/>
      <c r="C70" s="230"/>
      <c r="D70" s="97"/>
      <c r="E70" s="193"/>
      <c r="F70" s="268" t="s">
        <v>5065</v>
      </c>
      <c r="G70" s="167" t="s">
        <v>5066</v>
      </c>
      <c r="H70" s="113">
        <v>780</v>
      </c>
      <c r="I70" s="215"/>
      <c r="J70" s="216">
        <f>SUM(H70*I70)</f>
        <v>0</v>
      </c>
    </row>
    <row r="71" spans="1:10" ht="23.1" customHeight="1">
      <c r="A71" s="155"/>
      <c r="B71" s="97"/>
      <c r="C71" s="230"/>
      <c r="D71" s="97"/>
      <c r="E71" s="193"/>
      <c r="F71" s="268" t="s">
        <v>62</v>
      </c>
      <c r="G71" s="167" t="s">
        <v>2743</v>
      </c>
      <c r="H71" s="113">
        <v>690</v>
      </c>
      <c r="I71" s="215"/>
      <c r="J71" s="216">
        <f t="shared" si="15"/>
        <v>0</v>
      </c>
    </row>
    <row r="72" spans="1:10" ht="23.1" customHeight="1">
      <c r="A72" s="155"/>
      <c r="B72" s="97"/>
      <c r="C72" s="230"/>
      <c r="D72" s="97"/>
      <c r="E72" s="193"/>
      <c r="F72" s="764" t="s">
        <v>4516</v>
      </c>
      <c r="G72" s="765"/>
      <c r="H72" s="765"/>
      <c r="I72" s="765"/>
      <c r="J72" s="766"/>
    </row>
    <row r="73" spans="1:10" ht="23.1" customHeight="1">
      <c r="A73" s="155"/>
      <c r="B73" s="97"/>
      <c r="C73" s="230"/>
      <c r="D73" s="97"/>
      <c r="E73" s="193"/>
      <c r="F73" s="268" t="s">
        <v>1745</v>
      </c>
      <c r="G73" s="109" t="s">
        <v>2744</v>
      </c>
      <c r="H73" s="113">
        <v>680</v>
      </c>
      <c r="I73" s="215"/>
      <c r="J73" s="216">
        <f>SUM(H73*I73)</f>
        <v>0</v>
      </c>
    </row>
    <row r="74" spans="1:10" ht="23.1" customHeight="1" thickBot="1">
      <c r="A74" s="162"/>
      <c r="B74" s="150"/>
      <c r="C74" s="151"/>
      <c r="D74" s="150"/>
      <c r="E74" s="152"/>
      <c r="F74" s="268" t="s">
        <v>4518</v>
      </c>
      <c r="G74" s="109" t="s">
        <v>4517</v>
      </c>
      <c r="H74" s="113">
        <v>530</v>
      </c>
      <c r="I74" s="215"/>
      <c r="J74" s="216">
        <f>SUM(H74*I74)</f>
        <v>0</v>
      </c>
    </row>
    <row r="75" spans="1:10" ht="23.1" customHeight="1">
      <c r="F75" s="548" t="s">
        <v>4537</v>
      </c>
      <c r="G75" s="753"/>
      <c r="H75" s="754"/>
      <c r="I75" s="758">
        <f>SUM(E3:E74,J4:J74)</f>
        <v>0</v>
      </c>
      <c r="J75" s="759"/>
    </row>
    <row r="76" spans="1:10" ht="23.1" customHeight="1" thickBot="1">
      <c r="F76" s="755"/>
      <c r="G76" s="756"/>
      <c r="H76" s="757"/>
      <c r="I76" s="760"/>
      <c r="J76" s="761"/>
    </row>
  </sheetData>
  <sheetProtection selectLockedCells="1"/>
  <protectedRanges>
    <protectedRange password="CC47" sqref="C1 C57 C39:C40 H1" name="範圍1_1" securityDescriptor="O:WDG:WDD:(A;;CC;;;S-1-5-21-1229272821-1580818891-854245398-500)"/>
    <protectedRange password="CC47" sqref="I2 D2" name="範圍1_2_1_1_1" securityDescriptor="O:WDG:WDD:(A;;CC;;;S-1-5-21-1229272821-1580818891-854245398-500)"/>
    <protectedRange password="CC47" sqref="I2 D2" name="範圍1_2_2_1_1" securityDescriptor="O:WDG:WDD:(A;;CC;;;S-1-5-21-1229272821-1580818891-854245398-500)"/>
    <protectedRange password="CC47" sqref="C10" name="範圍1_1_1" securityDescriptor="O:WDG:WDD:(A;;CC;;;S-1-5-21-1229272821-1580818891-854245398-500)"/>
    <protectedRange password="CC47" sqref="D11 D31" name="範圍1_2_1_1_1_1" securityDescriptor="O:WDG:WDD:(A;;CC;;;S-1-5-21-1229272821-1580818891-854245398-500)"/>
    <protectedRange password="CC47" sqref="D11 D31" name="範圍1_2_2_1_1_1" securityDescriptor="O:WDG:WDD:(A;;CC;;;S-1-5-21-1229272821-1580818891-854245398-500)"/>
    <protectedRange password="CC47" sqref="D7:D9" name="範圍1_2_1_1_2_1_1" securityDescriptor="O:WDG:WDD:(A;;CC;;;S-1-5-21-1229272821-1580818891-854245398-500)"/>
  </protectedRanges>
  <mergeCells count="22">
    <mergeCell ref="A54:E54"/>
    <mergeCell ref="A57:E57"/>
    <mergeCell ref="F75:H76"/>
    <mergeCell ref="I75:J76"/>
    <mergeCell ref="F64:J64"/>
    <mergeCell ref="F72:J72"/>
    <mergeCell ref="A1:E1"/>
    <mergeCell ref="A30:E30"/>
    <mergeCell ref="A11:E11"/>
    <mergeCell ref="F51:J51"/>
    <mergeCell ref="F59:J59"/>
    <mergeCell ref="F1:J1"/>
    <mergeCell ref="F3:J3"/>
    <mergeCell ref="F26:J26"/>
    <mergeCell ref="F12:J12"/>
    <mergeCell ref="F5:J5"/>
    <mergeCell ref="F41:J41"/>
    <mergeCell ref="A10:E10"/>
    <mergeCell ref="A40:E40"/>
    <mergeCell ref="A31:E31"/>
    <mergeCell ref="F32:J32"/>
    <mergeCell ref="A39:E39"/>
  </mergeCells>
  <phoneticPr fontId="70" type="noConversion"/>
  <printOptions horizontalCentered="1"/>
  <pageMargins left="0" right="0" top="0.59027777777777801" bottom="0.59027777777777801" header="0.51180555555555596" footer="0.51180555555555596"/>
  <pageSetup paperSize="9" scale="60" orientation="landscape" r:id="rId1"/>
  <headerFooter alignWithMargins="0">
    <oddFooter>&amp;C第 &amp;P 頁，共 &amp;N 頁</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39994506668294322"/>
  </sheetPr>
  <dimension ref="A1:J29"/>
  <sheetViews>
    <sheetView zoomScale="70" zoomScaleNormal="70" workbookViewId="0">
      <selection activeCell="D4" sqref="D4"/>
    </sheetView>
  </sheetViews>
  <sheetFormatPr defaultColWidth="9" defaultRowHeight="22.9" customHeight="1"/>
  <cols>
    <col min="1" max="1" width="10.5" style="136" customWidth="1"/>
    <col min="2" max="2" width="73" style="136" customWidth="1"/>
    <col min="3" max="3" width="7.125" style="29" customWidth="1"/>
    <col min="4" max="4" width="6.625" style="136" customWidth="1"/>
    <col min="5" max="5" width="9.125" style="29" customWidth="1"/>
    <col min="6" max="6" width="10.375" style="136" customWidth="1"/>
    <col min="7" max="7" width="73.125" style="136" customWidth="1"/>
    <col min="8" max="8" width="7.125" style="29" customWidth="1"/>
    <col min="9" max="9" width="6.625" style="136" customWidth="1"/>
    <col min="10" max="10" width="9.125" style="29" customWidth="1"/>
    <col min="11" max="16384" width="9" style="136"/>
  </cols>
  <sheetData>
    <row r="1" spans="1:10" s="19" customFormat="1" ht="42" customHeight="1">
      <c r="A1" s="767" t="s">
        <v>3764</v>
      </c>
      <c r="B1" s="768"/>
      <c r="C1" s="768"/>
      <c r="D1" s="768"/>
      <c r="E1" s="769"/>
      <c r="F1" s="770" t="s">
        <v>4371</v>
      </c>
      <c r="G1" s="768"/>
      <c r="H1" s="768"/>
      <c r="I1" s="768"/>
      <c r="J1" s="771"/>
    </row>
    <row r="2" spans="1:10" s="229" customFormat="1" ht="22.9" customHeight="1">
      <c r="A2" s="251" t="s">
        <v>69</v>
      </c>
      <c r="B2" s="241" t="s">
        <v>70</v>
      </c>
      <c r="C2" s="242" t="s">
        <v>56</v>
      </c>
      <c r="D2" s="243" t="s">
        <v>71</v>
      </c>
      <c r="E2" s="244" t="s">
        <v>72</v>
      </c>
      <c r="F2" s="251" t="s">
        <v>69</v>
      </c>
      <c r="G2" s="241" t="s">
        <v>70</v>
      </c>
      <c r="H2" s="242" t="s">
        <v>56</v>
      </c>
      <c r="I2" s="242" t="s">
        <v>71</v>
      </c>
      <c r="J2" s="245" t="s">
        <v>72</v>
      </c>
    </row>
    <row r="3" spans="1:10" s="19" customFormat="1" ht="22.9" customHeight="1">
      <c r="A3" s="779" t="s">
        <v>2658</v>
      </c>
      <c r="B3" s="592"/>
      <c r="C3" s="592"/>
      <c r="D3" s="592"/>
      <c r="E3" s="780"/>
      <c r="F3" s="252"/>
      <c r="G3" s="247" t="s">
        <v>2688</v>
      </c>
      <c r="H3" s="248"/>
      <c r="I3" s="247"/>
      <c r="J3" s="249"/>
    </row>
    <row r="4" spans="1:10" s="19" customFormat="1" ht="22.9" customHeight="1">
      <c r="A4" s="153" t="s">
        <v>1047</v>
      </c>
      <c r="B4" s="111" t="s">
        <v>2660</v>
      </c>
      <c r="C4" s="113">
        <v>280</v>
      </c>
      <c r="D4" s="246"/>
      <c r="E4" s="142">
        <f t="shared" ref="E4:E13" si="0">SUM(C4*D4)</f>
        <v>0</v>
      </c>
      <c r="F4" s="153" t="s">
        <v>349</v>
      </c>
      <c r="G4" s="167" t="s">
        <v>4331</v>
      </c>
      <c r="H4" s="113">
        <v>900</v>
      </c>
      <c r="I4" s="420"/>
      <c r="J4" s="142">
        <f>SUM(H4*I4)</f>
        <v>0</v>
      </c>
    </row>
    <row r="5" spans="1:10" s="19" customFormat="1" ht="22.9" customHeight="1">
      <c r="A5" s="153" t="s">
        <v>1048</v>
      </c>
      <c r="B5" s="109" t="s">
        <v>2662</v>
      </c>
      <c r="C5" s="113">
        <v>280</v>
      </c>
      <c r="D5" s="246"/>
      <c r="E5" s="142">
        <f t="shared" si="0"/>
        <v>0</v>
      </c>
      <c r="F5" s="153" t="s">
        <v>1622</v>
      </c>
      <c r="G5" s="167" t="s">
        <v>4338</v>
      </c>
      <c r="H5" s="113">
        <v>1320</v>
      </c>
      <c r="I5" s="420"/>
      <c r="J5" s="142">
        <f>SUM(H5*I5)</f>
        <v>0</v>
      </c>
    </row>
    <row r="6" spans="1:10" s="19" customFormat="1" ht="22.9" customHeight="1">
      <c r="A6" s="153" t="s">
        <v>1529</v>
      </c>
      <c r="B6" s="109" t="s">
        <v>2664</v>
      </c>
      <c r="C6" s="113">
        <v>280</v>
      </c>
      <c r="D6" s="246"/>
      <c r="E6" s="142">
        <f t="shared" si="0"/>
        <v>0</v>
      </c>
      <c r="F6" s="153" t="s">
        <v>350</v>
      </c>
      <c r="G6" s="167" t="s">
        <v>4337</v>
      </c>
      <c r="H6" s="113">
        <v>1150</v>
      </c>
      <c r="I6" s="420"/>
      <c r="J6" s="142">
        <f>SUM(H6*I6)</f>
        <v>0</v>
      </c>
    </row>
    <row r="7" spans="1:10" s="19" customFormat="1" ht="22.9" customHeight="1">
      <c r="A7" s="153" t="s">
        <v>1785</v>
      </c>
      <c r="B7" s="109" t="s">
        <v>2667</v>
      </c>
      <c r="C7" s="113">
        <v>280</v>
      </c>
      <c r="D7" s="246"/>
      <c r="E7" s="142">
        <f t="shared" si="0"/>
        <v>0</v>
      </c>
      <c r="F7" s="153" t="s">
        <v>351</v>
      </c>
      <c r="G7" s="167" t="s">
        <v>4336</v>
      </c>
      <c r="H7" s="113">
        <v>1850</v>
      </c>
      <c r="I7" s="420"/>
      <c r="J7" s="142">
        <f>SUM(H7*I7)</f>
        <v>0</v>
      </c>
    </row>
    <row r="8" spans="1:10" s="19" customFormat="1" ht="22.9" customHeight="1">
      <c r="A8" s="153" t="s">
        <v>1786</v>
      </c>
      <c r="B8" s="109" t="s">
        <v>2670</v>
      </c>
      <c r="C8" s="113">
        <v>590</v>
      </c>
      <c r="D8" s="246"/>
      <c r="E8" s="142">
        <f t="shared" si="0"/>
        <v>0</v>
      </c>
      <c r="F8" s="153" t="s">
        <v>1621</v>
      </c>
      <c r="G8" s="167" t="s">
        <v>4332</v>
      </c>
      <c r="H8" s="113">
        <v>1640</v>
      </c>
      <c r="I8" s="420"/>
      <c r="J8" s="142">
        <f>SUM(H8*I8)</f>
        <v>0</v>
      </c>
    </row>
    <row r="9" spans="1:10" s="19" customFormat="1" ht="22.9" customHeight="1">
      <c r="A9" s="153" t="s">
        <v>1118</v>
      </c>
      <c r="B9" s="109" t="s">
        <v>2672</v>
      </c>
      <c r="C9" s="113">
        <v>590</v>
      </c>
      <c r="D9" s="246"/>
      <c r="E9" s="142">
        <f t="shared" si="0"/>
        <v>0</v>
      </c>
      <c r="F9" s="252"/>
      <c r="G9" s="247" t="s">
        <v>2680</v>
      </c>
      <c r="H9" s="248"/>
      <c r="I9" s="247"/>
      <c r="J9" s="249"/>
    </row>
    <row r="10" spans="1:10" s="19" customFormat="1" ht="22.9" customHeight="1">
      <c r="A10" s="153" t="s">
        <v>1214</v>
      </c>
      <c r="B10" s="109" t="s">
        <v>2674</v>
      </c>
      <c r="C10" s="113">
        <v>590</v>
      </c>
      <c r="D10" s="246"/>
      <c r="E10" s="142">
        <f t="shared" si="0"/>
        <v>0</v>
      </c>
      <c r="F10" s="286" t="s">
        <v>352</v>
      </c>
      <c r="G10" s="167" t="s">
        <v>4339</v>
      </c>
      <c r="H10" s="113">
        <v>1080</v>
      </c>
      <c r="I10" s="246"/>
      <c r="J10" s="142">
        <f>SUM(H10*I10)</f>
        <v>0</v>
      </c>
    </row>
    <row r="11" spans="1:10" s="19" customFormat="1" ht="22.9" customHeight="1">
      <c r="A11" s="153" t="s">
        <v>818</v>
      </c>
      <c r="B11" s="111" t="s">
        <v>2677</v>
      </c>
      <c r="C11" s="113">
        <v>840</v>
      </c>
      <c r="D11" s="246"/>
      <c r="E11" s="142">
        <f t="shared" si="0"/>
        <v>0</v>
      </c>
      <c r="F11" s="286" t="s">
        <v>353</v>
      </c>
      <c r="G11" s="167" t="s">
        <v>4341</v>
      </c>
      <c r="H11" s="113">
        <v>1360</v>
      </c>
      <c r="I11" s="246"/>
      <c r="J11" s="142">
        <f>SUM(H11*I11)</f>
        <v>0</v>
      </c>
    </row>
    <row r="12" spans="1:10" s="19" customFormat="1" ht="22.9" customHeight="1">
      <c r="A12" s="153" t="s">
        <v>1213</v>
      </c>
      <c r="B12" s="109" t="s">
        <v>2678</v>
      </c>
      <c r="C12" s="113">
        <v>860</v>
      </c>
      <c r="D12" s="246"/>
      <c r="E12" s="142">
        <f t="shared" si="0"/>
        <v>0</v>
      </c>
      <c r="F12" s="286" t="s">
        <v>354</v>
      </c>
      <c r="G12" s="167" t="s">
        <v>4340</v>
      </c>
      <c r="H12" s="113">
        <v>1680</v>
      </c>
      <c r="I12" s="246"/>
      <c r="J12" s="142">
        <f>SUM(H12*I12)</f>
        <v>0</v>
      </c>
    </row>
    <row r="13" spans="1:10" s="19" customFormat="1" ht="22.9" customHeight="1">
      <c r="A13" s="153" t="s">
        <v>1911</v>
      </c>
      <c r="B13" s="109" t="s">
        <v>2679</v>
      </c>
      <c r="C13" s="100">
        <v>860</v>
      </c>
      <c r="D13" s="246"/>
      <c r="E13" s="142">
        <f t="shared" si="0"/>
        <v>0</v>
      </c>
      <c r="F13" s="776" t="s">
        <v>2681</v>
      </c>
      <c r="G13" s="777"/>
      <c r="H13" s="777"/>
      <c r="I13" s="777"/>
      <c r="J13" s="778"/>
    </row>
    <row r="14" spans="1:10" s="19" customFormat="1" ht="22.9" customHeight="1">
      <c r="A14" s="781" t="s">
        <v>2659</v>
      </c>
      <c r="B14" s="782"/>
      <c r="C14" s="782"/>
      <c r="D14" s="782"/>
      <c r="E14" s="783"/>
      <c r="F14" s="153" t="s">
        <v>4342</v>
      </c>
      <c r="G14" s="109" t="s">
        <v>4353</v>
      </c>
      <c r="H14" s="169">
        <v>1120</v>
      </c>
      <c r="I14" s="246"/>
      <c r="J14" s="142">
        <f>SUM(H14*I14)</f>
        <v>0</v>
      </c>
    </row>
    <row r="15" spans="1:10" s="19" customFormat="1" ht="22.9" customHeight="1">
      <c r="A15" s="153" t="s">
        <v>1530</v>
      </c>
      <c r="B15" s="109" t="s">
        <v>2661</v>
      </c>
      <c r="C15" s="113">
        <v>860</v>
      </c>
      <c r="D15" s="246"/>
      <c r="E15" s="142">
        <f t="shared" ref="E15:E26" si="1">SUM(C15*D15)</f>
        <v>0</v>
      </c>
      <c r="F15" s="153" t="s">
        <v>357</v>
      </c>
      <c r="G15" s="109" t="s">
        <v>4343</v>
      </c>
      <c r="H15" s="169">
        <v>1320</v>
      </c>
      <c r="I15" s="246"/>
      <c r="J15" s="142">
        <f>SUM(H15*I15)</f>
        <v>0</v>
      </c>
    </row>
    <row r="16" spans="1:10" s="19" customFormat="1" ht="22.9" customHeight="1">
      <c r="A16" s="153" t="s">
        <v>347</v>
      </c>
      <c r="B16" s="109" t="s">
        <v>2663</v>
      </c>
      <c r="C16" s="113">
        <v>860</v>
      </c>
      <c r="D16" s="246"/>
      <c r="E16" s="142">
        <f t="shared" si="1"/>
        <v>0</v>
      </c>
      <c r="F16" s="153" t="s">
        <v>358</v>
      </c>
      <c r="G16" s="109" t="s">
        <v>2686</v>
      </c>
      <c r="H16" s="169">
        <v>1850</v>
      </c>
      <c r="I16" s="246"/>
      <c r="J16" s="142">
        <f>SUM(H16*I16)</f>
        <v>0</v>
      </c>
    </row>
    <row r="17" spans="1:10" s="19" customFormat="1" ht="22.9" customHeight="1">
      <c r="A17" s="153" t="s">
        <v>1531</v>
      </c>
      <c r="B17" s="109" t="s">
        <v>2665</v>
      </c>
      <c r="C17" s="113">
        <v>880</v>
      </c>
      <c r="D17" s="246"/>
      <c r="E17" s="142">
        <f t="shared" si="1"/>
        <v>0</v>
      </c>
      <c r="F17" s="252"/>
      <c r="G17" s="247" t="s">
        <v>2682</v>
      </c>
      <c r="H17" s="248"/>
      <c r="I17" s="247"/>
      <c r="J17" s="249"/>
    </row>
    <row r="18" spans="1:10" s="19" customFormat="1" ht="22.9" customHeight="1">
      <c r="A18" s="153" t="s">
        <v>1912</v>
      </c>
      <c r="B18" s="109" t="s">
        <v>2666</v>
      </c>
      <c r="C18" s="113">
        <v>890</v>
      </c>
      <c r="D18" s="246"/>
      <c r="E18" s="142">
        <f t="shared" si="1"/>
        <v>0</v>
      </c>
      <c r="F18" s="219" t="s">
        <v>355</v>
      </c>
      <c r="G18" s="167" t="s">
        <v>4329</v>
      </c>
      <c r="H18" s="113">
        <v>1150</v>
      </c>
      <c r="I18" s="246"/>
      <c r="J18" s="142">
        <f t="shared" ref="J18:J24" si="2">SUM(H18*I18)</f>
        <v>0</v>
      </c>
    </row>
    <row r="19" spans="1:10" s="19" customFormat="1" ht="22.9" customHeight="1">
      <c r="A19" s="153" t="s">
        <v>348</v>
      </c>
      <c r="B19" s="109" t="s">
        <v>2668</v>
      </c>
      <c r="C19" s="113">
        <v>550</v>
      </c>
      <c r="D19" s="246"/>
      <c r="E19" s="142">
        <f t="shared" si="1"/>
        <v>0</v>
      </c>
      <c r="F19" s="219" t="s">
        <v>356</v>
      </c>
      <c r="G19" s="167" t="s">
        <v>4330</v>
      </c>
      <c r="H19" s="113">
        <v>1720</v>
      </c>
      <c r="I19" s="246"/>
      <c r="J19" s="142">
        <f t="shared" si="2"/>
        <v>0</v>
      </c>
    </row>
    <row r="20" spans="1:10" s="19" customFormat="1" ht="22.9" customHeight="1">
      <c r="A20" s="153" t="s">
        <v>4368</v>
      </c>
      <c r="B20" s="109" t="s">
        <v>4364</v>
      </c>
      <c r="C20" s="113">
        <v>890</v>
      </c>
      <c r="D20" s="246"/>
      <c r="E20" s="142">
        <f t="shared" si="1"/>
        <v>0</v>
      </c>
      <c r="F20" s="219" t="s">
        <v>2687</v>
      </c>
      <c r="G20" s="167" t="s">
        <v>4344</v>
      </c>
      <c r="H20" s="113">
        <v>2500</v>
      </c>
      <c r="I20" s="246"/>
      <c r="J20" s="142">
        <f t="shared" si="2"/>
        <v>0</v>
      </c>
    </row>
    <row r="21" spans="1:10" s="19" customFormat="1" ht="22.9" customHeight="1">
      <c r="A21" s="153" t="s">
        <v>1356</v>
      </c>
      <c r="B21" s="109" t="s">
        <v>2669</v>
      </c>
      <c r="C21" s="113">
        <v>550</v>
      </c>
      <c r="D21" s="246"/>
      <c r="E21" s="142">
        <f t="shared" si="1"/>
        <v>0</v>
      </c>
      <c r="F21" s="219" t="s">
        <v>1000</v>
      </c>
      <c r="G21" s="167" t="s">
        <v>2683</v>
      </c>
      <c r="H21" s="113">
        <v>2260</v>
      </c>
      <c r="I21" s="246"/>
      <c r="J21" s="142">
        <f t="shared" si="2"/>
        <v>0</v>
      </c>
    </row>
    <row r="22" spans="1:10" s="19" customFormat="1" ht="22.9" customHeight="1">
      <c r="A22" s="153" t="s">
        <v>1532</v>
      </c>
      <c r="B22" s="109" t="s">
        <v>2671</v>
      </c>
      <c r="C22" s="113">
        <v>540</v>
      </c>
      <c r="D22" s="246"/>
      <c r="E22" s="142">
        <f t="shared" si="1"/>
        <v>0</v>
      </c>
      <c r="F22" s="219" t="s">
        <v>4348</v>
      </c>
      <c r="G22" s="167" t="s">
        <v>4347</v>
      </c>
      <c r="H22" s="113">
        <v>2020</v>
      </c>
      <c r="I22" s="246"/>
      <c r="J22" s="142">
        <f>SUM(H22*I22)</f>
        <v>0</v>
      </c>
    </row>
    <row r="23" spans="1:10" s="19" customFormat="1" ht="22.9" customHeight="1">
      <c r="A23" s="153" t="s">
        <v>4367</v>
      </c>
      <c r="B23" s="109" t="s">
        <v>4363</v>
      </c>
      <c r="C23" s="113">
        <v>900</v>
      </c>
      <c r="D23" s="246"/>
      <c r="E23" s="142">
        <f t="shared" si="1"/>
        <v>0</v>
      </c>
      <c r="F23" s="219" t="s">
        <v>4352</v>
      </c>
      <c r="G23" s="167" t="s">
        <v>2684</v>
      </c>
      <c r="H23" s="113">
        <v>2620</v>
      </c>
      <c r="I23" s="246"/>
      <c r="J23" s="142">
        <f t="shared" ref="J23" si="3">SUM(H23*I23)</f>
        <v>0</v>
      </c>
    </row>
    <row r="24" spans="1:10" s="19" customFormat="1" ht="22.9" customHeight="1">
      <c r="A24" s="153" t="s">
        <v>1913</v>
      </c>
      <c r="B24" s="109" t="s">
        <v>2673</v>
      </c>
      <c r="C24" s="113">
        <v>380</v>
      </c>
      <c r="D24" s="246"/>
      <c r="E24" s="142">
        <f t="shared" si="1"/>
        <v>0</v>
      </c>
      <c r="F24" s="219" t="s">
        <v>4346</v>
      </c>
      <c r="G24" s="167" t="s">
        <v>4345</v>
      </c>
      <c r="H24" s="113">
        <v>3080</v>
      </c>
      <c r="I24" s="246"/>
      <c r="J24" s="142">
        <f t="shared" si="2"/>
        <v>0</v>
      </c>
    </row>
    <row r="25" spans="1:10" s="19" customFormat="1" ht="22.9" customHeight="1">
      <c r="A25" s="153" t="s">
        <v>1914</v>
      </c>
      <c r="B25" s="109" t="s">
        <v>2675</v>
      </c>
      <c r="C25" s="113">
        <v>380</v>
      </c>
      <c r="D25" s="246"/>
      <c r="E25" s="142">
        <f t="shared" si="1"/>
        <v>0</v>
      </c>
      <c r="F25" s="219" t="s">
        <v>4351</v>
      </c>
      <c r="G25" s="167" t="s">
        <v>4350</v>
      </c>
      <c r="H25" s="113">
        <v>2990</v>
      </c>
      <c r="I25" s="246"/>
      <c r="J25" s="142">
        <f t="shared" ref="J25" si="4">SUM(H25*I25)</f>
        <v>0</v>
      </c>
    </row>
    <row r="26" spans="1:10" s="19" customFormat="1" ht="22.9" customHeight="1">
      <c r="A26" s="153" t="s">
        <v>1915</v>
      </c>
      <c r="B26" s="109" t="s">
        <v>2676</v>
      </c>
      <c r="C26" s="113">
        <v>380</v>
      </c>
      <c r="D26" s="246"/>
      <c r="E26" s="142">
        <f t="shared" si="1"/>
        <v>0</v>
      </c>
      <c r="F26" s="153"/>
      <c r="G26" s="109"/>
      <c r="H26" s="100"/>
      <c r="I26" s="246"/>
      <c r="J26" s="142"/>
    </row>
    <row r="27" spans="1:10" s="19" customFormat="1" ht="22.9" customHeight="1" thickBot="1">
      <c r="A27" s="781" t="s">
        <v>3934</v>
      </c>
      <c r="B27" s="782"/>
      <c r="C27" s="782"/>
      <c r="D27" s="782"/>
      <c r="E27" s="783"/>
      <c r="F27" s="153"/>
      <c r="G27" s="109"/>
      <c r="H27" s="100"/>
      <c r="I27" s="246"/>
      <c r="J27" s="142"/>
    </row>
    <row r="28" spans="1:10" s="19" customFormat="1" ht="22.9" customHeight="1">
      <c r="A28" s="153" t="s">
        <v>4369</v>
      </c>
      <c r="B28" s="109" t="s">
        <v>4366</v>
      </c>
      <c r="C28" s="100">
        <v>1560</v>
      </c>
      <c r="D28" s="246"/>
      <c r="E28" s="142">
        <f>SUM(C28*D28)</f>
        <v>0</v>
      </c>
      <c r="F28" s="688" t="s">
        <v>2685</v>
      </c>
      <c r="G28" s="772"/>
      <c r="H28" s="773"/>
      <c r="I28" s="709">
        <f>SUM(E4:E29,J4:J27)</f>
        <v>0</v>
      </c>
      <c r="J28" s="595"/>
    </row>
    <row r="29" spans="1:10" s="19" customFormat="1" ht="22.9" customHeight="1" thickBot="1">
      <c r="A29" s="253" t="s">
        <v>4370</v>
      </c>
      <c r="B29" s="110" t="s">
        <v>4365</v>
      </c>
      <c r="C29" s="99">
        <v>1560</v>
      </c>
      <c r="D29" s="250"/>
      <c r="E29" s="239">
        <f>SUM(C29*D29)</f>
        <v>0</v>
      </c>
      <c r="F29" s="774"/>
      <c r="G29" s="774"/>
      <c r="H29" s="775"/>
      <c r="I29" s="596"/>
      <c r="J29" s="597"/>
    </row>
  </sheetData>
  <protectedRanges>
    <protectedRange password="CC47" sqref="D14 D1:D3 I1:I2 D27" name="範圍1_1" securityDescriptor="O:WDG:WDD:(A;;CC;;;S-1-5-21-1229272821-1580818891-854245398-500)"/>
    <protectedRange password="CC47" sqref="I14:I16" name="範圍1_2_4" securityDescriptor="O:WDG:WDD:(A;;CC;;;S-1-5-21-1229272821-1580818891-854245398-500)"/>
    <protectedRange password="CC47" sqref="I4:I8 D15:D26 D5:D10 I10:I12 D28:D29 D12:D13 I18:I27" name="範圍1_2_29" securityDescriptor="O:WDG:WDD:(A;;CC;;;S-1-5-21-1229272821-1580818891-854245398-500)"/>
    <protectedRange password="CC47" sqref="I28:I29" name="範圍1_1_2" securityDescriptor="O:WDG:WDD:(A;;CC;;;S-1-5-21-1229272821-1580818891-854245398-500)"/>
    <protectedRange password="CC47" sqref="D4 D11" name="範圍1_2_4_4" securityDescriptor="O:WDG:WDD:(A;;CC;;;S-1-5-21-1229272821-1580818891-854245398-500)"/>
  </protectedRanges>
  <mergeCells count="8">
    <mergeCell ref="A1:E1"/>
    <mergeCell ref="F1:J1"/>
    <mergeCell ref="I28:J29"/>
    <mergeCell ref="F28:H29"/>
    <mergeCell ref="F13:J13"/>
    <mergeCell ref="A3:E3"/>
    <mergeCell ref="A14:E14"/>
    <mergeCell ref="A27:E27"/>
  </mergeCells>
  <phoneticPr fontId="70" type="noConversion"/>
  <printOptions horizontalCentered="1"/>
  <pageMargins left="0" right="0" top="0.59027777777777801" bottom="0.59027777777777801" header="0.51180555555555596" footer="0.51180555555555596"/>
  <pageSetup paperSize="9" scale="65" orientation="landscape" r:id="rId1"/>
  <headerFooter alignWithMargins="0">
    <oddFooter>&amp;C第 &amp;P 頁，共 &amp;N 頁</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33"/>
  </sheetPr>
  <dimension ref="A1:J53"/>
  <sheetViews>
    <sheetView zoomScale="70" zoomScaleNormal="70" workbookViewId="0">
      <selection activeCell="D4" sqref="D4"/>
    </sheetView>
  </sheetViews>
  <sheetFormatPr defaultRowHeight="16.5"/>
  <cols>
    <col min="1" max="1" width="10.625" style="287" customWidth="1"/>
    <col min="2" max="2" width="70.625" style="18" customWidth="1"/>
    <col min="3" max="3" width="7.125" style="283" customWidth="1"/>
    <col min="4" max="4" width="6.625" style="19" customWidth="1"/>
    <col min="5" max="5" width="9.625" style="283" customWidth="1"/>
    <col min="6" max="6" width="10.625" style="287" customWidth="1"/>
    <col min="7" max="7" width="70.625" style="18" customWidth="1"/>
    <col min="8" max="8" width="7.125" style="283" customWidth="1"/>
    <col min="9" max="9" width="6.625" style="19" customWidth="1"/>
    <col min="10" max="10" width="9.625" style="283" customWidth="1"/>
    <col min="11" max="16384" width="9" style="19"/>
  </cols>
  <sheetData>
    <row r="1" spans="1:10" ht="47.1" customHeight="1">
      <c r="A1" s="785" t="s">
        <v>2745</v>
      </c>
      <c r="B1" s="786"/>
      <c r="C1" s="786"/>
      <c r="D1" s="786"/>
      <c r="E1" s="786"/>
      <c r="F1" s="786"/>
      <c r="G1" s="786"/>
      <c r="H1" s="786"/>
      <c r="I1" s="786"/>
      <c r="J1" s="787"/>
    </row>
    <row r="2" spans="1:10" s="229" customFormat="1" ht="22.9" customHeight="1">
      <c r="A2" s="284" t="s">
        <v>69</v>
      </c>
      <c r="B2" s="271" t="s">
        <v>70</v>
      </c>
      <c r="C2" s="272" t="s">
        <v>56</v>
      </c>
      <c r="D2" s="273" t="s">
        <v>71</v>
      </c>
      <c r="E2" s="274" t="s">
        <v>72</v>
      </c>
      <c r="F2" s="284" t="s">
        <v>69</v>
      </c>
      <c r="G2" s="271" t="s">
        <v>70</v>
      </c>
      <c r="H2" s="272" t="s">
        <v>56</v>
      </c>
      <c r="I2" s="272" t="s">
        <v>71</v>
      </c>
      <c r="J2" s="275" t="s">
        <v>72</v>
      </c>
    </row>
    <row r="3" spans="1:10" s="18" customFormat="1" ht="22.9" customHeight="1">
      <c r="A3" s="540" t="s">
        <v>2746</v>
      </c>
      <c r="B3" s="655"/>
      <c r="C3" s="655"/>
      <c r="D3" s="655"/>
      <c r="E3" s="656"/>
      <c r="F3" s="540" t="s">
        <v>4176</v>
      </c>
      <c r="G3" s="655"/>
      <c r="H3" s="655"/>
      <c r="I3" s="655"/>
      <c r="J3" s="656"/>
    </row>
    <row r="4" spans="1:10" s="18" customFormat="1" ht="22.9" customHeight="1">
      <c r="A4" s="153" t="s">
        <v>399</v>
      </c>
      <c r="B4" s="24" t="s">
        <v>3942</v>
      </c>
      <c r="C4" s="98">
        <v>2090</v>
      </c>
      <c r="D4" s="143"/>
      <c r="E4" s="142">
        <f t="shared" ref="E4:E8" si="0">SUM(C4*D4)</f>
        <v>0</v>
      </c>
      <c r="F4" s="200" t="s">
        <v>1777</v>
      </c>
      <c r="G4" s="109" t="s">
        <v>4829</v>
      </c>
      <c r="H4" s="104">
        <v>520</v>
      </c>
      <c r="I4" s="192"/>
      <c r="J4" s="193">
        <f>SUM(H4*I4)</f>
        <v>0</v>
      </c>
    </row>
    <row r="5" spans="1:10" s="18" customFormat="1" ht="22.9" customHeight="1">
      <c r="A5" s="153" t="s">
        <v>1040</v>
      </c>
      <c r="B5" s="24" t="s">
        <v>3939</v>
      </c>
      <c r="C5" s="98">
        <v>2090</v>
      </c>
      <c r="D5" s="143"/>
      <c r="E5" s="142">
        <f t="shared" si="0"/>
        <v>0</v>
      </c>
      <c r="F5" s="200" t="s">
        <v>4177</v>
      </c>
      <c r="G5" s="109" t="s">
        <v>4830</v>
      </c>
      <c r="H5" s="104">
        <v>390</v>
      </c>
      <c r="I5" s="192"/>
      <c r="J5" s="193">
        <f>SUM(H5*I5)</f>
        <v>0</v>
      </c>
    </row>
    <row r="6" spans="1:10" s="18" customFormat="1" ht="22.9" customHeight="1">
      <c r="A6" s="153" t="s">
        <v>1039</v>
      </c>
      <c r="B6" s="24" t="s">
        <v>3943</v>
      </c>
      <c r="C6" s="98">
        <v>2090</v>
      </c>
      <c r="D6" s="143"/>
      <c r="E6" s="142">
        <f t="shared" si="0"/>
        <v>0</v>
      </c>
      <c r="F6" s="792" t="s">
        <v>2747</v>
      </c>
      <c r="G6" s="655"/>
      <c r="H6" s="655"/>
      <c r="I6" s="655"/>
      <c r="J6" s="656"/>
    </row>
    <row r="7" spans="1:10" s="18" customFormat="1" ht="22.9" customHeight="1">
      <c r="A7" s="153" t="s">
        <v>3940</v>
      </c>
      <c r="B7" s="24" t="s">
        <v>3941</v>
      </c>
      <c r="C7" s="98">
        <v>2450</v>
      </c>
      <c r="D7" s="143"/>
      <c r="E7" s="142">
        <f t="shared" si="0"/>
        <v>0</v>
      </c>
      <c r="F7" s="288" t="s">
        <v>1906</v>
      </c>
      <c r="G7" s="305" t="s">
        <v>3987</v>
      </c>
      <c r="H7" s="98">
        <v>1890</v>
      </c>
      <c r="I7" s="143"/>
      <c r="J7" s="142">
        <f t="shared" ref="J7:J13" si="1">SUM(H7*I7)</f>
        <v>0</v>
      </c>
    </row>
    <row r="8" spans="1:10" s="18" customFormat="1" ht="22.9" customHeight="1">
      <c r="A8" s="153" t="s">
        <v>3944</v>
      </c>
      <c r="B8" s="24" t="s">
        <v>3945</v>
      </c>
      <c r="C8" s="98">
        <v>2450</v>
      </c>
      <c r="D8" s="143"/>
      <c r="E8" s="142">
        <f t="shared" si="0"/>
        <v>0</v>
      </c>
      <c r="F8" s="288" t="s">
        <v>4362</v>
      </c>
      <c r="G8" s="305" t="s">
        <v>4361</v>
      </c>
      <c r="H8" s="98">
        <v>990</v>
      </c>
      <c r="I8" s="143"/>
      <c r="J8" s="142">
        <f t="shared" ref="J8" si="2">SUM(H8*I8)</f>
        <v>0</v>
      </c>
    </row>
    <row r="9" spans="1:10" s="18" customFormat="1" ht="22.9" customHeight="1">
      <c r="A9" s="540" t="s">
        <v>2748</v>
      </c>
      <c r="B9" s="655"/>
      <c r="C9" s="655"/>
      <c r="D9" s="655"/>
      <c r="E9" s="656"/>
      <c r="F9" s="288" t="s">
        <v>3988</v>
      </c>
      <c r="G9" s="305" t="s">
        <v>3986</v>
      </c>
      <c r="H9" s="98">
        <v>1080</v>
      </c>
      <c r="I9" s="143"/>
      <c r="J9" s="142">
        <f t="shared" ref="J9" si="3">SUM(H9*I9)</f>
        <v>0</v>
      </c>
    </row>
    <row r="10" spans="1:10" s="18" customFormat="1" ht="22.9" customHeight="1">
      <c r="A10" s="285" t="s">
        <v>1352</v>
      </c>
      <c r="B10" s="170" t="s">
        <v>2749</v>
      </c>
      <c r="C10" s="25">
        <v>1690</v>
      </c>
      <c r="D10" s="276"/>
      <c r="E10" s="277">
        <f t="shared" ref="E10:E15" si="4">SUM(C10*D10)</f>
        <v>0</v>
      </c>
      <c r="F10" s="288" t="s">
        <v>1907</v>
      </c>
      <c r="G10" s="305" t="s">
        <v>3985</v>
      </c>
      <c r="H10" s="98">
        <v>1890</v>
      </c>
      <c r="I10" s="143"/>
      <c r="J10" s="142">
        <f t="shared" si="1"/>
        <v>0</v>
      </c>
    </row>
    <row r="11" spans="1:10" s="18" customFormat="1" ht="22.9" customHeight="1">
      <c r="A11" s="153" t="s">
        <v>1351</v>
      </c>
      <c r="B11" s="24" t="s">
        <v>4967</v>
      </c>
      <c r="C11" s="98">
        <v>2160</v>
      </c>
      <c r="D11" s="143"/>
      <c r="E11" s="142">
        <f t="shared" ref="E11" si="5">SUM(C11*D11)</f>
        <v>0</v>
      </c>
      <c r="F11" s="288" t="s">
        <v>1898</v>
      </c>
      <c r="G11" s="305" t="s">
        <v>3983</v>
      </c>
      <c r="H11" s="98">
        <v>3060</v>
      </c>
      <c r="I11" s="143"/>
      <c r="J11" s="142">
        <f t="shared" si="1"/>
        <v>0</v>
      </c>
    </row>
    <row r="12" spans="1:10" s="18" customFormat="1" ht="22.9" customHeight="1">
      <c r="A12" s="153" t="s">
        <v>4982</v>
      </c>
      <c r="B12" s="24" t="s">
        <v>4966</v>
      </c>
      <c r="C12" s="98">
        <v>2450</v>
      </c>
      <c r="D12" s="143"/>
      <c r="E12" s="142">
        <f t="shared" si="4"/>
        <v>0</v>
      </c>
      <c r="F12" s="288" t="s">
        <v>1908</v>
      </c>
      <c r="G12" s="305" t="s">
        <v>3984</v>
      </c>
      <c r="H12" s="98">
        <v>1050</v>
      </c>
      <c r="I12" s="143"/>
      <c r="J12" s="142">
        <f t="shared" ref="J12" si="6">SUM(H12*I12)</f>
        <v>0</v>
      </c>
    </row>
    <row r="13" spans="1:10" s="18" customFormat="1" ht="22.9" customHeight="1">
      <c r="A13" s="153" t="s">
        <v>4322</v>
      </c>
      <c r="B13" s="24" t="s">
        <v>4321</v>
      </c>
      <c r="C13" s="105">
        <v>2800</v>
      </c>
      <c r="D13" s="143"/>
      <c r="E13" s="142">
        <f t="shared" ref="E13" si="7">SUM(C13*D13)</f>
        <v>0</v>
      </c>
      <c r="F13" s="288" t="s">
        <v>4359</v>
      </c>
      <c r="G13" s="305" t="s">
        <v>4360</v>
      </c>
      <c r="H13" s="98">
        <v>1290</v>
      </c>
      <c r="I13" s="143"/>
      <c r="J13" s="142">
        <f t="shared" si="1"/>
        <v>0</v>
      </c>
    </row>
    <row r="14" spans="1:10" s="18" customFormat="1" ht="22.9" customHeight="1">
      <c r="A14" s="153" t="s">
        <v>1897</v>
      </c>
      <c r="B14" s="24" t="s">
        <v>4320</v>
      </c>
      <c r="C14" s="105">
        <v>2850</v>
      </c>
      <c r="D14" s="143"/>
      <c r="E14" s="142">
        <f t="shared" si="4"/>
        <v>0</v>
      </c>
      <c r="F14" s="540" t="s">
        <v>2750</v>
      </c>
      <c r="G14" s="655"/>
      <c r="H14" s="655"/>
      <c r="I14" s="655"/>
      <c r="J14" s="656"/>
    </row>
    <row r="15" spans="1:10" s="18" customFormat="1" ht="22.9" customHeight="1">
      <c r="A15" s="286" t="s">
        <v>1353</v>
      </c>
      <c r="B15" s="278" t="s">
        <v>4323</v>
      </c>
      <c r="C15" s="17">
        <v>2390</v>
      </c>
      <c r="D15" s="279"/>
      <c r="E15" s="177">
        <f t="shared" si="4"/>
        <v>0</v>
      </c>
      <c r="F15" s="288" t="s">
        <v>1771</v>
      </c>
      <c r="G15" s="305" t="s">
        <v>3897</v>
      </c>
      <c r="H15" s="98">
        <v>1050</v>
      </c>
      <c r="I15" s="143"/>
      <c r="J15" s="142">
        <f>SUM(H15*I15)</f>
        <v>0</v>
      </c>
    </row>
    <row r="16" spans="1:10" s="18" customFormat="1" ht="22.9" customHeight="1">
      <c r="A16" s="540" t="s">
        <v>2751</v>
      </c>
      <c r="B16" s="655"/>
      <c r="C16" s="655"/>
      <c r="D16" s="655"/>
      <c r="E16" s="656"/>
      <c r="F16" s="288" t="s">
        <v>1925</v>
      </c>
      <c r="G16" s="305" t="s">
        <v>3935</v>
      </c>
      <c r="H16" s="98">
        <v>1050</v>
      </c>
      <c r="I16" s="143"/>
      <c r="J16" s="142">
        <f>SUM(H16*I16)</f>
        <v>0</v>
      </c>
    </row>
    <row r="17" spans="1:10" s="18" customFormat="1" ht="22.9" customHeight="1">
      <c r="A17" s="285" t="s">
        <v>4324</v>
      </c>
      <c r="B17" s="170" t="s">
        <v>4933</v>
      </c>
      <c r="C17" s="25">
        <v>1480</v>
      </c>
      <c r="D17" s="276"/>
      <c r="E17" s="277">
        <f t="shared" ref="E17:E25" si="8">SUM(C17*D17)</f>
        <v>0</v>
      </c>
      <c r="F17" s="288" t="s">
        <v>3936</v>
      </c>
      <c r="G17" s="305" t="s">
        <v>3937</v>
      </c>
      <c r="H17" s="98">
        <v>1050</v>
      </c>
      <c r="I17" s="143"/>
      <c r="J17" s="142">
        <f t="shared" ref="J17:J18" si="9">SUM(H17*I17)</f>
        <v>0</v>
      </c>
    </row>
    <row r="18" spans="1:10" s="18" customFormat="1" ht="22.9" customHeight="1">
      <c r="A18" s="285" t="s">
        <v>4325</v>
      </c>
      <c r="B18" s="170" t="s">
        <v>4934</v>
      </c>
      <c r="C18" s="25">
        <v>1480</v>
      </c>
      <c r="D18" s="276"/>
      <c r="E18" s="277">
        <f t="shared" si="8"/>
        <v>0</v>
      </c>
      <c r="F18" s="288" t="s">
        <v>3973</v>
      </c>
      <c r="G18" s="305" t="s">
        <v>3974</v>
      </c>
      <c r="H18" s="98">
        <v>1050</v>
      </c>
      <c r="I18" s="143"/>
      <c r="J18" s="142">
        <f t="shared" si="9"/>
        <v>0</v>
      </c>
    </row>
    <row r="19" spans="1:10" s="18" customFormat="1" ht="22.9" customHeight="1">
      <c r="A19" s="285" t="s">
        <v>4833</v>
      </c>
      <c r="B19" s="170" t="s">
        <v>4834</v>
      </c>
      <c r="C19" s="25">
        <v>1390</v>
      </c>
      <c r="D19" s="276"/>
      <c r="E19" s="277">
        <f t="shared" si="8"/>
        <v>0</v>
      </c>
      <c r="F19" s="288" t="s">
        <v>4355</v>
      </c>
      <c r="G19" s="305" t="s">
        <v>4356</v>
      </c>
      <c r="H19" s="98">
        <v>1050</v>
      </c>
      <c r="I19" s="143"/>
      <c r="J19" s="142">
        <f t="shared" ref="J19:J20" si="10">SUM(H19*I19)</f>
        <v>0</v>
      </c>
    </row>
    <row r="20" spans="1:10" s="18" customFormat="1" ht="22.9" customHeight="1">
      <c r="A20" s="285" t="s">
        <v>4835</v>
      </c>
      <c r="B20" s="170" t="s">
        <v>4836</v>
      </c>
      <c r="C20" s="25">
        <v>1390</v>
      </c>
      <c r="D20" s="276"/>
      <c r="E20" s="277">
        <f t="shared" si="8"/>
        <v>0</v>
      </c>
      <c r="F20" s="288" t="s">
        <v>1772</v>
      </c>
      <c r="G20" s="305" t="s">
        <v>2752</v>
      </c>
      <c r="H20" s="98">
        <v>1260</v>
      </c>
      <c r="I20" s="143"/>
      <c r="J20" s="142">
        <f t="shared" si="10"/>
        <v>0</v>
      </c>
    </row>
    <row r="21" spans="1:10" s="18" customFormat="1" ht="22.9" customHeight="1">
      <c r="A21" s="285" t="s">
        <v>1852</v>
      </c>
      <c r="B21" s="170" t="s">
        <v>4327</v>
      </c>
      <c r="C21" s="25">
        <v>2760</v>
      </c>
      <c r="D21" s="276"/>
      <c r="E21" s="277">
        <f t="shared" si="8"/>
        <v>0</v>
      </c>
      <c r="F21" s="288" t="s">
        <v>4357</v>
      </c>
      <c r="G21" s="305" t="s">
        <v>4358</v>
      </c>
      <c r="H21" s="98">
        <v>1260</v>
      </c>
      <c r="I21" s="143"/>
      <c r="J21" s="142">
        <f>SUM(H21*I21)</f>
        <v>0</v>
      </c>
    </row>
    <row r="22" spans="1:10" s="18" customFormat="1" ht="22.9" customHeight="1">
      <c r="A22" s="285" t="s">
        <v>1750</v>
      </c>
      <c r="B22" s="170" t="s">
        <v>4328</v>
      </c>
      <c r="C22" s="25">
        <v>3640</v>
      </c>
      <c r="D22" s="276"/>
      <c r="E22" s="277">
        <f t="shared" si="8"/>
        <v>0</v>
      </c>
      <c r="F22" s="552" t="s">
        <v>2754</v>
      </c>
      <c r="G22" s="790"/>
      <c r="H22" s="790"/>
      <c r="I22" s="790"/>
      <c r="J22" s="791"/>
    </row>
    <row r="23" spans="1:10" s="18" customFormat="1" ht="22.9" customHeight="1">
      <c r="A23" s="285" t="s">
        <v>1850</v>
      </c>
      <c r="B23" s="170" t="s">
        <v>4326</v>
      </c>
      <c r="C23" s="25">
        <v>3200</v>
      </c>
      <c r="D23" s="276"/>
      <c r="E23" s="277">
        <f t="shared" si="8"/>
        <v>0</v>
      </c>
      <c r="F23" s="607" t="s">
        <v>2756</v>
      </c>
      <c r="G23" s="788"/>
      <c r="H23" s="788"/>
      <c r="I23" s="788"/>
      <c r="J23" s="789"/>
    </row>
    <row r="24" spans="1:10" s="18" customFormat="1" ht="22.9" customHeight="1">
      <c r="A24" s="285" t="s">
        <v>1851</v>
      </c>
      <c r="B24" s="170" t="s">
        <v>4349</v>
      </c>
      <c r="C24" s="25">
        <v>2340</v>
      </c>
      <c r="D24" s="276"/>
      <c r="E24" s="277">
        <f t="shared" si="8"/>
        <v>0</v>
      </c>
      <c r="F24" s="285" t="s">
        <v>719</v>
      </c>
      <c r="G24" s="280" t="s">
        <v>4373</v>
      </c>
      <c r="H24" s="281">
        <v>420</v>
      </c>
      <c r="I24" s="276"/>
      <c r="J24" s="277">
        <f>SUM(H24*I24)</f>
        <v>0</v>
      </c>
    </row>
    <row r="25" spans="1:10" s="18" customFormat="1" ht="22.9" customHeight="1">
      <c r="A25" s="285" t="s">
        <v>1849</v>
      </c>
      <c r="B25" s="170" t="s">
        <v>4828</v>
      </c>
      <c r="C25" s="25">
        <v>1800</v>
      </c>
      <c r="D25" s="276"/>
      <c r="E25" s="277">
        <f t="shared" si="8"/>
        <v>0</v>
      </c>
      <c r="F25" s="153" t="s">
        <v>401</v>
      </c>
      <c r="G25" s="263" t="s">
        <v>2759</v>
      </c>
      <c r="H25" s="96">
        <v>1580</v>
      </c>
      <c r="I25" s="143"/>
      <c r="J25" s="142">
        <f>SUM(H25*I25)</f>
        <v>0</v>
      </c>
    </row>
    <row r="26" spans="1:10" s="18" customFormat="1" ht="22.9" customHeight="1">
      <c r="A26" s="540" t="s">
        <v>4333</v>
      </c>
      <c r="B26" s="655"/>
      <c r="C26" s="655"/>
      <c r="D26" s="655"/>
      <c r="E26" s="656"/>
      <c r="F26" s="153" t="s">
        <v>400</v>
      </c>
      <c r="G26" s="263" t="s">
        <v>2761</v>
      </c>
      <c r="H26" s="96">
        <v>1580</v>
      </c>
      <c r="I26" s="143"/>
      <c r="J26" s="142">
        <f>SUM(H26*I26)</f>
        <v>0</v>
      </c>
    </row>
    <row r="27" spans="1:10" s="18" customFormat="1" ht="22.9" customHeight="1">
      <c r="A27" s="285" t="s">
        <v>4335</v>
      </c>
      <c r="B27" s="170" t="s">
        <v>4334</v>
      </c>
      <c r="C27" s="426">
        <v>1540</v>
      </c>
      <c r="D27" s="276"/>
      <c r="E27" s="277">
        <f>SUM(C27*D27)</f>
        <v>0</v>
      </c>
      <c r="F27" s="153" t="s">
        <v>786</v>
      </c>
      <c r="G27" s="263" t="s">
        <v>4372</v>
      </c>
      <c r="H27" s="96">
        <v>420</v>
      </c>
      <c r="I27" s="143"/>
      <c r="J27" s="142">
        <f>SUM(H27*I27)</f>
        <v>0</v>
      </c>
    </row>
    <row r="28" spans="1:10" s="18" customFormat="1" ht="22.9" customHeight="1">
      <c r="A28" s="540" t="s">
        <v>2753</v>
      </c>
      <c r="B28" s="655"/>
      <c r="C28" s="655"/>
      <c r="D28" s="655"/>
      <c r="E28" s="656"/>
      <c r="F28" s="153" t="s">
        <v>787</v>
      </c>
      <c r="G28" s="263" t="s">
        <v>2763</v>
      </c>
      <c r="H28" s="96">
        <v>1720</v>
      </c>
      <c r="I28" s="143"/>
      <c r="J28" s="142">
        <f>SUM(H28*I28)</f>
        <v>0</v>
      </c>
    </row>
    <row r="29" spans="1:10" s="18" customFormat="1" ht="22.9" customHeight="1">
      <c r="A29" s="153" t="s">
        <v>1768</v>
      </c>
      <c r="B29" s="24" t="s">
        <v>4354</v>
      </c>
      <c r="C29" s="98">
        <v>1880</v>
      </c>
      <c r="D29" s="143"/>
      <c r="E29" s="142">
        <f t="shared" ref="E29:E35" si="11">SUM(C29*D29)</f>
        <v>0</v>
      </c>
      <c r="F29" s="153" t="s">
        <v>788</v>
      </c>
      <c r="G29" s="263" t="s">
        <v>2764</v>
      </c>
      <c r="H29" s="96">
        <v>1720</v>
      </c>
      <c r="I29" s="143"/>
      <c r="J29" s="142">
        <f t="shared" ref="J29:J36" si="12">SUM(H29*I29)</f>
        <v>0</v>
      </c>
    </row>
    <row r="30" spans="1:10" s="18" customFormat="1" ht="22.9" customHeight="1">
      <c r="A30" s="153" t="s">
        <v>1769</v>
      </c>
      <c r="B30" s="24" t="s">
        <v>2755</v>
      </c>
      <c r="C30" s="98">
        <v>2820</v>
      </c>
      <c r="D30" s="143"/>
      <c r="E30" s="142">
        <f t="shared" si="11"/>
        <v>0</v>
      </c>
      <c r="F30" s="153" t="s">
        <v>789</v>
      </c>
      <c r="G30" s="263" t="s">
        <v>2765</v>
      </c>
      <c r="H30" s="96">
        <v>1780</v>
      </c>
      <c r="I30" s="143"/>
      <c r="J30" s="142">
        <f t="shared" si="12"/>
        <v>0</v>
      </c>
    </row>
    <row r="31" spans="1:10" s="18" customFormat="1" ht="22.9" customHeight="1">
      <c r="A31" s="153" t="s">
        <v>1926</v>
      </c>
      <c r="B31" s="24" t="s">
        <v>2757</v>
      </c>
      <c r="C31" s="98">
        <v>3450</v>
      </c>
      <c r="D31" s="143"/>
      <c r="E31" s="142">
        <f t="shared" si="11"/>
        <v>0</v>
      </c>
      <c r="F31" s="153" t="s">
        <v>790</v>
      </c>
      <c r="G31" s="263" t="s">
        <v>2766</v>
      </c>
      <c r="H31" s="96">
        <v>1780</v>
      </c>
      <c r="I31" s="143"/>
      <c r="J31" s="142">
        <f t="shared" si="12"/>
        <v>0</v>
      </c>
    </row>
    <row r="32" spans="1:10" s="18" customFormat="1" ht="22.9" customHeight="1">
      <c r="A32" s="153" t="s">
        <v>1927</v>
      </c>
      <c r="B32" s="24" t="s">
        <v>2758</v>
      </c>
      <c r="C32" s="98">
        <v>3980</v>
      </c>
      <c r="D32" s="143"/>
      <c r="E32" s="142">
        <f t="shared" si="11"/>
        <v>0</v>
      </c>
      <c r="F32" s="153" t="s">
        <v>791</v>
      </c>
      <c r="G32" s="263" t="s">
        <v>2767</v>
      </c>
      <c r="H32" s="96">
        <v>1780</v>
      </c>
      <c r="I32" s="143"/>
      <c r="J32" s="142">
        <f t="shared" si="12"/>
        <v>0</v>
      </c>
    </row>
    <row r="33" spans="1:10" s="18" customFormat="1" ht="22.9" customHeight="1">
      <c r="A33" s="153" t="s">
        <v>1928</v>
      </c>
      <c r="B33" s="24" t="s">
        <v>2760</v>
      </c>
      <c r="C33" s="98">
        <v>3780</v>
      </c>
      <c r="D33" s="143"/>
      <c r="E33" s="142">
        <f t="shared" si="11"/>
        <v>0</v>
      </c>
      <c r="F33" s="153" t="s">
        <v>792</v>
      </c>
      <c r="G33" s="263" t="s">
        <v>2768</v>
      </c>
      <c r="H33" s="17">
        <v>2100</v>
      </c>
      <c r="I33" s="143"/>
      <c r="J33" s="142">
        <f t="shared" si="12"/>
        <v>0</v>
      </c>
    </row>
    <row r="34" spans="1:10" s="18" customFormat="1" ht="22.9" customHeight="1">
      <c r="A34" s="153" t="s">
        <v>1929</v>
      </c>
      <c r="B34" s="24" t="s">
        <v>2762</v>
      </c>
      <c r="C34" s="98">
        <v>1640</v>
      </c>
      <c r="D34" s="143"/>
      <c r="E34" s="142">
        <f t="shared" si="11"/>
        <v>0</v>
      </c>
      <c r="F34" s="153" t="s">
        <v>793</v>
      </c>
      <c r="G34" s="263" t="s">
        <v>2769</v>
      </c>
      <c r="H34" s="17">
        <v>2100</v>
      </c>
      <c r="I34" s="143"/>
      <c r="J34" s="142">
        <f t="shared" si="12"/>
        <v>0</v>
      </c>
    </row>
    <row r="35" spans="1:10" s="18" customFormat="1" ht="23.1" customHeight="1">
      <c r="A35" s="153" t="s">
        <v>1930</v>
      </c>
      <c r="B35" s="24" t="s">
        <v>2793</v>
      </c>
      <c r="C35" s="98">
        <v>1640</v>
      </c>
      <c r="D35" s="143"/>
      <c r="E35" s="142">
        <f t="shared" si="11"/>
        <v>0</v>
      </c>
      <c r="F35" s="153" t="s">
        <v>794</v>
      </c>
      <c r="G35" s="263" t="s">
        <v>2770</v>
      </c>
      <c r="H35" s="17">
        <v>2100</v>
      </c>
      <c r="I35" s="143"/>
      <c r="J35" s="142">
        <f t="shared" si="12"/>
        <v>0</v>
      </c>
    </row>
    <row r="36" spans="1:10" s="18" customFormat="1" ht="23.1" customHeight="1">
      <c r="A36" s="540" t="s">
        <v>2780</v>
      </c>
      <c r="B36" s="655"/>
      <c r="C36" s="655"/>
      <c r="D36" s="655"/>
      <c r="E36" s="656"/>
      <c r="F36" s="153" t="s">
        <v>795</v>
      </c>
      <c r="G36" s="171" t="s">
        <v>2771</v>
      </c>
      <c r="H36" s="105">
        <v>420</v>
      </c>
      <c r="I36" s="143"/>
      <c r="J36" s="142">
        <f t="shared" si="12"/>
        <v>0</v>
      </c>
    </row>
    <row r="37" spans="1:10" s="18" customFormat="1" ht="23.1" customHeight="1">
      <c r="A37" s="285" t="s">
        <v>396</v>
      </c>
      <c r="B37" s="170" t="s">
        <v>2781</v>
      </c>
      <c r="C37" s="25">
        <v>680</v>
      </c>
      <c r="D37" s="276"/>
      <c r="E37" s="277">
        <f t="shared" ref="E37:E43" si="13">SUM(C37*D37)</f>
        <v>0</v>
      </c>
      <c r="F37" s="153" t="s">
        <v>796</v>
      </c>
      <c r="G37" s="171" t="s">
        <v>2772</v>
      </c>
      <c r="H37" s="98">
        <v>1190</v>
      </c>
      <c r="I37" s="143"/>
      <c r="J37" s="142">
        <f t="shared" ref="J37:J42" si="14">SUM(H37*I37)</f>
        <v>0</v>
      </c>
    </row>
    <row r="38" spans="1:10" s="18" customFormat="1" ht="23.1" customHeight="1">
      <c r="A38" s="285" t="s">
        <v>1895</v>
      </c>
      <c r="B38" s="170" t="s">
        <v>2782</v>
      </c>
      <c r="C38" s="25">
        <v>680</v>
      </c>
      <c r="D38" s="276"/>
      <c r="E38" s="277">
        <f t="shared" si="13"/>
        <v>0</v>
      </c>
      <c r="F38" s="153" t="s">
        <v>797</v>
      </c>
      <c r="G38" s="171" t="s">
        <v>2773</v>
      </c>
      <c r="H38" s="98">
        <v>1190</v>
      </c>
      <c r="I38" s="143"/>
      <c r="J38" s="142">
        <f t="shared" si="14"/>
        <v>0</v>
      </c>
    </row>
    <row r="39" spans="1:10" s="18" customFormat="1" ht="23.1" customHeight="1">
      <c r="A39" s="285" t="s">
        <v>3798</v>
      </c>
      <c r="B39" s="170" t="s">
        <v>3799</v>
      </c>
      <c r="C39" s="25">
        <v>680</v>
      </c>
      <c r="D39" s="276"/>
      <c r="E39" s="277">
        <f t="shared" si="13"/>
        <v>0</v>
      </c>
      <c r="F39" s="153" t="s">
        <v>798</v>
      </c>
      <c r="G39" s="171" t="s">
        <v>2774</v>
      </c>
      <c r="H39" s="98">
        <v>1190</v>
      </c>
      <c r="I39" s="143"/>
      <c r="J39" s="142">
        <f t="shared" si="14"/>
        <v>0</v>
      </c>
    </row>
    <row r="40" spans="1:10" s="18" customFormat="1" ht="23.1" customHeight="1">
      <c r="A40" s="285" t="s">
        <v>1896</v>
      </c>
      <c r="B40" s="170" t="s">
        <v>2783</v>
      </c>
      <c r="C40" s="25">
        <v>680</v>
      </c>
      <c r="D40" s="276"/>
      <c r="E40" s="277">
        <f t="shared" si="13"/>
        <v>0</v>
      </c>
      <c r="F40" s="153" t="s">
        <v>799</v>
      </c>
      <c r="G40" s="171" t="s">
        <v>2775</v>
      </c>
      <c r="H40" s="98">
        <v>1620</v>
      </c>
      <c r="I40" s="143"/>
      <c r="J40" s="142">
        <f t="shared" si="14"/>
        <v>0</v>
      </c>
    </row>
    <row r="41" spans="1:10" s="18" customFormat="1" ht="23.1" customHeight="1">
      <c r="A41" s="153" t="s">
        <v>397</v>
      </c>
      <c r="B41" s="24" t="s">
        <v>2784</v>
      </c>
      <c r="C41" s="98">
        <v>690</v>
      </c>
      <c r="D41" s="143"/>
      <c r="E41" s="142">
        <f t="shared" si="13"/>
        <v>0</v>
      </c>
      <c r="F41" s="153" t="s">
        <v>800</v>
      </c>
      <c r="G41" s="171" t="s">
        <v>2776</v>
      </c>
      <c r="H41" s="98">
        <v>1620</v>
      </c>
      <c r="I41" s="143"/>
      <c r="J41" s="142">
        <f t="shared" si="14"/>
        <v>0</v>
      </c>
    </row>
    <row r="42" spans="1:10" s="18" customFormat="1" ht="23.1" customHeight="1">
      <c r="A42" s="286" t="s">
        <v>1366</v>
      </c>
      <c r="B42" s="278" t="s">
        <v>2785</v>
      </c>
      <c r="C42" s="17">
        <v>690</v>
      </c>
      <c r="D42" s="279"/>
      <c r="E42" s="177">
        <f t="shared" si="13"/>
        <v>0</v>
      </c>
      <c r="F42" s="153" t="s">
        <v>801</v>
      </c>
      <c r="G42" s="171" t="s">
        <v>2777</v>
      </c>
      <c r="H42" s="98">
        <v>1620</v>
      </c>
      <c r="I42" s="143"/>
      <c r="J42" s="142">
        <f t="shared" si="14"/>
        <v>0</v>
      </c>
    </row>
    <row r="43" spans="1:10" s="18" customFormat="1" ht="23.1" customHeight="1">
      <c r="A43" s="153" t="s">
        <v>398</v>
      </c>
      <c r="B43" s="24" t="s">
        <v>2786</v>
      </c>
      <c r="C43" s="98">
        <v>880</v>
      </c>
      <c r="D43" s="143"/>
      <c r="E43" s="142">
        <f t="shared" si="13"/>
        <v>0</v>
      </c>
      <c r="F43" s="153" t="s">
        <v>1049</v>
      </c>
      <c r="G43" s="109" t="s">
        <v>2778</v>
      </c>
      <c r="H43" s="98">
        <v>1190</v>
      </c>
      <c r="I43" s="143"/>
      <c r="J43" s="142">
        <f>SUM(H43*I43)</f>
        <v>0</v>
      </c>
    </row>
    <row r="44" spans="1:10" s="18" customFormat="1" ht="23.1" customHeight="1">
      <c r="A44" s="540" t="s">
        <v>2787</v>
      </c>
      <c r="B44" s="655"/>
      <c r="C44" s="655"/>
      <c r="D44" s="655"/>
      <c r="E44" s="656"/>
      <c r="F44" s="153" t="s">
        <v>1050</v>
      </c>
      <c r="G44" s="109" t="s">
        <v>2779</v>
      </c>
      <c r="H44" s="98">
        <v>1190</v>
      </c>
      <c r="I44" s="143"/>
      <c r="J44" s="142">
        <f>SUM(H44*I44)</f>
        <v>0</v>
      </c>
    </row>
    <row r="45" spans="1:10" s="18" customFormat="1" ht="23.1" customHeight="1">
      <c r="A45" s="153" t="s">
        <v>402</v>
      </c>
      <c r="B45" s="144" t="s">
        <v>2788</v>
      </c>
      <c r="C45" s="98">
        <v>620</v>
      </c>
      <c r="D45" s="143"/>
      <c r="E45" s="142">
        <f>SUM(C45*D45)</f>
        <v>0</v>
      </c>
      <c r="F45" s="462"/>
      <c r="G45" s="463"/>
      <c r="H45" s="463"/>
      <c r="I45" s="463"/>
      <c r="J45" s="464"/>
    </row>
    <row r="46" spans="1:10" s="18" customFormat="1" ht="23.1" customHeight="1" thickBot="1">
      <c r="A46" s="153" t="s">
        <v>1203</v>
      </c>
      <c r="B46" s="97" t="s">
        <v>2789</v>
      </c>
      <c r="C46" s="98">
        <v>400</v>
      </c>
      <c r="D46" s="143"/>
      <c r="E46" s="142">
        <f>SUM(C46*D46)</f>
        <v>0</v>
      </c>
      <c r="F46" s="421"/>
      <c r="G46" s="422"/>
      <c r="H46" s="423"/>
      <c r="I46" s="424"/>
      <c r="J46" s="425"/>
    </row>
    <row r="47" spans="1:10" ht="23.1" customHeight="1">
      <c r="A47" s="153" t="s">
        <v>1095</v>
      </c>
      <c r="B47" s="97" t="s">
        <v>2790</v>
      </c>
      <c r="C47" s="98">
        <v>400</v>
      </c>
      <c r="D47" s="143"/>
      <c r="E47" s="142">
        <f>SUM(C47*D47)</f>
        <v>0</v>
      </c>
      <c r="F47" s="784" t="s">
        <v>2792</v>
      </c>
      <c r="G47" s="599"/>
      <c r="H47" s="600"/>
      <c r="I47" s="709">
        <f>SUM(E4:E48,J4:J46)</f>
        <v>0</v>
      </c>
      <c r="J47" s="659"/>
    </row>
    <row r="48" spans="1:10" ht="23.1" customHeight="1" thickBot="1">
      <c r="A48" s="253" t="s">
        <v>1409</v>
      </c>
      <c r="B48" s="150" t="s">
        <v>2791</v>
      </c>
      <c r="C48" s="415">
        <v>580</v>
      </c>
      <c r="D48" s="282"/>
      <c r="E48" s="239">
        <f>SUM(C48*D48)</f>
        <v>0</v>
      </c>
      <c r="F48" s="601"/>
      <c r="G48" s="602"/>
      <c r="H48" s="603"/>
      <c r="I48" s="660"/>
      <c r="J48" s="661"/>
    </row>
    <row r="49" ht="23.1" customHeight="1"/>
    <row r="50" ht="23.1" customHeight="1"/>
    <row r="51" ht="23.1" customHeight="1"/>
    <row r="52" ht="23.1" customHeight="1"/>
    <row r="53" ht="23.1" customHeight="1"/>
  </sheetData>
  <sheetProtection selectLockedCells="1"/>
  <protectedRanges>
    <protectedRange password="CC47" sqref="I47:I48" name="範圍1_1" securityDescriptor="O:WDG:WDD:(A;;CC;;;S-1-5-21-1229272821-1580818891-854245398-500)"/>
  </protectedRanges>
  <mergeCells count="15">
    <mergeCell ref="F3:J3"/>
    <mergeCell ref="A16:E16"/>
    <mergeCell ref="A28:E28"/>
    <mergeCell ref="A1:J1"/>
    <mergeCell ref="F23:J23"/>
    <mergeCell ref="A9:E9"/>
    <mergeCell ref="A3:E3"/>
    <mergeCell ref="F22:J22"/>
    <mergeCell ref="F6:J6"/>
    <mergeCell ref="A26:E26"/>
    <mergeCell ref="F47:H48"/>
    <mergeCell ref="I47:J48"/>
    <mergeCell ref="A44:E44"/>
    <mergeCell ref="A36:E36"/>
    <mergeCell ref="F14:J14"/>
  </mergeCells>
  <phoneticPr fontId="70" type="noConversion"/>
  <printOptions horizontalCentered="1"/>
  <pageMargins left="0" right="0" top="0.59027777777777801" bottom="0.59027777777777801" header="0.51180555555555596" footer="0.51180555555555596"/>
  <pageSetup paperSize="9" scale="65" orientation="landscape" r:id="rId1"/>
  <headerFooter alignWithMargins="0">
    <oddFooter>&amp;C第 &amp;P 頁，共 &amp;N 頁</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80"/>
  <sheetViews>
    <sheetView zoomScale="70" zoomScaleNormal="70" workbookViewId="0">
      <selection activeCell="D5" sqref="D5"/>
    </sheetView>
  </sheetViews>
  <sheetFormatPr defaultColWidth="9" defaultRowHeight="22.9" customHeight="1"/>
  <cols>
    <col min="1" max="1" width="10.625" style="136" customWidth="1"/>
    <col min="2" max="2" width="62.125" style="136" customWidth="1"/>
    <col min="3" max="3" width="7.125" style="29" customWidth="1"/>
    <col min="4" max="4" width="6.625" style="136" customWidth="1"/>
    <col min="5" max="5" width="9.625" style="29" customWidth="1"/>
    <col min="6" max="6" width="10.625" style="136" customWidth="1"/>
    <col min="7" max="7" width="62.125" style="136" customWidth="1"/>
    <col min="8" max="8" width="7.125" style="29" customWidth="1"/>
    <col min="9" max="9" width="6.625" style="136" customWidth="1"/>
    <col min="10" max="10" width="9.625" style="29" customWidth="1"/>
    <col min="11" max="16384" width="9" style="136"/>
  </cols>
  <sheetData>
    <row r="1" spans="1:10" ht="46.15" customHeight="1">
      <c r="A1" s="793" t="s">
        <v>4801</v>
      </c>
      <c r="B1" s="794"/>
      <c r="C1" s="794"/>
      <c r="D1" s="794"/>
      <c r="E1" s="794"/>
      <c r="F1" s="794"/>
      <c r="G1" s="794"/>
      <c r="H1" s="794"/>
      <c r="I1" s="794"/>
      <c r="J1" s="795"/>
    </row>
    <row r="2" spans="1:10" ht="22.9" customHeight="1">
      <c r="A2" s="303" t="s">
        <v>69</v>
      </c>
      <c r="B2" s="292" t="s">
        <v>70</v>
      </c>
      <c r="C2" s="293" t="s">
        <v>56</v>
      </c>
      <c r="D2" s="294" t="s">
        <v>71</v>
      </c>
      <c r="E2" s="295" t="s">
        <v>72</v>
      </c>
      <c r="F2" s="303" t="s">
        <v>69</v>
      </c>
      <c r="G2" s="292" t="s">
        <v>70</v>
      </c>
      <c r="H2" s="293" t="s">
        <v>56</v>
      </c>
      <c r="I2" s="294" t="s">
        <v>71</v>
      </c>
      <c r="J2" s="296" t="s">
        <v>72</v>
      </c>
    </row>
    <row r="3" spans="1:10" ht="22.9" customHeight="1">
      <c r="A3" s="555" t="s">
        <v>2794</v>
      </c>
      <c r="B3" s="736"/>
      <c r="C3" s="736"/>
      <c r="D3" s="736"/>
      <c r="E3" s="737"/>
      <c r="F3" s="552" t="s">
        <v>2795</v>
      </c>
      <c r="G3" s="796"/>
      <c r="H3" s="796"/>
      <c r="I3" s="796"/>
      <c r="J3" s="797"/>
    </row>
    <row r="4" spans="1:10" ht="22.9" customHeight="1">
      <c r="A4" s="801" t="s">
        <v>2796</v>
      </c>
      <c r="B4" s="799"/>
      <c r="C4" s="799"/>
      <c r="D4" s="799"/>
      <c r="E4" s="800"/>
      <c r="F4" s="798" t="s">
        <v>2797</v>
      </c>
      <c r="G4" s="799"/>
      <c r="H4" s="799"/>
      <c r="I4" s="799"/>
      <c r="J4" s="800"/>
    </row>
    <row r="5" spans="1:10" ht="22.9" customHeight="1">
      <c r="A5" s="155" t="s">
        <v>403</v>
      </c>
      <c r="B5" s="171" t="s">
        <v>2798</v>
      </c>
      <c r="C5" s="106">
        <v>220</v>
      </c>
      <c r="D5" s="143"/>
      <c r="E5" s="142">
        <f t="shared" ref="E5:E10" si="0">SUM(C5*D5)</f>
        <v>0</v>
      </c>
      <c r="F5" s="155" t="s">
        <v>404</v>
      </c>
      <c r="G5" s="109" t="s">
        <v>2799</v>
      </c>
      <c r="H5" s="106">
        <v>380</v>
      </c>
      <c r="I5" s="143"/>
      <c r="J5" s="142">
        <f t="shared" ref="J5:J16" si="1">SUM(H5*I5)</f>
        <v>0</v>
      </c>
    </row>
    <row r="6" spans="1:10" ht="22.9" customHeight="1">
      <c r="A6" s="155" t="s">
        <v>832</v>
      </c>
      <c r="B6" s="171" t="s">
        <v>2800</v>
      </c>
      <c r="C6" s="106">
        <v>220</v>
      </c>
      <c r="D6" s="143"/>
      <c r="E6" s="142">
        <f t="shared" si="0"/>
        <v>0</v>
      </c>
      <c r="F6" s="155" t="s">
        <v>3822</v>
      </c>
      <c r="G6" s="109" t="s">
        <v>3823</v>
      </c>
      <c r="H6" s="106">
        <v>330</v>
      </c>
      <c r="I6" s="143"/>
      <c r="J6" s="142">
        <f>SUM(H6*I6)</f>
        <v>0</v>
      </c>
    </row>
    <row r="7" spans="1:10" ht="22.9" customHeight="1">
      <c r="A7" s="153" t="s">
        <v>406</v>
      </c>
      <c r="B7" s="171" t="s">
        <v>2802</v>
      </c>
      <c r="C7" s="106">
        <v>890</v>
      </c>
      <c r="D7" s="143"/>
      <c r="E7" s="142">
        <f t="shared" si="0"/>
        <v>0</v>
      </c>
      <c r="F7" s="155" t="s">
        <v>405</v>
      </c>
      <c r="G7" s="109" t="s">
        <v>2801</v>
      </c>
      <c r="H7" s="106">
        <v>330</v>
      </c>
      <c r="I7" s="143"/>
      <c r="J7" s="142">
        <f t="shared" si="1"/>
        <v>0</v>
      </c>
    </row>
    <row r="8" spans="1:10" ht="22.9" customHeight="1">
      <c r="A8" s="153" t="s">
        <v>407</v>
      </c>
      <c r="B8" s="171" t="s">
        <v>2804</v>
      </c>
      <c r="C8" s="106">
        <v>890</v>
      </c>
      <c r="D8" s="143"/>
      <c r="E8" s="142">
        <f>SUM(C8*D8)</f>
        <v>0</v>
      </c>
      <c r="F8" s="155" t="s">
        <v>1316</v>
      </c>
      <c r="G8" s="109" t="s">
        <v>2812</v>
      </c>
      <c r="H8" s="106">
        <v>590</v>
      </c>
      <c r="I8" s="143"/>
      <c r="J8" s="142">
        <f>SUM(H8*I8)</f>
        <v>0</v>
      </c>
    </row>
    <row r="9" spans="1:10" ht="22.9" customHeight="1">
      <c r="A9" s="153" t="s">
        <v>1374</v>
      </c>
      <c r="B9" s="171" t="s">
        <v>2806</v>
      </c>
      <c r="C9" s="106">
        <v>890</v>
      </c>
      <c r="D9" s="143"/>
      <c r="E9" s="142">
        <f>SUM(C9*D9)</f>
        <v>0</v>
      </c>
      <c r="F9" s="184" t="s">
        <v>717</v>
      </c>
      <c r="G9" s="109" t="s">
        <v>2803</v>
      </c>
      <c r="H9" s="106">
        <v>940</v>
      </c>
      <c r="I9" s="143"/>
      <c r="J9" s="142">
        <f t="shared" si="1"/>
        <v>0</v>
      </c>
    </row>
    <row r="10" spans="1:10" ht="22.9" customHeight="1">
      <c r="A10" s="153" t="s">
        <v>1740</v>
      </c>
      <c r="B10" s="171" t="s">
        <v>2115</v>
      </c>
      <c r="C10" s="106">
        <v>890</v>
      </c>
      <c r="D10" s="143"/>
      <c r="E10" s="142">
        <f t="shared" si="0"/>
        <v>0</v>
      </c>
      <c r="F10" s="184" t="s">
        <v>1317</v>
      </c>
      <c r="G10" s="109" t="s">
        <v>3826</v>
      </c>
      <c r="H10" s="106">
        <v>500</v>
      </c>
      <c r="I10" s="143"/>
      <c r="J10" s="142">
        <f>SUM(H10*I10)</f>
        <v>0</v>
      </c>
    </row>
    <row r="11" spans="1:10" ht="22.9" customHeight="1">
      <c r="A11" s="153" t="s">
        <v>413</v>
      </c>
      <c r="B11" s="171" t="s">
        <v>2809</v>
      </c>
      <c r="C11" s="106">
        <v>1200</v>
      </c>
      <c r="D11" s="143"/>
      <c r="E11" s="142">
        <f t="shared" ref="E11" si="2">SUM(C11*D11)</f>
        <v>0</v>
      </c>
      <c r="F11" s="155" t="s">
        <v>408</v>
      </c>
      <c r="G11" s="109" t="s">
        <v>2805</v>
      </c>
      <c r="H11" s="106">
        <v>760</v>
      </c>
      <c r="I11" s="143"/>
      <c r="J11" s="142">
        <f t="shared" si="1"/>
        <v>0</v>
      </c>
    </row>
    <row r="12" spans="1:10" ht="22.9" customHeight="1">
      <c r="A12" s="153" t="s">
        <v>5032</v>
      </c>
      <c r="B12" s="171" t="s">
        <v>5033</v>
      </c>
      <c r="C12" s="106">
        <v>1350</v>
      </c>
      <c r="D12" s="143"/>
      <c r="E12" s="142">
        <f t="shared" ref="E12:E22" si="3">SUM(C12*D12)</f>
        <v>0</v>
      </c>
      <c r="F12" s="155" t="s">
        <v>409</v>
      </c>
      <c r="G12" s="109" t="s">
        <v>2807</v>
      </c>
      <c r="H12" s="106">
        <v>340</v>
      </c>
      <c r="I12" s="143"/>
      <c r="J12" s="142">
        <f t="shared" si="1"/>
        <v>0</v>
      </c>
    </row>
    <row r="13" spans="1:10" ht="22.9" customHeight="1">
      <c r="A13" s="153" t="s">
        <v>414</v>
      </c>
      <c r="B13" s="171" t="s">
        <v>2811</v>
      </c>
      <c r="C13" s="106">
        <v>1200</v>
      </c>
      <c r="D13" s="143"/>
      <c r="E13" s="142">
        <f t="shared" ref="E13" si="4">SUM(C13*D13)</f>
        <v>0</v>
      </c>
      <c r="F13" s="155" t="s">
        <v>410</v>
      </c>
      <c r="G13" s="109" t="s">
        <v>3831</v>
      </c>
      <c r="H13" s="106">
        <v>580</v>
      </c>
      <c r="I13" s="143"/>
      <c r="J13" s="142">
        <f t="shared" si="1"/>
        <v>0</v>
      </c>
    </row>
    <row r="14" spans="1:10" ht="22.9" customHeight="1">
      <c r="A14" s="153" t="s">
        <v>5035</v>
      </c>
      <c r="B14" s="171" t="s">
        <v>5034</v>
      </c>
      <c r="C14" s="106">
        <v>1350</v>
      </c>
      <c r="D14" s="143"/>
      <c r="E14" s="142">
        <f t="shared" si="3"/>
        <v>0</v>
      </c>
      <c r="F14" s="155" t="s">
        <v>3824</v>
      </c>
      <c r="G14" s="109" t="s">
        <v>3825</v>
      </c>
      <c r="H14" s="106">
        <v>380</v>
      </c>
      <c r="I14" s="143"/>
      <c r="J14" s="142">
        <f>SUM(H14*I14)</f>
        <v>0</v>
      </c>
    </row>
    <row r="15" spans="1:10" ht="22.9" customHeight="1">
      <c r="A15" s="153" t="s">
        <v>415</v>
      </c>
      <c r="B15" s="171" t="s">
        <v>2813</v>
      </c>
      <c r="C15" s="106">
        <v>1200</v>
      </c>
      <c r="D15" s="143"/>
      <c r="E15" s="142">
        <f t="shared" si="3"/>
        <v>0</v>
      </c>
      <c r="F15" s="304" t="s">
        <v>411</v>
      </c>
      <c r="G15" s="109" t="s">
        <v>2808</v>
      </c>
      <c r="H15" s="106">
        <v>720</v>
      </c>
      <c r="I15" s="143"/>
      <c r="J15" s="142">
        <f t="shared" si="1"/>
        <v>0</v>
      </c>
    </row>
    <row r="16" spans="1:10" ht="22.9" customHeight="1">
      <c r="A16" s="153" t="s">
        <v>416</v>
      </c>
      <c r="B16" s="171" t="s">
        <v>2814</v>
      </c>
      <c r="C16" s="106">
        <v>1200</v>
      </c>
      <c r="D16" s="143"/>
      <c r="E16" s="142">
        <f t="shared" si="3"/>
        <v>0</v>
      </c>
      <c r="F16" s="155" t="s">
        <v>412</v>
      </c>
      <c r="G16" s="109" t="s">
        <v>2810</v>
      </c>
      <c r="H16" s="106">
        <v>720</v>
      </c>
      <c r="I16" s="143"/>
      <c r="J16" s="142">
        <f t="shared" si="1"/>
        <v>0</v>
      </c>
    </row>
    <row r="17" spans="1:10" ht="22.9" customHeight="1">
      <c r="A17" s="153" t="s">
        <v>418</v>
      </c>
      <c r="B17" s="171" t="s">
        <v>2816</v>
      </c>
      <c r="C17" s="106">
        <v>1200</v>
      </c>
      <c r="D17" s="143"/>
      <c r="E17" s="142">
        <f t="shared" si="3"/>
        <v>0</v>
      </c>
      <c r="F17" s="155" t="s">
        <v>3820</v>
      </c>
      <c r="G17" s="109" t="s">
        <v>3821</v>
      </c>
      <c r="H17" s="106">
        <v>620</v>
      </c>
      <c r="I17" s="143"/>
      <c r="J17" s="142">
        <f>SUM(H17*I17)</f>
        <v>0</v>
      </c>
    </row>
    <row r="18" spans="1:10" ht="22.9" customHeight="1">
      <c r="A18" s="153" t="s">
        <v>419</v>
      </c>
      <c r="B18" s="171" t="s">
        <v>5031</v>
      </c>
      <c r="C18" s="106">
        <v>1200</v>
      </c>
      <c r="D18" s="143"/>
      <c r="E18" s="142">
        <f t="shared" si="3"/>
        <v>0</v>
      </c>
      <c r="F18" s="155" t="s">
        <v>1317</v>
      </c>
      <c r="G18" s="109" t="s">
        <v>2815</v>
      </c>
      <c r="H18" s="106">
        <v>520</v>
      </c>
      <c r="I18" s="143"/>
      <c r="J18" s="142">
        <f>SUM(H18*I18)</f>
        <v>0</v>
      </c>
    </row>
    <row r="19" spans="1:10" ht="22.9" customHeight="1">
      <c r="A19" s="153" t="s">
        <v>813</v>
      </c>
      <c r="B19" s="171" t="s">
        <v>2819</v>
      </c>
      <c r="C19" s="106">
        <v>1200</v>
      </c>
      <c r="D19" s="143"/>
      <c r="E19" s="142">
        <f>SUM(C19*D19)</f>
        <v>0</v>
      </c>
      <c r="F19" s="155" t="s">
        <v>421</v>
      </c>
      <c r="G19" s="109" t="s">
        <v>2817</v>
      </c>
      <c r="H19" s="106">
        <v>920</v>
      </c>
      <c r="I19" s="143"/>
      <c r="J19" s="142">
        <f t="shared" ref="J19:J31" si="5">SUM(H19*I19)</f>
        <v>0</v>
      </c>
    </row>
    <row r="20" spans="1:10" ht="22.9" customHeight="1">
      <c r="A20" s="153" t="s">
        <v>417</v>
      </c>
      <c r="B20" s="171" t="s">
        <v>2821</v>
      </c>
      <c r="C20" s="106">
        <v>1200</v>
      </c>
      <c r="D20" s="143"/>
      <c r="E20" s="142">
        <f>SUM(C20*D20)</f>
        <v>0</v>
      </c>
      <c r="F20" s="155" t="s">
        <v>3827</v>
      </c>
      <c r="G20" s="109" t="s">
        <v>3828</v>
      </c>
      <c r="H20" s="106">
        <v>340</v>
      </c>
      <c r="I20" s="143"/>
      <c r="J20" s="142">
        <f t="shared" si="5"/>
        <v>0</v>
      </c>
    </row>
    <row r="21" spans="1:10" ht="22.9" customHeight="1">
      <c r="A21" s="153" t="s">
        <v>814</v>
      </c>
      <c r="B21" s="171" t="s">
        <v>5030</v>
      </c>
      <c r="C21" s="106">
        <v>1200</v>
      </c>
      <c r="D21" s="143"/>
      <c r="E21" s="142">
        <f t="shared" si="3"/>
        <v>0</v>
      </c>
      <c r="F21" s="155" t="s">
        <v>3829</v>
      </c>
      <c r="G21" s="109" t="s">
        <v>3833</v>
      </c>
      <c r="H21" s="106">
        <v>500</v>
      </c>
      <c r="I21" s="143"/>
      <c r="J21" s="142">
        <f t="shared" si="5"/>
        <v>0</v>
      </c>
    </row>
    <row r="22" spans="1:10" ht="22.9" customHeight="1">
      <c r="A22" s="153" t="s">
        <v>810</v>
      </c>
      <c r="B22" s="171" t="s">
        <v>2826</v>
      </c>
      <c r="C22" s="106">
        <v>1350</v>
      </c>
      <c r="D22" s="143"/>
      <c r="E22" s="142">
        <f t="shared" si="3"/>
        <v>0</v>
      </c>
      <c r="F22" s="155" t="s">
        <v>3830</v>
      </c>
      <c r="G22" s="109" t="s">
        <v>3832</v>
      </c>
      <c r="H22" s="106">
        <v>580</v>
      </c>
      <c r="I22" s="143"/>
      <c r="J22" s="142">
        <f t="shared" si="5"/>
        <v>0</v>
      </c>
    </row>
    <row r="23" spans="1:10" ht="22.9" customHeight="1">
      <c r="A23" s="153" t="s">
        <v>709</v>
      </c>
      <c r="B23" s="171" t="s">
        <v>2828</v>
      </c>
      <c r="C23" s="106">
        <v>1620</v>
      </c>
      <c r="D23" s="143"/>
      <c r="E23" s="142">
        <f>SUM(C23*D23)</f>
        <v>0</v>
      </c>
      <c r="F23" s="155" t="s">
        <v>422</v>
      </c>
      <c r="G23" s="109" t="s">
        <v>2818</v>
      </c>
      <c r="H23" s="106">
        <v>130</v>
      </c>
      <c r="I23" s="143"/>
      <c r="J23" s="142">
        <f>SUM(H23*I23)</f>
        <v>0</v>
      </c>
    </row>
    <row r="24" spans="1:10" ht="22.9" customHeight="1">
      <c r="A24" s="153" t="s">
        <v>420</v>
      </c>
      <c r="B24" s="171" t="s">
        <v>2830</v>
      </c>
      <c r="C24" s="118">
        <v>1620</v>
      </c>
      <c r="D24" s="143"/>
      <c r="E24" s="142">
        <f>SUM(C24*D24)</f>
        <v>0</v>
      </c>
      <c r="F24" s="155" t="s">
        <v>3834</v>
      </c>
      <c r="G24" s="109" t="s">
        <v>3835</v>
      </c>
      <c r="H24" s="106">
        <v>380</v>
      </c>
      <c r="I24" s="143"/>
      <c r="J24" s="142">
        <f t="shared" si="5"/>
        <v>0</v>
      </c>
    </row>
    <row r="25" spans="1:10" ht="22.9" customHeight="1">
      <c r="A25" s="540" t="s">
        <v>2833</v>
      </c>
      <c r="B25" s="541"/>
      <c r="C25" s="541"/>
      <c r="D25" s="541"/>
      <c r="E25" s="542"/>
      <c r="F25" s="155" t="s">
        <v>3836</v>
      </c>
      <c r="G25" s="109" t="s">
        <v>3839</v>
      </c>
      <c r="H25" s="106">
        <v>380</v>
      </c>
      <c r="I25" s="143"/>
      <c r="J25" s="142">
        <f t="shared" si="5"/>
        <v>0</v>
      </c>
    </row>
    <row r="26" spans="1:10" ht="22.9" customHeight="1">
      <c r="A26" s="153" t="s">
        <v>437</v>
      </c>
      <c r="B26" s="144" t="s">
        <v>2834</v>
      </c>
      <c r="C26" s="100">
        <v>950</v>
      </c>
      <c r="D26" s="143"/>
      <c r="E26" s="142">
        <f>SUM(C26*D26)</f>
        <v>0</v>
      </c>
      <c r="F26" s="155" t="s">
        <v>3837</v>
      </c>
      <c r="G26" s="109" t="s">
        <v>3840</v>
      </c>
      <c r="H26" s="106">
        <v>380</v>
      </c>
      <c r="I26" s="143"/>
      <c r="J26" s="142">
        <f t="shared" si="5"/>
        <v>0</v>
      </c>
    </row>
    <row r="27" spans="1:10" ht="22.9" customHeight="1">
      <c r="A27" s="160" t="s">
        <v>439</v>
      </c>
      <c r="B27" s="109" t="s">
        <v>2835</v>
      </c>
      <c r="C27" s="100">
        <v>750</v>
      </c>
      <c r="D27" s="143"/>
      <c r="E27" s="142">
        <f>SUM(C27*D27)</f>
        <v>0</v>
      </c>
      <c r="F27" s="155" t="s">
        <v>3838</v>
      </c>
      <c r="G27" s="109" t="s">
        <v>3841</v>
      </c>
      <c r="H27" s="106">
        <v>380</v>
      </c>
      <c r="I27" s="143"/>
      <c r="J27" s="142">
        <f t="shared" si="5"/>
        <v>0</v>
      </c>
    </row>
    <row r="28" spans="1:10" ht="22.9" customHeight="1">
      <c r="A28" s="540" t="s">
        <v>4515</v>
      </c>
      <c r="B28" s="541"/>
      <c r="C28" s="541"/>
      <c r="D28" s="541"/>
      <c r="E28" s="542"/>
      <c r="F28" s="155" t="s">
        <v>3842</v>
      </c>
      <c r="G28" s="109" t="s">
        <v>3843</v>
      </c>
      <c r="H28" s="106">
        <v>380</v>
      </c>
      <c r="I28" s="143"/>
      <c r="J28" s="142">
        <f t="shared" si="5"/>
        <v>0</v>
      </c>
    </row>
    <row r="29" spans="1:10" ht="22.9" customHeight="1">
      <c r="A29" s="153" t="s">
        <v>444</v>
      </c>
      <c r="B29" s="144" t="s">
        <v>3739</v>
      </c>
      <c r="C29" s="100">
        <v>320</v>
      </c>
      <c r="D29" s="143"/>
      <c r="E29" s="142">
        <f>SUM(C29*D29)</f>
        <v>0</v>
      </c>
      <c r="F29" s="155" t="s">
        <v>3844</v>
      </c>
      <c r="G29" s="109" t="s">
        <v>3845</v>
      </c>
      <c r="H29" s="106">
        <v>380</v>
      </c>
      <c r="I29" s="143"/>
      <c r="J29" s="142">
        <f t="shared" si="5"/>
        <v>0</v>
      </c>
    </row>
    <row r="30" spans="1:10" ht="22.9" customHeight="1">
      <c r="A30" s="153" t="s">
        <v>445</v>
      </c>
      <c r="B30" s="144" t="s">
        <v>2845</v>
      </c>
      <c r="C30" s="100">
        <v>380</v>
      </c>
      <c r="D30" s="143"/>
      <c r="E30" s="142">
        <f>SUM(C30*D30)</f>
        <v>0</v>
      </c>
      <c r="F30" s="155" t="s">
        <v>3846</v>
      </c>
      <c r="G30" s="109" t="s">
        <v>3847</v>
      </c>
      <c r="H30" s="106">
        <v>380</v>
      </c>
      <c r="I30" s="143"/>
      <c r="J30" s="142">
        <f t="shared" si="5"/>
        <v>0</v>
      </c>
    </row>
    <row r="31" spans="1:10" ht="22.9" customHeight="1">
      <c r="A31" s="540" t="s">
        <v>4514</v>
      </c>
      <c r="B31" s="541"/>
      <c r="C31" s="541"/>
      <c r="D31" s="541"/>
      <c r="E31" s="542"/>
      <c r="F31" s="155" t="s">
        <v>3848</v>
      </c>
      <c r="G31" s="109" t="s">
        <v>3849</v>
      </c>
      <c r="H31" s="106">
        <v>380</v>
      </c>
      <c r="I31" s="143"/>
      <c r="J31" s="142">
        <f t="shared" si="5"/>
        <v>0</v>
      </c>
    </row>
    <row r="32" spans="1:10" ht="22.9" customHeight="1">
      <c r="A32" s="153" t="s">
        <v>1411</v>
      </c>
      <c r="B32" s="297" t="s">
        <v>2883</v>
      </c>
      <c r="C32" s="100">
        <v>290</v>
      </c>
      <c r="D32" s="143"/>
      <c r="E32" s="142">
        <f>SUM(C32*D32)</f>
        <v>0</v>
      </c>
      <c r="F32" s="155" t="s">
        <v>3850</v>
      </c>
      <c r="G32" s="109" t="s">
        <v>3851</v>
      </c>
      <c r="H32" s="106">
        <v>380</v>
      </c>
      <c r="I32" s="143"/>
      <c r="J32" s="142">
        <f t="shared" ref="J32:J40" si="6">SUM(H32*I32)</f>
        <v>0</v>
      </c>
    </row>
    <row r="33" spans="1:10" ht="22.9" customHeight="1">
      <c r="A33" s="153" t="s">
        <v>1410</v>
      </c>
      <c r="B33" s="297" t="s">
        <v>2884</v>
      </c>
      <c r="C33" s="100">
        <v>980</v>
      </c>
      <c r="D33" s="143"/>
      <c r="E33" s="142">
        <f>SUM(C33*D33)</f>
        <v>0</v>
      </c>
      <c r="F33" s="155" t="s">
        <v>3852</v>
      </c>
      <c r="G33" s="109" t="s">
        <v>3853</v>
      </c>
      <c r="H33" s="106">
        <v>850</v>
      </c>
      <c r="I33" s="143"/>
      <c r="J33" s="142">
        <f t="shared" si="6"/>
        <v>0</v>
      </c>
    </row>
    <row r="34" spans="1:10" ht="22.9" customHeight="1">
      <c r="A34" s="540" t="s">
        <v>3758</v>
      </c>
      <c r="B34" s="541"/>
      <c r="C34" s="541"/>
      <c r="D34" s="541"/>
      <c r="E34" s="542"/>
      <c r="F34" s="155" t="s">
        <v>3854</v>
      </c>
      <c r="G34" s="109" t="s">
        <v>3855</v>
      </c>
      <c r="H34" s="106">
        <v>850</v>
      </c>
      <c r="I34" s="143"/>
      <c r="J34" s="142">
        <f t="shared" si="6"/>
        <v>0</v>
      </c>
    </row>
    <row r="35" spans="1:10" ht="22.9" customHeight="1">
      <c r="A35" s="153" t="s">
        <v>448</v>
      </c>
      <c r="B35" s="144" t="s">
        <v>2850</v>
      </c>
      <c r="C35" s="100">
        <v>390</v>
      </c>
      <c r="D35" s="143"/>
      <c r="E35" s="142">
        <f t="shared" ref="E35:E40" si="7">SUM(C35*D35)</f>
        <v>0</v>
      </c>
      <c r="F35" s="155" t="s">
        <v>3856</v>
      </c>
      <c r="G35" s="109" t="s">
        <v>3863</v>
      </c>
      <c r="H35" s="106">
        <v>850</v>
      </c>
      <c r="I35" s="143"/>
      <c r="J35" s="142">
        <f t="shared" si="6"/>
        <v>0</v>
      </c>
    </row>
    <row r="36" spans="1:10" ht="22.9" customHeight="1">
      <c r="A36" s="153" t="s">
        <v>449</v>
      </c>
      <c r="B36" s="24" t="s">
        <v>2851</v>
      </c>
      <c r="C36" s="113">
        <v>520</v>
      </c>
      <c r="D36" s="143"/>
      <c r="E36" s="142">
        <f t="shared" si="7"/>
        <v>0</v>
      </c>
      <c r="F36" s="155" t="s">
        <v>3857</v>
      </c>
      <c r="G36" s="109" t="s">
        <v>3864</v>
      </c>
      <c r="H36" s="106">
        <v>850</v>
      </c>
      <c r="I36" s="143"/>
      <c r="J36" s="142">
        <f t="shared" si="6"/>
        <v>0</v>
      </c>
    </row>
    <row r="37" spans="1:10" ht="22.9" customHeight="1">
      <c r="A37" s="155" t="s">
        <v>450</v>
      </c>
      <c r="B37" s="24" t="s">
        <v>2853</v>
      </c>
      <c r="C37" s="100">
        <v>300</v>
      </c>
      <c r="D37" s="143"/>
      <c r="E37" s="142">
        <f t="shared" si="7"/>
        <v>0</v>
      </c>
      <c r="F37" s="155" t="s">
        <v>3858</v>
      </c>
      <c r="G37" s="109" t="s">
        <v>3865</v>
      </c>
      <c r="H37" s="106">
        <v>850</v>
      </c>
      <c r="I37" s="143"/>
      <c r="J37" s="142">
        <f t="shared" si="6"/>
        <v>0</v>
      </c>
    </row>
    <row r="38" spans="1:10" ht="22.9" customHeight="1">
      <c r="A38" s="155" t="s">
        <v>3754</v>
      </c>
      <c r="B38" s="24" t="s">
        <v>3755</v>
      </c>
      <c r="C38" s="100">
        <v>490</v>
      </c>
      <c r="D38" s="143"/>
      <c r="E38" s="289">
        <f t="shared" si="7"/>
        <v>0</v>
      </c>
      <c r="F38" s="155" t="s">
        <v>3859</v>
      </c>
      <c r="G38" s="109" t="s">
        <v>3866</v>
      </c>
      <c r="H38" s="106">
        <v>850</v>
      </c>
      <c r="I38" s="143"/>
      <c r="J38" s="142">
        <f t="shared" si="6"/>
        <v>0</v>
      </c>
    </row>
    <row r="39" spans="1:10" ht="22.9" customHeight="1">
      <c r="A39" s="155" t="s">
        <v>3756</v>
      </c>
      <c r="B39" s="24" t="s">
        <v>3757</v>
      </c>
      <c r="C39" s="100">
        <v>320</v>
      </c>
      <c r="D39" s="143"/>
      <c r="E39" s="289">
        <f t="shared" si="7"/>
        <v>0</v>
      </c>
      <c r="F39" s="155" t="s">
        <v>3860</v>
      </c>
      <c r="G39" s="109" t="s">
        <v>3867</v>
      </c>
      <c r="H39" s="106">
        <v>850</v>
      </c>
      <c r="I39" s="143"/>
      <c r="J39" s="142">
        <f t="shared" si="6"/>
        <v>0</v>
      </c>
    </row>
    <row r="40" spans="1:10" ht="22.9" customHeight="1">
      <c r="A40" s="153" t="s">
        <v>451</v>
      </c>
      <c r="B40" s="24" t="s">
        <v>3740</v>
      </c>
      <c r="C40" s="100">
        <v>460</v>
      </c>
      <c r="D40" s="143"/>
      <c r="E40" s="289">
        <f t="shared" si="7"/>
        <v>0</v>
      </c>
      <c r="F40" s="155" t="s">
        <v>3861</v>
      </c>
      <c r="G40" s="109" t="s">
        <v>3868</v>
      </c>
      <c r="H40" s="106">
        <v>850</v>
      </c>
      <c r="I40" s="143"/>
      <c r="J40" s="142">
        <f t="shared" si="6"/>
        <v>0</v>
      </c>
    </row>
    <row r="41" spans="1:10" ht="22.9" customHeight="1">
      <c r="A41" s="540" t="s">
        <v>2856</v>
      </c>
      <c r="B41" s="541"/>
      <c r="C41" s="541"/>
      <c r="D41" s="541"/>
      <c r="E41" s="806"/>
      <c r="F41" s="155" t="s">
        <v>3862</v>
      </c>
      <c r="G41" s="109" t="s">
        <v>3869</v>
      </c>
      <c r="H41" s="106">
        <v>850</v>
      </c>
      <c r="I41" s="143"/>
      <c r="J41" s="142">
        <f>SUM(H41*I41)</f>
        <v>0</v>
      </c>
    </row>
    <row r="42" spans="1:10" ht="22.9" customHeight="1">
      <c r="A42" s="153" t="s">
        <v>453</v>
      </c>
      <c r="B42" s="109" t="s">
        <v>3735</v>
      </c>
      <c r="C42" s="100">
        <v>320</v>
      </c>
      <c r="D42" s="143"/>
      <c r="E42" s="142">
        <f>SUM(C42*D42)</f>
        <v>0</v>
      </c>
      <c r="F42" s="540" t="s">
        <v>1383</v>
      </c>
      <c r="G42" s="541"/>
      <c r="H42" s="541"/>
      <c r="I42" s="541"/>
      <c r="J42" s="542"/>
    </row>
    <row r="43" spans="1:10" ht="22.9" customHeight="1">
      <c r="A43" s="153" t="s">
        <v>454</v>
      </c>
      <c r="B43" s="109" t="s">
        <v>3736</v>
      </c>
      <c r="C43" s="113">
        <v>360</v>
      </c>
      <c r="D43" s="143"/>
      <c r="E43" s="142">
        <f>SUM(C43*D43)</f>
        <v>0</v>
      </c>
      <c r="F43" s="153" t="s">
        <v>75</v>
      </c>
      <c r="G43" s="97" t="s">
        <v>2840</v>
      </c>
      <c r="H43" s="113">
        <v>180</v>
      </c>
      <c r="I43" s="97"/>
      <c r="J43" s="142">
        <f t="shared" ref="J43:J55" si="8">SUM(H43*I43)</f>
        <v>0</v>
      </c>
    </row>
    <row r="44" spans="1:10" ht="22.9" customHeight="1">
      <c r="A44" s="153" t="s">
        <v>3741</v>
      </c>
      <c r="B44" s="109" t="s">
        <v>3742</v>
      </c>
      <c r="C44" s="113">
        <v>390</v>
      </c>
      <c r="D44" s="143"/>
      <c r="E44" s="142">
        <f>SUM(C44*D44)</f>
        <v>0</v>
      </c>
      <c r="F44" s="153" t="s">
        <v>435</v>
      </c>
      <c r="G44" s="24" t="s">
        <v>2841</v>
      </c>
      <c r="H44" s="100">
        <v>550</v>
      </c>
      <c r="I44" s="143"/>
      <c r="J44" s="142">
        <f t="shared" si="8"/>
        <v>0</v>
      </c>
    </row>
    <row r="45" spans="1:10" ht="22.9" customHeight="1">
      <c r="A45" s="153" t="s">
        <v>63</v>
      </c>
      <c r="B45" s="109" t="s">
        <v>3738</v>
      </c>
      <c r="C45" s="100">
        <v>440</v>
      </c>
      <c r="D45" s="143"/>
      <c r="E45" s="142">
        <f>SUM(C45*D45)</f>
        <v>0</v>
      </c>
      <c r="F45" s="153" t="s">
        <v>436</v>
      </c>
      <c r="G45" s="97" t="s">
        <v>2842</v>
      </c>
      <c r="H45" s="100">
        <v>690</v>
      </c>
      <c r="I45" s="143"/>
      <c r="J45" s="142">
        <f t="shared" si="8"/>
        <v>0</v>
      </c>
    </row>
    <row r="46" spans="1:10" ht="22.9" customHeight="1">
      <c r="A46" s="153" t="s">
        <v>3734</v>
      </c>
      <c r="B46" s="109" t="s">
        <v>3737</v>
      </c>
      <c r="C46" s="100">
        <v>350</v>
      </c>
      <c r="D46" s="143"/>
      <c r="E46" s="142">
        <f>SUM(C46*D46)</f>
        <v>0</v>
      </c>
      <c r="F46" s="153" t="s">
        <v>862</v>
      </c>
      <c r="G46" s="97" t="s">
        <v>2843</v>
      </c>
      <c r="H46" s="100">
        <v>1490</v>
      </c>
      <c r="I46" s="143"/>
      <c r="J46" s="142">
        <f>SUM(H46*I46)</f>
        <v>0</v>
      </c>
    </row>
    <row r="47" spans="1:10" ht="22.9" customHeight="1">
      <c r="A47" s="805" t="s">
        <v>3752</v>
      </c>
      <c r="B47" s="553"/>
      <c r="C47" s="553"/>
      <c r="D47" s="553"/>
      <c r="E47" s="554"/>
      <c r="F47" s="153" t="s">
        <v>1393</v>
      </c>
      <c r="G47" s="97" t="s">
        <v>2844</v>
      </c>
      <c r="H47" s="100">
        <v>690</v>
      </c>
      <c r="I47" s="143"/>
      <c r="J47" s="142">
        <f>SUM(H47*I47)</f>
        <v>0</v>
      </c>
    </row>
    <row r="48" spans="1:10" ht="22.9" customHeight="1">
      <c r="A48" s="153" t="s">
        <v>927</v>
      </c>
      <c r="B48" s="167" t="s">
        <v>2860</v>
      </c>
      <c r="C48" s="100">
        <v>349</v>
      </c>
      <c r="D48" s="143"/>
      <c r="E48" s="148">
        <f t="shared" ref="E48:E59" si="9">SUM(C48*D48)</f>
        <v>0</v>
      </c>
      <c r="F48" s="153" t="s">
        <v>859</v>
      </c>
      <c r="G48" s="97" t="s">
        <v>2846</v>
      </c>
      <c r="H48" s="100">
        <v>1490</v>
      </c>
      <c r="I48" s="143"/>
      <c r="J48" s="142">
        <f t="shared" si="8"/>
        <v>0</v>
      </c>
    </row>
    <row r="49" spans="1:10" ht="22.9" customHeight="1">
      <c r="A49" s="153" t="s">
        <v>928</v>
      </c>
      <c r="B49" s="167" t="s">
        <v>2862</v>
      </c>
      <c r="C49" s="100">
        <v>349</v>
      </c>
      <c r="D49" s="143"/>
      <c r="E49" s="148">
        <f t="shared" si="9"/>
        <v>0</v>
      </c>
      <c r="F49" s="153" t="s">
        <v>1392</v>
      </c>
      <c r="G49" s="97" t="s">
        <v>2847</v>
      </c>
      <c r="H49" s="100">
        <v>690</v>
      </c>
      <c r="I49" s="143"/>
      <c r="J49" s="142">
        <f t="shared" si="8"/>
        <v>0</v>
      </c>
    </row>
    <row r="50" spans="1:10" ht="22.9" customHeight="1">
      <c r="A50" s="153" t="s">
        <v>929</v>
      </c>
      <c r="B50" s="167" t="s">
        <v>2863</v>
      </c>
      <c r="C50" s="100">
        <v>349</v>
      </c>
      <c r="D50" s="143"/>
      <c r="E50" s="148">
        <f t="shared" si="9"/>
        <v>0</v>
      </c>
      <c r="F50" s="153" t="s">
        <v>1178</v>
      </c>
      <c r="G50" s="97" t="s">
        <v>2848</v>
      </c>
      <c r="H50" s="100">
        <v>1490</v>
      </c>
      <c r="I50" s="143"/>
      <c r="J50" s="142">
        <f>SUM(H50*I50)</f>
        <v>0</v>
      </c>
    </row>
    <row r="51" spans="1:10" ht="22.9" customHeight="1">
      <c r="A51" s="153" t="s">
        <v>930</v>
      </c>
      <c r="B51" s="167" t="s">
        <v>2864</v>
      </c>
      <c r="C51" s="100">
        <v>349</v>
      </c>
      <c r="D51" s="143"/>
      <c r="E51" s="148">
        <f t="shared" si="9"/>
        <v>0</v>
      </c>
      <c r="F51" s="153" t="s">
        <v>875</v>
      </c>
      <c r="G51" s="97" t="s">
        <v>2849</v>
      </c>
      <c r="H51" s="100">
        <v>1080</v>
      </c>
      <c r="I51" s="143"/>
      <c r="J51" s="142">
        <f>SUM(H51*I51)</f>
        <v>0</v>
      </c>
    </row>
    <row r="52" spans="1:10" ht="22.9" customHeight="1">
      <c r="A52" s="153" t="s">
        <v>931</v>
      </c>
      <c r="B52" s="167" t="s">
        <v>2865</v>
      </c>
      <c r="C52" s="100">
        <v>349</v>
      </c>
      <c r="D52" s="143"/>
      <c r="E52" s="148">
        <f t="shared" si="9"/>
        <v>0</v>
      </c>
      <c r="F52" s="153" t="s">
        <v>438</v>
      </c>
      <c r="G52" s="97" t="s">
        <v>5118</v>
      </c>
      <c r="H52" s="100">
        <v>450</v>
      </c>
      <c r="I52" s="143"/>
      <c r="J52" s="142">
        <f>SUM(H52*I52)</f>
        <v>0</v>
      </c>
    </row>
    <row r="53" spans="1:10" ht="22.9" customHeight="1">
      <c r="A53" s="153" t="s">
        <v>932</v>
      </c>
      <c r="B53" s="167" t="s">
        <v>2866</v>
      </c>
      <c r="C53" s="100">
        <v>349</v>
      </c>
      <c r="D53" s="143"/>
      <c r="E53" s="148">
        <f t="shared" si="9"/>
        <v>0</v>
      </c>
      <c r="F53" s="153" t="s">
        <v>440</v>
      </c>
      <c r="G53" s="97" t="s">
        <v>5119</v>
      </c>
      <c r="H53" s="100">
        <v>790</v>
      </c>
      <c r="I53" s="143"/>
      <c r="J53" s="142">
        <f>SUM(H53*I53)</f>
        <v>0</v>
      </c>
    </row>
    <row r="54" spans="1:10" ht="22.9" customHeight="1">
      <c r="A54" s="153" t="s">
        <v>933</v>
      </c>
      <c r="B54" s="167" t="s">
        <v>2868</v>
      </c>
      <c r="C54" s="100">
        <v>349</v>
      </c>
      <c r="D54" s="143"/>
      <c r="E54" s="148">
        <f t="shared" si="9"/>
        <v>0</v>
      </c>
      <c r="F54" s="153" t="s">
        <v>1738</v>
      </c>
      <c r="G54" s="97" t="s">
        <v>2117</v>
      </c>
      <c r="H54" s="100">
        <v>480</v>
      </c>
      <c r="I54" s="143"/>
      <c r="J54" s="142">
        <f t="shared" si="8"/>
        <v>0</v>
      </c>
    </row>
    <row r="55" spans="1:10" ht="22.9" customHeight="1">
      <c r="A55" s="153" t="s">
        <v>934</v>
      </c>
      <c r="B55" s="167" t="s">
        <v>2870</v>
      </c>
      <c r="C55" s="100">
        <v>349</v>
      </c>
      <c r="D55" s="143"/>
      <c r="E55" s="148">
        <f t="shared" si="9"/>
        <v>0</v>
      </c>
      <c r="F55" s="153" t="s">
        <v>1739</v>
      </c>
      <c r="G55" s="97" t="s">
        <v>2118</v>
      </c>
      <c r="H55" s="100">
        <v>1280</v>
      </c>
      <c r="I55" s="143"/>
      <c r="J55" s="142">
        <f t="shared" si="8"/>
        <v>0</v>
      </c>
    </row>
    <row r="56" spans="1:10" ht="22.9" customHeight="1">
      <c r="A56" s="153" t="s">
        <v>935</v>
      </c>
      <c r="B56" s="167" t="s">
        <v>2872</v>
      </c>
      <c r="C56" s="100">
        <v>349</v>
      </c>
      <c r="D56" s="143"/>
      <c r="E56" s="148">
        <f>SUM(C56*D56)</f>
        <v>0</v>
      </c>
      <c r="F56" s="540" t="s">
        <v>2820</v>
      </c>
      <c r="G56" s="541"/>
      <c r="H56" s="541"/>
      <c r="I56" s="541"/>
      <c r="J56" s="542"/>
    </row>
    <row r="57" spans="1:10" ht="22.9" customHeight="1">
      <c r="A57" s="153" t="s">
        <v>3747</v>
      </c>
      <c r="B57" s="167" t="s">
        <v>3751</v>
      </c>
      <c r="C57" s="100">
        <v>490</v>
      </c>
      <c r="D57" s="143"/>
      <c r="E57" s="148">
        <f>SUM(C57*D57)</f>
        <v>0</v>
      </c>
      <c r="F57" s="155" t="s">
        <v>423</v>
      </c>
      <c r="G57" s="297" t="s">
        <v>2822</v>
      </c>
      <c r="H57" s="113">
        <v>380</v>
      </c>
      <c r="I57" s="143"/>
      <c r="J57" s="142">
        <f t="shared" ref="J57:J68" si="10">SUM(H57*I57)</f>
        <v>0</v>
      </c>
    </row>
    <row r="58" spans="1:10" ht="22.9" customHeight="1">
      <c r="A58" s="153" t="s">
        <v>3748</v>
      </c>
      <c r="B58" s="167" t="s">
        <v>3753</v>
      </c>
      <c r="C58" s="100">
        <v>490</v>
      </c>
      <c r="D58" s="143"/>
      <c r="E58" s="148">
        <f>SUM(C58*D58)</f>
        <v>0</v>
      </c>
      <c r="F58" s="155" t="s">
        <v>424</v>
      </c>
      <c r="G58" s="297" t="s">
        <v>2823</v>
      </c>
      <c r="H58" s="113">
        <v>380</v>
      </c>
      <c r="I58" s="143"/>
      <c r="J58" s="142">
        <f t="shared" si="10"/>
        <v>0</v>
      </c>
    </row>
    <row r="59" spans="1:10" ht="22.9" customHeight="1">
      <c r="A59" s="153" t="s">
        <v>3750</v>
      </c>
      <c r="B59" s="167" t="s">
        <v>3749</v>
      </c>
      <c r="C59" s="100">
        <v>150</v>
      </c>
      <c r="D59" s="143"/>
      <c r="E59" s="148">
        <f t="shared" si="9"/>
        <v>0</v>
      </c>
      <c r="F59" s="155" t="s">
        <v>425</v>
      </c>
      <c r="G59" s="297" t="s">
        <v>2824</v>
      </c>
      <c r="H59" s="113">
        <v>380</v>
      </c>
      <c r="I59" s="143"/>
      <c r="J59" s="142">
        <f t="shared" si="10"/>
        <v>0</v>
      </c>
    </row>
    <row r="60" spans="1:10" ht="22.9" customHeight="1">
      <c r="A60" s="805" t="s">
        <v>2873</v>
      </c>
      <c r="B60" s="553"/>
      <c r="C60" s="553"/>
      <c r="D60" s="553"/>
      <c r="E60" s="554"/>
      <c r="F60" s="156" t="s">
        <v>426</v>
      </c>
      <c r="G60" s="297" t="s">
        <v>2825</v>
      </c>
      <c r="H60" s="113">
        <v>380</v>
      </c>
      <c r="I60" s="143"/>
      <c r="J60" s="142">
        <f t="shared" si="10"/>
        <v>0</v>
      </c>
    </row>
    <row r="61" spans="1:10" ht="22.9" customHeight="1">
      <c r="A61" s="802" t="s">
        <v>2875</v>
      </c>
      <c r="B61" s="803"/>
      <c r="C61" s="803"/>
      <c r="D61" s="803"/>
      <c r="E61" s="804"/>
      <c r="F61" s="155" t="s">
        <v>427</v>
      </c>
      <c r="G61" s="297" t="s">
        <v>2827</v>
      </c>
      <c r="H61" s="113">
        <v>380</v>
      </c>
      <c r="I61" s="143"/>
      <c r="J61" s="142">
        <f t="shared" si="10"/>
        <v>0</v>
      </c>
    </row>
    <row r="62" spans="1:10" ht="22.9" customHeight="1">
      <c r="A62" s="155" t="s">
        <v>67</v>
      </c>
      <c r="B62" s="300" t="s">
        <v>2877</v>
      </c>
      <c r="C62" s="100">
        <v>520</v>
      </c>
      <c r="D62" s="143"/>
      <c r="E62" s="148">
        <f>SUM(C62*D62)</f>
        <v>0</v>
      </c>
      <c r="F62" s="155" t="s">
        <v>428</v>
      </c>
      <c r="G62" s="297" t="s">
        <v>2829</v>
      </c>
      <c r="H62" s="113">
        <v>380</v>
      </c>
      <c r="I62" s="143"/>
      <c r="J62" s="142">
        <f t="shared" si="10"/>
        <v>0</v>
      </c>
    </row>
    <row r="63" spans="1:10" ht="22.9" customHeight="1">
      <c r="A63" s="155" t="s">
        <v>68</v>
      </c>
      <c r="B63" s="300" t="s">
        <v>2879</v>
      </c>
      <c r="C63" s="100">
        <v>550</v>
      </c>
      <c r="D63" s="143"/>
      <c r="E63" s="148">
        <f>SUM(C63*D63)</f>
        <v>0</v>
      </c>
      <c r="F63" s="155" t="s">
        <v>431</v>
      </c>
      <c r="G63" s="109" t="s">
        <v>2831</v>
      </c>
      <c r="H63" s="113">
        <v>390</v>
      </c>
      <c r="I63" s="143"/>
      <c r="J63" s="142">
        <f>SUM(H63*I63)</f>
        <v>0</v>
      </c>
    </row>
    <row r="64" spans="1:10" ht="22.9" customHeight="1">
      <c r="A64" s="155" t="s">
        <v>533</v>
      </c>
      <c r="B64" s="300" t="s">
        <v>2880</v>
      </c>
      <c r="C64" s="100">
        <v>900</v>
      </c>
      <c r="D64" s="143"/>
      <c r="E64" s="148">
        <f>SUM(C64*D64)</f>
        <v>0</v>
      </c>
      <c r="F64" s="155" t="s">
        <v>432</v>
      </c>
      <c r="G64" s="109" t="s">
        <v>2832</v>
      </c>
      <c r="H64" s="113">
        <v>390</v>
      </c>
      <c r="I64" s="143"/>
      <c r="J64" s="142">
        <f>SUM(H64*I64)</f>
        <v>0</v>
      </c>
    </row>
    <row r="65" spans="1:10" ht="22.9" customHeight="1">
      <c r="A65" s="153" t="s">
        <v>493</v>
      </c>
      <c r="B65" s="111" t="s">
        <v>4998</v>
      </c>
      <c r="C65" s="100">
        <v>1040</v>
      </c>
      <c r="D65" s="143"/>
      <c r="E65" s="148">
        <f>SUM(C65*D65)</f>
        <v>0</v>
      </c>
      <c r="F65" s="155" t="s">
        <v>429</v>
      </c>
      <c r="G65" s="24" t="s">
        <v>2836</v>
      </c>
      <c r="H65" s="113">
        <v>1100</v>
      </c>
      <c r="I65" s="143"/>
      <c r="J65" s="142">
        <f t="shared" si="10"/>
        <v>0</v>
      </c>
    </row>
    <row r="66" spans="1:10" ht="22.9" customHeight="1">
      <c r="A66" s="540" t="s">
        <v>2858</v>
      </c>
      <c r="B66" s="541"/>
      <c r="C66" s="541"/>
      <c r="D66" s="541"/>
      <c r="E66" s="542"/>
      <c r="F66" s="155" t="s">
        <v>430</v>
      </c>
      <c r="G66" s="24" t="s">
        <v>2837</v>
      </c>
      <c r="H66" s="113">
        <v>1190</v>
      </c>
      <c r="I66" s="143"/>
      <c r="J66" s="142">
        <f t="shared" si="10"/>
        <v>0</v>
      </c>
    </row>
    <row r="67" spans="1:10" ht="22.9" customHeight="1">
      <c r="A67" s="153" t="s">
        <v>446</v>
      </c>
      <c r="B67" s="24" t="s">
        <v>2859</v>
      </c>
      <c r="C67" s="100">
        <v>390</v>
      </c>
      <c r="D67" s="143"/>
      <c r="E67" s="142">
        <f>SUM(C67*D67)</f>
        <v>0</v>
      </c>
      <c r="F67" s="155" t="s">
        <v>433</v>
      </c>
      <c r="G67" s="109" t="s">
        <v>2838</v>
      </c>
      <c r="H67" s="113">
        <v>680</v>
      </c>
      <c r="I67" s="143"/>
      <c r="J67" s="142">
        <f t="shared" si="10"/>
        <v>0</v>
      </c>
    </row>
    <row r="68" spans="1:10" ht="22.9" customHeight="1">
      <c r="A68" s="153" t="s">
        <v>447</v>
      </c>
      <c r="B68" s="24" t="s">
        <v>2861</v>
      </c>
      <c r="C68" s="100">
        <v>650</v>
      </c>
      <c r="D68" s="143"/>
      <c r="E68" s="142">
        <f>SUM(C68*D68)</f>
        <v>0</v>
      </c>
      <c r="F68" s="304" t="s">
        <v>434</v>
      </c>
      <c r="G68" s="13" t="s">
        <v>2839</v>
      </c>
      <c r="H68" s="176">
        <v>1250</v>
      </c>
      <c r="I68" s="298"/>
      <c r="J68" s="177">
        <f t="shared" si="10"/>
        <v>0</v>
      </c>
    </row>
    <row r="69" spans="1:10" ht="22.9" customHeight="1">
      <c r="A69" s="540" t="s">
        <v>2852</v>
      </c>
      <c r="B69" s="541"/>
      <c r="C69" s="541"/>
      <c r="D69" s="541"/>
      <c r="E69" s="542"/>
      <c r="F69" s="540" t="s">
        <v>2867</v>
      </c>
      <c r="G69" s="541"/>
      <c r="H69" s="541"/>
      <c r="I69" s="541"/>
      <c r="J69" s="542"/>
    </row>
    <row r="70" spans="1:10" ht="22.9" customHeight="1">
      <c r="A70" s="153" t="s">
        <v>441</v>
      </c>
      <c r="B70" s="24" t="s">
        <v>2854</v>
      </c>
      <c r="C70" s="100">
        <v>480</v>
      </c>
      <c r="D70" s="143"/>
      <c r="E70" s="142">
        <f>SUM(C70*D70)</f>
        <v>0</v>
      </c>
      <c r="F70" s="155" t="s">
        <v>811</v>
      </c>
      <c r="G70" s="97" t="s">
        <v>2869</v>
      </c>
      <c r="H70" s="100">
        <v>380</v>
      </c>
      <c r="I70" s="143"/>
      <c r="J70" s="142">
        <f t="shared" ref="J70:J74" si="11">SUM(H70*I70)</f>
        <v>0</v>
      </c>
    </row>
    <row r="71" spans="1:10" ht="22.9" customHeight="1">
      <c r="A71" s="155" t="s">
        <v>442</v>
      </c>
      <c r="B71" s="299" t="s">
        <v>2855</v>
      </c>
      <c r="C71" s="100">
        <v>890</v>
      </c>
      <c r="D71" s="143"/>
      <c r="E71" s="142">
        <f>SUM(C71*D71)</f>
        <v>0</v>
      </c>
      <c r="F71" s="155" t="s">
        <v>577</v>
      </c>
      <c r="G71" s="97" t="s">
        <v>2871</v>
      </c>
      <c r="H71" s="107">
        <v>390</v>
      </c>
      <c r="I71" s="97"/>
      <c r="J71" s="193">
        <f t="shared" si="11"/>
        <v>0</v>
      </c>
    </row>
    <row r="72" spans="1:10" ht="22.9" customHeight="1">
      <c r="A72" s="155" t="s">
        <v>443</v>
      </c>
      <c r="B72" s="299" t="s">
        <v>2857</v>
      </c>
      <c r="C72" s="100">
        <v>790</v>
      </c>
      <c r="D72" s="143"/>
      <c r="E72" s="142">
        <f>SUM(C72*D72)</f>
        <v>0</v>
      </c>
      <c r="F72" s="153" t="s">
        <v>1212</v>
      </c>
      <c r="G72" s="167" t="s">
        <v>2874</v>
      </c>
      <c r="H72" s="100">
        <v>490</v>
      </c>
      <c r="I72" s="143"/>
      <c r="J72" s="142">
        <f t="shared" si="11"/>
        <v>0</v>
      </c>
    </row>
    <row r="73" spans="1:10" ht="22.9" customHeight="1">
      <c r="A73" s="232"/>
      <c r="B73" s="97"/>
      <c r="C73" s="230"/>
      <c r="D73" s="97"/>
      <c r="E73" s="193"/>
      <c r="F73" s="153" t="s">
        <v>1120</v>
      </c>
      <c r="G73" s="196" t="s">
        <v>2876</v>
      </c>
      <c r="H73" s="100">
        <v>320</v>
      </c>
      <c r="I73" s="143"/>
      <c r="J73" s="142">
        <f t="shared" si="11"/>
        <v>0</v>
      </c>
    </row>
    <row r="74" spans="1:10" ht="22.9" customHeight="1">
      <c r="A74" s="232"/>
      <c r="B74" s="97"/>
      <c r="C74" s="230"/>
      <c r="D74" s="97"/>
      <c r="E74" s="193"/>
      <c r="F74" s="153" t="s">
        <v>1119</v>
      </c>
      <c r="G74" s="196" t="s">
        <v>2878</v>
      </c>
      <c r="H74" s="100">
        <v>460</v>
      </c>
      <c r="I74" s="143"/>
      <c r="J74" s="142">
        <f t="shared" si="11"/>
        <v>0</v>
      </c>
    </row>
    <row r="75" spans="1:10" ht="22.9" customHeight="1">
      <c r="A75" s="232"/>
      <c r="B75" s="97"/>
      <c r="C75" s="230"/>
      <c r="D75" s="97"/>
      <c r="E75" s="193"/>
      <c r="F75" s="153" t="s">
        <v>1114</v>
      </c>
      <c r="G75" s="24" t="s">
        <v>2881</v>
      </c>
      <c r="H75" s="100">
        <v>490</v>
      </c>
      <c r="I75" s="143"/>
      <c r="J75" s="142">
        <f t="shared" ref="J75:J78" si="12">SUM(H75*I75)</f>
        <v>0</v>
      </c>
    </row>
    <row r="76" spans="1:10" ht="22.9" customHeight="1">
      <c r="A76" s="232"/>
      <c r="B76" s="97"/>
      <c r="C76" s="230"/>
      <c r="D76" s="97"/>
      <c r="E76" s="193"/>
      <c r="F76" s="153" t="s">
        <v>452</v>
      </c>
      <c r="G76" s="302" t="s">
        <v>2882</v>
      </c>
      <c r="H76" s="100">
        <v>680</v>
      </c>
      <c r="I76" s="143"/>
      <c r="J76" s="142">
        <f t="shared" si="12"/>
        <v>0</v>
      </c>
    </row>
    <row r="77" spans="1:10" ht="22.9" customHeight="1">
      <c r="A77" s="232"/>
      <c r="B77" s="97"/>
      <c r="C77" s="230"/>
      <c r="D77" s="97"/>
      <c r="E77" s="193"/>
      <c r="F77" s="155" t="s">
        <v>3746</v>
      </c>
      <c r="G77" s="301" t="s">
        <v>3744</v>
      </c>
      <c r="H77" s="100">
        <v>690</v>
      </c>
      <c r="I77" s="143"/>
      <c r="J77" s="142">
        <f>SUM(H77*I77)</f>
        <v>0</v>
      </c>
    </row>
    <row r="78" spans="1:10" ht="22.9" customHeight="1" thickBot="1">
      <c r="A78" s="233"/>
      <c r="B78" s="150"/>
      <c r="C78" s="151"/>
      <c r="D78" s="150"/>
      <c r="E78" s="152"/>
      <c r="F78" s="155" t="s">
        <v>3743</v>
      </c>
      <c r="G78" s="301" t="s">
        <v>3745</v>
      </c>
      <c r="H78" s="100">
        <v>690</v>
      </c>
      <c r="I78" s="143"/>
      <c r="J78" s="142">
        <f t="shared" si="12"/>
        <v>0</v>
      </c>
    </row>
    <row r="79" spans="1:10" ht="22.9" customHeight="1">
      <c r="F79" s="578" t="s">
        <v>4800</v>
      </c>
      <c r="G79" s="807"/>
      <c r="H79" s="808"/>
      <c r="I79" s="574">
        <f>SUM(E5:E78,J5:J78)</f>
        <v>0</v>
      </c>
      <c r="J79" s="575"/>
    </row>
    <row r="80" spans="1:10" ht="22.9" customHeight="1" thickBot="1">
      <c r="F80" s="809"/>
      <c r="G80" s="810"/>
      <c r="H80" s="811"/>
      <c r="I80" s="576"/>
      <c r="J80" s="577"/>
    </row>
  </sheetData>
  <protectedRanges>
    <protectedRange password="CC47" sqref="I1 D1" name="範圍1_1" securityDescriptor="O:WDG:WDD:(A;;CC;;;S-1-5-21-1229272821-1580818891-854245398-500)"/>
    <protectedRange password="CC47" sqref="D5:D24 I57:I68 D29:D30 D67:D68 I70 D42:D46 I72:I74 I45:I55 I24:I41 I5:I22 D26:D27" name="範圍1_1_6_1" securityDescriptor="O:WDG:WDD:(A;;CC;;;S-1-5-21-1229272821-1580818891-854245398-500)"/>
    <protectedRange password="CC47" sqref="I44 I75:I78 D35:D40 D70:D72 D32:D33" name="範圍1_1_6_9" securityDescriptor="O:WDG:WDD:(A;;CC;;;S-1-5-21-1229272821-1580818891-854245398-500)"/>
    <protectedRange password="CC47" sqref="I3:I4 D3:D4" name="範圍1_1_8_4_3_1" securityDescriptor="O:WDG:WDD:(A;;CC;;;S-1-5-21-1229272821-1580818891-854245398-500)"/>
    <protectedRange password="CC47" sqref="I23" name="範圍1_1_6_1_1" securityDescriptor="O:WDG:WDD:(A;;CC;;;S-1-5-21-1229272821-1580818891-854245398-500)"/>
  </protectedRanges>
  <mergeCells count="20">
    <mergeCell ref="F56:J56"/>
    <mergeCell ref="A66:E66"/>
    <mergeCell ref="F42:J42"/>
    <mergeCell ref="A69:E69"/>
    <mergeCell ref="I79:J80"/>
    <mergeCell ref="F69:J69"/>
    <mergeCell ref="A47:E47"/>
    <mergeCell ref="F79:H80"/>
    <mergeCell ref="A25:E25"/>
    <mergeCell ref="A61:E61"/>
    <mergeCell ref="A60:E60"/>
    <mergeCell ref="A34:E34"/>
    <mergeCell ref="A41:E41"/>
    <mergeCell ref="A28:E28"/>
    <mergeCell ref="A31:E31"/>
    <mergeCell ref="A1:J1"/>
    <mergeCell ref="A3:E3"/>
    <mergeCell ref="F3:J3"/>
    <mergeCell ref="F4:J4"/>
    <mergeCell ref="A4:E4"/>
  </mergeCells>
  <phoneticPr fontId="70" type="noConversion"/>
  <printOptions horizontalCentered="1"/>
  <pageMargins left="0" right="0" top="0.59027777777777801" bottom="0.59027777777777801" header="0.51180555555555596" footer="0.51180555555555596"/>
  <pageSetup paperSize="9" scale="75" orientation="landscape" r:id="rId1"/>
  <headerFooter>
    <oddFooter>&amp;C第 &amp;P 頁，共 &amp;N 頁</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47"/>
  </sheetPr>
  <dimension ref="A1:J115"/>
  <sheetViews>
    <sheetView zoomScale="70" zoomScaleNormal="70" workbookViewId="0">
      <selection activeCell="D5" sqref="D5"/>
    </sheetView>
  </sheetViews>
  <sheetFormatPr defaultColWidth="9" defaultRowHeight="16.5"/>
  <cols>
    <col min="1" max="1" width="10" style="136" customWidth="1"/>
    <col min="2" max="2" width="67.125" style="136" customWidth="1"/>
    <col min="3" max="3" width="7.125" style="29" customWidth="1"/>
    <col min="4" max="4" width="6.625" style="136" customWidth="1"/>
    <col min="5" max="5" width="9" style="29" customWidth="1"/>
    <col min="6" max="6" width="10.125" style="136" customWidth="1"/>
    <col min="7" max="7" width="64" style="136" customWidth="1"/>
    <col min="8" max="8" width="7.125" style="29" customWidth="1"/>
    <col min="9" max="9" width="6.625" style="136" customWidth="1"/>
    <col min="10" max="10" width="8.625" style="29" customWidth="1"/>
    <col min="11" max="16384" width="9" style="136"/>
  </cols>
  <sheetData>
    <row r="1" spans="1:10" ht="40.15" customHeight="1">
      <c r="A1" s="793" t="s">
        <v>5194</v>
      </c>
      <c r="B1" s="794"/>
      <c r="C1" s="794"/>
      <c r="D1" s="794"/>
      <c r="E1" s="794"/>
      <c r="F1" s="794"/>
      <c r="G1" s="794"/>
      <c r="H1" s="794"/>
      <c r="I1" s="794"/>
      <c r="J1" s="795"/>
    </row>
    <row r="2" spans="1:10" ht="22.9" customHeight="1">
      <c r="A2" s="303" t="s">
        <v>69</v>
      </c>
      <c r="B2" s="292" t="s">
        <v>70</v>
      </c>
      <c r="C2" s="293" t="s">
        <v>56</v>
      </c>
      <c r="D2" s="294" t="s">
        <v>71</v>
      </c>
      <c r="E2" s="295" t="s">
        <v>72</v>
      </c>
      <c r="F2" s="303" t="s">
        <v>69</v>
      </c>
      <c r="G2" s="292" t="s">
        <v>70</v>
      </c>
      <c r="H2" s="293" t="s">
        <v>56</v>
      </c>
      <c r="I2" s="294" t="s">
        <v>71</v>
      </c>
      <c r="J2" s="296" t="s">
        <v>72</v>
      </c>
    </row>
    <row r="3" spans="1:10" ht="22.9" customHeight="1">
      <c r="A3" s="805" t="s">
        <v>2885</v>
      </c>
      <c r="B3" s="790"/>
      <c r="C3" s="790"/>
      <c r="D3" s="790"/>
      <c r="E3" s="791"/>
      <c r="F3" s="805" t="s">
        <v>2886</v>
      </c>
      <c r="G3" s="790"/>
      <c r="H3" s="790"/>
      <c r="I3" s="790"/>
      <c r="J3" s="791"/>
    </row>
    <row r="4" spans="1:10" ht="22.9" customHeight="1">
      <c r="A4" s="816" t="s">
        <v>2892</v>
      </c>
      <c r="B4" s="817"/>
      <c r="C4" s="817"/>
      <c r="D4" s="817"/>
      <c r="E4" s="818"/>
      <c r="F4" s="815" t="s">
        <v>2887</v>
      </c>
      <c r="G4" s="788"/>
      <c r="H4" s="788"/>
      <c r="I4" s="788"/>
      <c r="J4" s="789"/>
    </row>
    <row r="5" spans="1:10" ht="22.9" customHeight="1">
      <c r="A5" s="308" t="s">
        <v>4927</v>
      </c>
      <c r="B5" s="111" t="s">
        <v>4928</v>
      </c>
      <c r="C5" s="113">
        <v>690</v>
      </c>
      <c r="D5" s="143"/>
      <c r="E5" s="142">
        <f t="shared" ref="E5" si="0">SUM(C5*D5)</f>
        <v>0</v>
      </c>
      <c r="F5" s="812" t="s">
        <v>2889</v>
      </c>
      <c r="G5" s="813"/>
      <c r="H5" s="813"/>
      <c r="I5" s="813"/>
      <c r="J5" s="814"/>
    </row>
    <row r="6" spans="1:10" ht="22.9" customHeight="1">
      <c r="A6" s="308" t="s">
        <v>4930</v>
      </c>
      <c r="B6" s="111" t="s">
        <v>4929</v>
      </c>
      <c r="C6" s="113">
        <v>690</v>
      </c>
      <c r="D6" s="143"/>
      <c r="E6" s="142">
        <f>SUM(C6*D6)</f>
        <v>0</v>
      </c>
      <c r="F6" s="823" t="s">
        <v>2891</v>
      </c>
      <c r="G6" s="824"/>
      <c r="H6" s="824"/>
      <c r="I6" s="824"/>
      <c r="J6" s="825"/>
    </row>
    <row r="7" spans="1:10" ht="22.9" customHeight="1">
      <c r="A7" s="308" t="s">
        <v>5113</v>
      </c>
      <c r="B7" s="111" t="s">
        <v>4931</v>
      </c>
      <c r="C7" s="113">
        <v>690</v>
      </c>
      <c r="D7" s="143"/>
      <c r="E7" s="142">
        <f>SUM(C7*D7)</f>
        <v>0</v>
      </c>
      <c r="F7" s="308" t="s">
        <v>947</v>
      </c>
      <c r="G7" s="109" t="s">
        <v>5202</v>
      </c>
      <c r="H7" s="113">
        <v>950</v>
      </c>
      <c r="I7" s="143"/>
      <c r="J7" s="142">
        <f>SUM(H7*I7)</f>
        <v>0</v>
      </c>
    </row>
    <row r="8" spans="1:10" ht="22.9" customHeight="1">
      <c r="A8" s="308" t="s">
        <v>4925</v>
      </c>
      <c r="B8" s="111" t="s">
        <v>4926</v>
      </c>
      <c r="C8" s="113">
        <v>690</v>
      </c>
      <c r="D8" s="143"/>
      <c r="E8" s="142">
        <f t="shared" ref="E8:E13" si="1">SUM(C8*D8)</f>
        <v>0</v>
      </c>
      <c r="F8" s="308" t="s">
        <v>1833</v>
      </c>
      <c r="G8" s="109" t="s">
        <v>5203</v>
      </c>
      <c r="H8" s="113">
        <v>890</v>
      </c>
      <c r="I8" s="143"/>
      <c r="J8" s="142">
        <f t="shared" ref="J8:J14" si="2">SUM(H8*I8)</f>
        <v>0</v>
      </c>
    </row>
    <row r="9" spans="1:10" ht="22.9" customHeight="1">
      <c r="A9" s="308" t="s">
        <v>4921</v>
      </c>
      <c r="B9" s="111" t="s">
        <v>4920</v>
      </c>
      <c r="C9" s="113">
        <v>690</v>
      </c>
      <c r="D9" s="143"/>
      <c r="E9" s="142">
        <f t="shared" si="1"/>
        <v>0</v>
      </c>
      <c r="F9" s="308" t="s">
        <v>940</v>
      </c>
      <c r="G9" s="109" t="s">
        <v>2893</v>
      </c>
      <c r="H9" s="113">
        <v>1290</v>
      </c>
      <c r="I9" s="143"/>
      <c r="J9" s="142">
        <f>SUM(H9*I9)</f>
        <v>0</v>
      </c>
    </row>
    <row r="10" spans="1:10" ht="22.9" customHeight="1">
      <c r="A10" s="308" t="s">
        <v>4918</v>
      </c>
      <c r="B10" s="111" t="s">
        <v>4922</v>
      </c>
      <c r="C10" s="113">
        <v>690</v>
      </c>
      <c r="D10" s="143"/>
      <c r="E10" s="142">
        <f t="shared" ref="E10" si="3">SUM(C10*D10)</f>
        <v>0</v>
      </c>
      <c r="F10" s="308" t="s">
        <v>1838</v>
      </c>
      <c r="G10" s="109" t="s">
        <v>2894</v>
      </c>
      <c r="H10" s="113">
        <v>1050</v>
      </c>
      <c r="I10" s="143"/>
      <c r="J10" s="142">
        <f t="shared" si="2"/>
        <v>0</v>
      </c>
    </row>
    <row r="11" spans="1:10" ht="22.9" customHeight="1">
      <c r="A11" s="308" t="s">
        <v>4917</v>
      </c>
      <c r="B11" s="111" t="s">
        <v>4919</v>
      </c>
      <c r="C11" s="113">
        <v>690</v>
      </c>
      <c r="D11" s="143"/>
      <c r="E11" s="142">
        <f t="shared" si="1"/>
        <v>0</v>
      </c>
      <c r="F11" s="308" t="s">
        <v>948</v>
      </c>
      <c r="G11" s="109" t="s">
        <v>2895</v>
      </c>
      <c r="H11" s="113">
        <v>850</v>
      </c>
      <c r="I11" s="143"/>
      <c r="J11" s="142">
        <f t="shared" si="2"/>
        <v>0</v>
      </c>
    </row>
    <row r="12" spans="1:10" ht="22.9" customHeight="1">
      <c r="A12" s="308" t="s">
        <v>4932</v>
      </c>
      <c r="B12" s="111" t="s">
        <v>4938</v>
      </c>
      <c r="C12" s="113">
        <v>690</v>
      </c>
      <c r="D12" s="143"/>
      <c r="E12" s="142">
        <f t="shared" si="1"/>
        <v>0</v>
      </c>
      <c r="F12" s="308" t="s">
        <v>919</v>
      </c>
      <c r="G12" s="109" t="s">
        <v>2896</v>
      </c>
      <c r="H12" s="113">
        <v>980</v>
      </c>
      <c r="I12" s="143"/>
      <c r="J12" s="142">
        <f>SUM(H12*I12)</f>
        <v>0</v>
      </c>
    </row>
    <row r="13" spans="1:10" ht="22.9" customHeight="1">
      <c r="A13" s="308" t="s">
        <v>4924</v>
      </c>
      <c r="B13" s="111" t="s">
        <v>4923</v>
      </c>
      <c r="C13" s="113">
        <v>1990</v>
      </c>
      <c r="D13" s="143"/>
      <c r="E13" s="142">
        <f t="shared" si="1"/>
        <v>0</v>
      </c>
      <c r="F13" s="308" t="s">
        <v>1834</v>
      </c>
      <c r="G13" s="109" t="s">
        <v>2897</v>
      </c>
      <c r="H13" s="113">
        <v>890</v>
      </c>
      <c r="I13" s="143"/>
      <c r="J13" s="142">
        <f t="shared" si="2"/>
        <v>0</v>
      </c>
    </row>
    <row r="14" spans="1:10" ht="22.9" customHeight="1">
      <c r="A14" s="308" t="s">
        <v>5115</v>
      </c>
      <c r="B14" s="111" t="s">
        <v>5114</v>
      </c>
      <c r="C14" s="113">
        <v>1990</v>
      </c>
      <c r="D14" s="143"/>
      <c r="E14" s="142">
        <f>SUM(C14*D14)</f>
        <v>0</v>
      </c>
      <c r="F14" s="308" t="s">
        <v>831</v>
      </c>
      <c r="G14" s="109" t="s">
        <v>2898</v>
      </c>
      <c r="H14" s="113">
        <v>2360</v>
      </c>
      <c r="I14" s="143"/>
      <c r="J14" s="142">
        <f t="shared" si="2"/>
        <v>0</v>
      </c>
    </row>
    <row r="15" spans="1:10" ht="22.9" customHeight="1">
      <c r="A15" s="308" t="s">
        <v>4908</v>
      </c>
      <c r="B15" s="111" t="s">
        <v>4909</v>
      </c>
      <c r="C15" s="113">
        <v>1990</v>
      </c>
      <c r="D15" s="143"/>
      <c r="E15" s="142">
        <f>SUM(C15*D15)</f>
        <v>0</v>
      </c>
      <c r="F15" s="826" t="s">
        <v>2899</v>
      </c>
      <c r="G15" s="817"/>
      <c r="H15" s="817"/>
      <c r="I15" s="817"/>
      <c r="J15" s="818"/>
    </row>
    <row r="16" spans="1:10" ht="22.9" customHeight="1">
      <c r="A16" s="308" t="s">
        <v>1805</v>
      </c>
      <c r="B16" s="111" t="s">
        <v>2119</v>
      </c>
      <c r="C16" s="113">
        <v>1990</v>
      </c>
      <c r="D16" s="143"/>
      <c r="E16" s="142">
        <f t="shared" ref="E16:E26" si="4">SUM(C16*D16)</f>
        <v>0</v>
      </c>
      <c r="F16" s="153" t="s">
        <v>456</v>
      </c>
      <c r="G16" s="370" t="s">
        <v>2900</v>
      </c>
      <c r="H16" s="113">
        <v>950</v>
      </c>
      <c r="I16" s="143"/>
      <c r="J16" s="142">
        <f>SUM(H16*I16)</f>
        <v>0</v>
      </c>
    </row>
    <row r="17" spans="1:10" ht="22.9" customHeight="1">
      <c r="A17" s="308" t="s">
        <v>4905</v>
      </c>
      <c r="B17" s="111" t="s">
        <v>4906</v>
      </c>
      <c r="C17" s="113">
        <v>1990</v>
      </c>
      <c r="D17" s="143"/>
      <c r="E17" s="142">
        <f>SUM(C17*D17)</f>
        <v>0</v>
      </c>
      <c r="F17" s="153" t="s">
        <v>1835</v>
      </c>
      <c r="G17" s="370" t="s">
        <v>2901</v>
      </c>
      <c r="H17" s="113">
        <v>890</v>
      </c>
      <c r="I17" s="143"/>
      <c r="J17" s="142">
        <f>SUM(H17*I17)</f>
        <v>0</v>
      </c>
    </row>
    <row r="18" spans="1:10" ht="22.9" customHeight="1">
      <c r="A18" s="308" t="s">
        <v>1809</v>
      </c>
      <c r="B18" s="111" t="s">
        <v>4907</v>
      </c>
      <c r="C18" s="113">
        <v>1990</v>
      </c>
      <c r="D18" s="143"/>
      <c r="E18" s="142">
        <f t="shared" ref="E18" si="5">SUM(C18*D18)</f>
        <v>0</v>
      </c>
      <c r="F18" s="153" t="s">
        <v>457</v>
      </c>
      <c r="G18" s="109" t="s">
        <v>2902</v>
      </c>
      <c r="H18" s="113">
        <v>1290</v>
      </c>
      <c r="I18" s="143"/>
      <c r="J18" s="142">
        <f>SUM(H18*I18)</f>
        <v>0</v>
      </c>
    </row>
    <row r="19" spans="1:10" ht="22.9" customHeight="1">
      <c r="A19" s="308" t="s">
        <v>1806</v>
      </c>
      <c r="B19" s="111" t="s">
        <v>4915</v>
      </c>
      <c r="C19" s="113">
        <v>1990</v>
      </c>
      <c r="D19" s="143"/>
      <c r="E19" s="142">
        <f t="shared" si="4"/>
        <v>0</v>
      </c>
      <c r="F19" s="153" t="s">
        <v>1839</v>
      </c>
      <c r="G19" s="109" t="s">
        <v>2903</v>
      </c>
      <c r="H19" s="113">
        <v>1050</v>
      </c>
      <c r="I19" s="143"/>
      <c r="J19" s="142">
        <f>SUM(H19*I19)</f>
        <v>0</v>
      </c>
    </row>
    <row r="20" spans="1:10" ht="22.9" customHeight="1">
      <c r="A20" s="308" t="s">
        <v>1808</v>
      </c>
      <c r="B20" s="111" t="s">
        <v>4910</v>
      </c>
      <c r="C20" s="113">
        <v>1990</v>
      </c>
      <c r="D20" s="143"/>
      <c r="E20" s="142">
        <f>SUM(C20*D20)</f>
        <v>0</v>
      </c>
      <c r="F20" s="153" t="s">
        <v>1413</v>
      </c>
      <c r="G20" s="109" t="s">
        <v>2904</v>
      </c>
      <c r="H20" s="113">
        <v>760</v>
      </c>
      <c r="I20" s="143"/>
      <c r="J20" s="142">
        <f>SUM(H20*I20)</f>
        <v>0</v>
      </c>
    </row>
    <row r="21" spans="1:10" ht="22.9" customHeight="1">
      <c r="A21" s="308" t="s">
        <v>4913</v>
      </c>
      <c r="B21" s="111" t="s">
        <v>4914</v>
      </c>
      <c r="C21" s="113">
        <v>1990</v>
      </c>
      <c r="D21" s="143"/>
      <c r="E21" s="142">
        <f t="shared" ref="E21" si="6">SUM(C21*D21)</f>
        <v>0</v>
      </c>
      <c r="F21" s="812" t="s">
        <v>2905</v>
      </c>
      <c r="G21" s="813"/>
      <c r="H21" s="813"/>
      <c r="I21" s="813"/>
      <c r="J21" s="814"/>
    </row>
    <row r="22" spans="1:10" ht="22.9" customHeight="1">
      <c r="A22" s="308" t="s">
        <v>1807</v>
      </c>
      <c r="B22" s="111" t="s">
        <v>4916</v>
      </c>
      <c r="C22" s="113">
        <v>1990</v>
      </c>
      <c r="D22" s="143"/>
      <c r="E22" s="142">
        <f>SUM(C22*D22)</f>
        <v>0</v>
      </c>
      <c r="F22" s="153" t="s">
        <v>458</v>
      </c>
      <c r="G22" s="109" t="s">
        <v>2906</v>
      </c>
      <c r="H22" s="113">
        <v>980</v>
      </c>
      <c r="I22" s="143"/>
      <c r="J22" s="142">
        <f t="shared" ref="J22:J27" si="7">SUM(H22*I22)</f>
        <v>0</v>
      </c>
    </row>
    <row r="23" spans="1:10" ht="22.9" customHeight="1">
      <c r="A23" s="308" t="s">
        <v>4843</v>
      </c>
      <c r="B23" s="111" t="s">
        <v>4844</v>
      </c>
      <c r="C23" s="113">
        <v>1990</v>
      </c>
      <c r="D23" s="143"/>
      <c r="E23" s="142">
        <f t="shared" ref="E23" si="8">SUM(C23*D23)</f>
        <v>0</v>
      </c>
      <c r="F23" s="153" t="s">
        <v>1836</v>
      </c>
      <c r="G23" s="109" t="s">
        <v>2907</v>
      </c>
      <c r="H23" s="113">
        <v>890</v>
      </c>
      <c r="I23" s="143"/>
      <c r="J23" s="142">
        <f t="shared" si="7"/>
        <v>0</v>
      </c>
    </row>
    <row r="24" spans="1:10" ht="22.9" customHeight="1">
      <c r="A24" s="308" t="s">
        <v>4845</v>
      </c>
      <c r="B24" s="111" t="s">
        <v>4846</v>
      </c>
      <c r="C24" s="113">
        <v>1990</v>
      </c>
      <c r="D24" s="143"/>
      <c r="E24" s="142">
        <f t="shared" si="4"/>
        <v>0</v>
      </c>
      <c r="F24" s="153" t="s">
        <v>1840</v>
      </c>
      <c r="G24" s="109" t="s">
        <v>2908</v>
      </c>
      <c r="H24" s="113">
        <v>920</v>
      </c>
      <c r="I24" s="143"/>
      <c r="J24" s="142">
        <f t="shared" si="7"/>
        <v>0</v>
      </c>
    </row>
    <row r="25" spans="1:10" ht="22.9" customHeight="1">
      <c r="A25" s="308" t="s">
        <v>4911</v>
      </c>
      <c r="B25" s="111" t="s">
        <v>4912</v>
      </c>
      <c r="C25" s="113">
        <v>1990</v>
      </c>
      <c r="D25" s="143"/>
      <c r="E25" s="142">
        <f t="shared" ref="E25" si="9">SUM(C25*D25)</f>
        <v>0</v>
      </c>
      <c r="F25" s="153" t="s">
        <v>1414</v>
      </c>
      <c r="G25" s="109" t="s">
        <v>2909</v>
      </c>
      <c r="H25" s="113">
        <v>1380</v>
      </c>
      <c r="I25" s="143"/>
      <c r="J25" s="142">
        <f t="shared" si="7"/>
        <v>0</v>
      </c>
    </row>
    <row r="26" spans="1:10" ht="22.9" customHeight="1">
      <c r="A26" s="308" t="s">
        <v>5037</v>
      </c>
      <c r="B26" s="111" t="s">
        <v>5038</v>
      </c>
      <c r="C26" s="113">
        <v>1300</v>
      </c>
      <c r="D26" s="143"/>
      <c r="E26" s="142">
        <f t="shared" si="4"/>
        <v>0</v>
      </c>
      <c r="F26" s="153" t="s">
        <v>459</v>
      </c>
      <c r="G26" s="109" t="s">
        <v>2910</v>
      </c>
      <c r="H26" s="113">
        <v>200</v>
      </c>
      <c r="I26" s="143"/>
      <c r="J26" s="142">
        <f t="shared" si="7"/>
        <v>0</v>
      </c>
    </row>
    <row r="27" spans="1:10" ht="22.9" customHeight="1">
      <c r="A27" s="805" t="s">
        <v>2935</v>
      </c>
      <c r="B27" s="790"/>
      <c r="C27" s="790"/>
      <c r="D27" s="790"/>
      <c r="E27" s="791"/>
      <c r="F27" s="153" t="s">
        <v>460</v>
      </c>
      <c r="G27" s="109" t="s">
        <v>2911</v>
      </c>
      <c r="H27" s="113">
        <v>3500</v>
      </c>
      <c r="I27" s="143"/>
      <c r="J27" s="142">
        <f t="shared" si="7"/>
        <v>0</v>
      </c>
    </row>
    <row r="28" spans="1:10" ht="22.9" customHeight="1">
      <c r="A28" s="200" t="s">
        <v>1744</v>
      </c>
      <c r="B28" s="109" t="s">
        <v>3902</v>
      </c>
      <c r="C28" s="107">
        <v>600</v>
      </c>
      <c r="D28" s="97"/>
      <c r="E28" s="142">
        <f t="shared" ref="E28:E48" si="10">SUM(C28*D28)</f>
        <v>0</v>
      </c>
      <c r="F28" s="826" t="s">
        <v>2912</v>
      </c>
      <c r="G28" s="817"/>
      <c r="H28" s="817"/>
      <c r="I28" s="817"/>
      <c r="J28" s="818"/>
    </row>
    <row r="29" spans="1:10" ht="22.9" customHeight="1">
      <c r="A29" s="200" t="s">
        <v>1096</v>
      </c>
      <c r="B29" s="109" t="s">
        <v>3903</v>
      </c>
      <c r="C29" s="107">
        <v>680</v>
      </c>
      <c r="D29" s="97"/>
      <c r="E29" s="142">
        <f t="shared" si="10"/>
        <v>0</v>
      </c>
      <c r="F29" s="153" t="s">
        <v>1443</v>
      </c>
      <c r="G29" s="109" t="s">
        <v>2129</v>
      </c>
      <c r="H29" s="113">
        <v>980</v>
      </c>
      <c r="I29" s="143"/>
      <c r="J29" s="142">
        <f>SUM(H29*I29)</f>
        <v>0</v>
      </c>
    </row>
    <row r="30" spans="1:10" ht="22.9" customHeight="1">
      <c r="A30" s="153" t="s">
        <v>1211</v>
      </c>
      <c r="B30" s="109" t="s">
        <v>2937</v>
      </c>
      <c r="C30" s="100">
        <v>640</v>
      </c>
      <c r="D30" s="143"/>
      <c r="E30" s="142">
        <f t="shared" si="10"/>
        <v>0</v>
      </c>
      <c r="F30" s="153" t="s">
        <v>1841</v>
      </c>
      <c r="G30" s="109" t="s">
        <v>2131</v>
      </c>
      <c r="H30" s="113">
        <v>920</v>
      </c>
      <c r="I30" s="143"/>
      <c r="J30" s="142">
        <f>SUM(H30*I30)</f>
        <v>0</v>
      </c>
    </row>
    <row r="31" spans="1:10" ht="22.9" customHeight="1">
      <c r="A31" s="200" t="s">
        <v>1204</v>
      </c>
      <c r="B31" s="109" t="s">
        <v>2938</v>
      </c>
      <c r="C31" s="107">
        <v>1820</v>
      </c>
      <c r="D31" s="97"/>
      <c r="E31" s="142">
        <f t="shared" si="10"/>
        <v>0</v>
      </c>
      <c r="F31" s="153" t="s">
        <v>1420</v>
      </c>
      <c r="G31" s="109" t="s">
        <v>2132</v>
      </c>
      <c r="H31" s="113">
        <v>840</v>
      </c>
      <c r="I31" s="143"/>
      <c r="J31" s="142">
        <f>SUM(H31*I31)</f>
        <v>0</v>
      </c>
    </row>
    <row r="32" spans="1:10" ht="22.9" customHeight="1">
      <c r="A32" s="200" t="s">
        <v>1826</v>
      </c>
      <c r="B32" s="109" t="s">
        <v>2120</v>
      </c>
      <c r="C32" s="107">
        <v>1820</v>
      </c>
      <c r="D32" s="97"/>
      <c r="E32" s="142">
        <f t="shared" si="10"/>
        <v>0</v>
      </c>
      <c r="F32" s="826" t="s">
        <v>2913</v>
      </c>
      <c r="G32" s="817"/>
      <c r="H32" s="817"/>
      <c r="I32" s="817"/>
      <c r="J32" s="818"/>
    </row>
    <row r="33" spans="1:10" ht="22.9" customHeight="1">
      <c r="A33" s="304" t="s">
        <v>1210</v>
      </c>
      <c r="B33" s="109" t="s">
        <v>3900</v>
      </c>
      <c r="C33" s="31">
        <v>640</v>
      </c>
      <c r="D33" s="298"/>
      <c r="E33" s="177">
        <f t="shared" si="10"/>
        <v>0</v>
      </c>
      <c r="F33" s="153" t="s">
        <v>1367</v>
      </c>
      <c r="G33" s="109" t="s">
        <v>2914</v>
      </c>
      <c r="H33" s="113">
        <v>890</v>
      </c>
      <c r="I33" s="143"/>
      <c r="J33" s="142">
        <f>SUM(H33*I33)</f>
        <v>0</v>
      </c>
    </row>
    <row r="34" spans="1:10" ht="22.9" customHeight="1">
      <c r="A34" s="200" t="s">
        <v>1209</v>
      </c>
      <c r="B34" s="109" t="s">
        <v>2941</v>
      </c>
      <c r="C34" s="107">
        <v>1820</v>
      </c>
      <c r="D34" s="97"/>
      <c r="E34" s="142">
        <f t="shared" si="10"/>
        <v>0</v>
      </c>
      <c r="F34" s="153" t="s">
        <v>735</v>
      </c>
      <c r="G34" s="109" t="s">
        <v>2915</v>
      </c>
      <c r="H34" s="113">
        <v>980</v>
      </c>
      <c r="I34" s="143"/>
      <c r="J34" s="142">
        <f t="shared" ref="J34:J40" si="11">SUM(H34*I34)</f>
        <v>0</v>
      </c>
    </row>
    <row r="35" spans="1:10" ht="22.9" customHeight="1">
      <c r="A35" s="200" t="s">
        <v>1827</v>
      </c>
      <c r="B35" s="109" t="s">
        <v>3899</v>
      </c>
      <c r="C35" s="107">
        <v>1820</v>
      </c>
      <c r="D35" s="97"/>
      <c r="E35" s="142">
        <f t="shared" si="10"/>
        <v>0</v>
      </c>
      <c r="F35" s="153" t="s">
        <v>1832</v>
      </c>
      <c r="G35" s="109" t="s">
        <v>2133</v>
      </c>
      <c r="H35" s="113">
        <v>980</v>
      </c>
      <c r="I35" s="143"/>
      <c r="J35" s="142">
        <f t="shared" si="11"/>
        <v>0</v>
      </c>
    </row>
    <row r="36" spans="1:10" ht="22.9" customHeight="1">
      <c r="A36" s="304" t="s">
        <v>1753</v>
      </c>
      <c r="B36" s="109" t="s">
        <v>2121</v>
      </c>
      <c r="C36" s="31">
        <v>790</v>
      </c>
      <c r="D36" s="298"/>
      <c r="E36" s="177">
        <f t="shared" si="10"/>
        <v>0</v>
      </c>
      <c r="F36" s="153" t="s">
        <v>461</v>
      </c>
      <c r="G36" s="109" t="s">
        <v>2134</v>
      </c>
      <c r="H36" s="113">
        <v>980</v>
      </c>
      <c r="I36" s="143"/>
      <c r="J36" s="142">
        <f t="shared" si="11"/>
        <v>0</v>
      </c>
    </row>
    <row r="37" spans="1:10" ht="22.9" customHeight="1">
      <c r="A37" s="200" t="s">
        <v>1752</v>
      </c>
      <c r="B37" s="109" t="s">
        <v>2122</v>
      </c>
      <c r="C37" s="107">
        <v>2200</v>
      </c>
      <c r="D37" s="97"/>
      <c r="E37" s="142">
        <f t="shared" si="10"/>
        <v>0</v>
      </c>
      <c r="F37" s="153" t="s">
        <v>1837</v>
      </c>
      <c r="G37" s="109" t="s">
        <v>2135</v>
      </c>
      <c r="H37" s="113">
        <v>890</v>
      </c>
      <c r="I37" s="143"/>
      <c r="J37" s="142">
        <f t="shared" si="11"/>
        <v>0</v>
      </c>
    </row>
    <row r="38" spans="1:10" ht="22.9" customHeight="1">
      <c r="A38" s="200" t="s">
        <v>3816</v>
      </c>
      <c r="B38" s="109" t="s">
        <v>3817</v>
      </c>
      <c r="C38" s="107">
        <v>2200</v>
      </c>
      <c r="D38" s="97"/>
      <c r="E38" s="142">
        <f t="shared" si="10"/>
        <v>0</v>
      </c>
      <c r="F38" s="153" t="s">
        <v>455</v>
      </c>
      <c r="G38" s="109" t="s">
        <v>2916</v>
      </c>
      <c r="H38" s="113">
        <v>980</v>
      </c>
      <c r="I38" s="143"/>
      <c r="J38" s="142">
        <f t="shared" ref="J38" si="12">SUM(H38*I38)</f>
        <v>0</v>
      </c>
    </row>
    <row r="39" spans="1:10" ht="22.9" customHeight="1">
      <c r="A39" s="304" t="s">
        <v>1754</v>
      </c>
      <c r="B39" s="109" t="s">
        <v>2123</v>
      </c>
      <c r="C39" s="31">
        <v>790</v>
      </c>
      <c r="D39" s="298"/>
      <c r="E39" s="177">
        <f t="shared" si="10"/>
        <v>0</v>
      </c>
      <c r="F39" s="153" t="s">
        <v>3925</v>
      </c>
      <c r="G39" s="109" t="s">
        <v>3924</v>
      </c>
      <c r="H39" s="113">
        <v>890</v>
      </c>
      <c r="I39" s="143"/>
      <c r="J39" s="142">
        <f t="shared" si="11"/>
        <v>0</v>
      </c>
    </row>
    <row r="40" spans="1:10" ht="22.9" customHeight="1">
      <c r="A40" s="304" t="s">
        <v>3901</v>
      </c>
      <c r="B40" s="109" t="s">
        <v>3898</v>
      </c>
      <c r="C40" s="31">
        <v>2390</v>
      </c>
      <c r="D40" s="298"/>
      <c r="E40" s="177">
        <f t="shared" si="10"/>
        <v>0</v>
      </c>
      <c r="F40" s="153" t="s">
        <v>1842</v>
      </c>
      <c r="G40" s="109" t="s">
        <v>2136</v>
      </c>
      <c r="H40" s="113">
        <v>920</v>
      </c>
      <c r="I40" s="143"/>
      <c r="J40" s="142">
        <f t="shared" si="11"/>
        <v>0</v>
      </c>
    </row>
    <row r="41" spans="1:10" ht="22.9" customHeight="1">
      <c r="A41" s="304" t="s">
        <v>5044</v>
      </c>
      <c r="B41" s="109" t="s">
        <v>5045</v>
      </c>
      <c r="C41" s="107">
        <v>2860</v>
      </c>
      <c r="D41" s="97"/>
      <c r="E41" s="142">
        <f t="shared" ref="E41" si="13">SUM(C41*D41)</f>
        <v>0</v>
      </c>
      <c r="F41" s="805" t="s">
        <v>2917</v>
      </c>
      <c r="G41" s="790"/>
      <c r="H41" s="790"/>
      <c r="I41" s="790"/>
      <c r="J41" s="791"/>
    </row>
    <row r="42" spans="1:10" ht="22.9" customHeight="1">
      <c r="A42" s="304" t="s">
        <v>1787</v>
      </c>
      <c r="B42" s="109" t="s">
        <v>2124</v>
      </c>
      <c r="C42" s="107">
        <v>1050</v>
      </c>
      <c r="D42" s="97"/>
      <c r="E42" s="142">
        <f t="shared" si="10"/>
        <v>0</v>
      </c>
      <c r="F42" s="827" t="s">
        <v>2918</v>
      </c>
      <c r="G42" s="828"/>
      <c r="H42" s="828"/>
      <c r="I42" s="828"/>
      <c r="J42" s="829"/>
    </row>
    <row r="43" spans="1:10" ht="22.9" customHeight="1">
      <c r="A43" s="304" t="s">
        <v>1788</v>
      </c>
      <c r="B43" s="109" t="s">
        <v>2125</v>
      </c>
      <c r="C43" s="107">
        <v>1050</v>
      </c>
      <c r="D43" s="97"/>
      <c r="E43" s="142">
        <f t="shared" si="10"/>
        <v>0</v>
      </c>
      <c r="F43" s="819" t="s">
        <v>2919</v>
      </c>
      <c r="G43" s="820"/>
      <c r="H43" s="820"/>
      <c r="I43" s="820"/>
      <c r="J43" s="821"/>
    </row>
    <row r="44" spans="1:10" ht="22.9" customHeight="1">
      <c r="A44" s="200" t="s">
        <v>1751</v>
      </c>
      <c r="B44" s="109" t="s">
        <v>4949</v>
      </c>
      <c r="C44" s="107">
        <v>3390</v>
      </c>
      <c r="D44" s="97"/>
      <c r="E44" s="142">
        <f t="shared" si="10"/>
        <v>0</v>
      </c>
      <c r="F44" s="153" t="s">
        <v>1831</v>
      </c>
      <c r="G44" s="109" t="s">
        <v>2920</v>
      </c>
      <c r="H44" s="113">
        <v>200</v>
      </c>
      <c r="I44" s="143"/>
      <c r="J44" s="142">
        <f>SUM(H44*I44)</f>
        <v>0</v>
      </c>
    </row>
    <row r="45" spans="1:10" ht="22.9" customHeight="1">
      <c r="A45" s="200" t="s">
        <v>3818</v>
      </c>
      <c r="B45" s="109" t="s">
        <v>3819</v>
      </c>
      <c r="C45" s="107">
        <v>1940</v>
      </c>
      <c r="D45" s="97"/>
      <c r="E45" s="142">
        <f t="shared" si="10"/>
        <v>0</v>
      </c>
      <c r="F45" s="153" t="s">
        <v>1102</v>
      </c>
      <c r="G45" s="109" t="s">
        <v>2921</v>
      </c>
      <c r="H45" s="113">
        <v>250</v>
      </c>
      <c r="I45" s="143"/>
      <c r="J45" s="142">
        <f>SUM(H45*I45)</f>
        <v>0</v>
      </c>
    </row>
    <row r="46" spans="1:10" ht="22.9" customHeight="1">
      <c r="A46" s="304" t="s">
        <v>1790</v>
      </c>
      <c r="B46" s="109" t="s">
        <v>2126</v>
      </c>
      <c r="C46" s="107">
        <v>980</v>
      </c>
      <c r="D46" s="97"/>
      <c r="E46" s="142">
        <f t="shared" si="10"/>
        <v>0</v>
      </c>
      <c r="F46" s="153" t="s">
        <v>823</v>
      </c>
      <c r="G46" s="109" t="s">
        <v>2922</v>
      </c>
      <c r="H46" s="113">
        <v>1060</v>
      </c>
      <c r="I46" s="143"/>
      <c r="J46" s="142">
        <f>SUM(H46*I46)</f>
        <v>0</v>
      </c>
    </row>
    <row r="47" spans="1:10" ht="22.9" customHeight="1">
      <c r="A47" s="200" t="s">
        <v>1789</v>
      </c>
      <c r="B47" s="109" t="s">
        <v>2127</v>
      </c>
      <c r="C47" s="107">
        <v>2880</v>
      </c>
      <c r="D47" s="97"/>
      <c r="E47" s="142">
        <f t="shared" si="10"/>
        <v>0</v>
      </c>
      <c r="F47" s="153" t="s">
        <v>824</v>
      </c>
      <c r="G47" s="109" t="s">
        <v>2923</v>
      </c>
      <c r="H47" s="113">
        <v>1950</v>
      </c>
      <c r="I47" s="143"/>
      <c r="J47" s="142">
        <f t="shared" ref="J47:J57" si="14">SUM(H47*I47)</f>
        <v>0</v>
      </c>
    </row>
    <row r="48" spans="1:10" ht="22.9" customHeight="1">
      <c r="A48" s="200" t="s">
        <v>1828</v>
      </c>
      <c r="B48" s="109" t="s">
        <v>2128</v>
      </c>
      <c r="C48" s="107">
        <v>950</v>
      </c>
      <c r="D48" s="97"/>
      <c r="E48" s="142">
        <f t="shared" si="10"/>
        <v>0</v>
      </c>
      <c r="F48" s="153" t="s">
        <v>825</v>
      </c>
      <c r="G48" s="109" t="s">
        <v>2924</v>
      </c>
      <c r="H48" s="113">
        <v>1060</v>
      </c>
      <c r="I48" s="143"/>
      <c r="J48" s="142">
        <f t="shared" si="14"/>
        <v>0</v>
      </c>
    </row>
    <row r="49" spans="1:10" ht="22.9" customHeight="1">
      <c r="A49" s="822" t="s">
        <v>1829</v>
      </c>
      <c r="B49" s="655"/>
      <c r="C49" s="655"/>
      <c r="D49" s="655"/>
      <c r="E49" s="656"/>
      <c r="F49" s="153" t="s">
        <v>826</v>
      </c>
      <c r="G49" s="109" t="s">
        <v>2925</v>
      </c>
      <c r="H49" s="113">
        <v>1950</v>
      </c>
      <c r="I49" s="143"/>
      <c r="J49" s="142">
        <f t="shared" si="14"/>
        <v>0</v>
      </c>
    </row>
    <row r="50" spans="1:10" ht="22.9" customHeight="1">
      <c r="A50" s="155" t="s">
        <v>952</v>
      </c>
      <c r="B50" s="109" t="s">
        <v>2949</v>
      </c>
      <c r="C50" s="113">
        <v>1090</v>
      </c>
      <c r="D50" s="143"/>
      <c r="E50" s="148">
        <f t="shared" ref="E50:E61" si="15">SUM(C50*D50)</f>
        <v>0</v>
      </c>
      <c r="F50" s="153" t="s">
        <v>1431</v>
      </c>
      <c r="G50" s="109" t="s">
        <v>4120</v>
      </c>
      <c r="H50" s="113">
        <v>1150</v>
      </c>
      <c r="I50" s="143"/>
      <c r="J50" s="142">
        <f>SUM(H50*I50)</f>
        <v>0</v>
      </c>
    </row>
    <row r="51" spans="1:10" ht="22.9" customHeight="1">
      <c r="A51" s="155" t="s">
        <v>953</v>
      </c>
      <c r="B51" s="109" t="s">
        <v>2950</v>
      </c>
      <c r="C51" s="113">
        <v>1090</v>
      </c>
      <c r="D51" s="143"/>
      <c r="E51" s="148">
        <f t="shared" si="15"/>
        <v>0</v>
      </c>
      <c r="F51" s="153" t="s">
        <v>4119</v>
      </c>
      <c r="G51" s="109" t="s">
        <v>4121</v>
      </c>
      <c r="H51" s="113">
        <v>1100</v>
      </c>
      <c r="I51" s="143"/>
      <c r="J51" s="142">
        <f t="shared" si="14"/>
        <v>0</v>
      </c>
    </row>
    <row r="52" spans="1:10" ht="22.9" customHeight="1">
      <c r="A52" s="155" t="s">
        <v>954</v>
      </c>
      <c r="B52" s="109" t="s">
        <v>2951</v>
      </c>
      <c r="C52" s="113">
        <v>1090</v>
      </c>
      <c r="D52" s="143"/>
      <c r="E52" s="148">
        <f t="shared" si="15"/>
        <v>0</v>
      </c>
      <c r="F52" s="153" t="s">
        <v>4038</v>
      </c>
      <c r="G52" s="109" t="s">
        <v>4039</v>
      </c>
      <c r="H52" s="113">
        <v>990</v>
      </c>
      <c r="I52" s="143"/>
      <c r="J52" s="142">
        <f t="shared" ref="J52" si="16">SUM(H52*I52)</f>
        <v>0</v>
      </c>
    </row>
    <row r="53" spans="1:10" ht="22.9" customHeight="1">
      <c r="A53" s="155" t="s">
        <v>955</v>
      </c>
      <c r="B53" s="109" t="s">
        <v>2952</v>
      </c>
      <c r="C53" s="113">
        <v>1090</v>
      </c>
      <c r="D53" s="143"/>
      <c r="E53" s="148">
        <f>SUM(C53*D53)</f>
        <v>0</v>
      </c>
      <c r="F53" s="153" t="s">
        <v>944</v>
      </c>
      <c r="G53" s="109" t="s">
        <v>2926</v>
      </c>
      <c r="H53" s="113">
        <v>990</v>
      </c>
      <c r="I53" s="143"/>
      <c r="J53" s="142">
        <f t="shared" si="14"/>
        <v>0</v>
      </c>
    </row>
    <row r="54" spans="1:10" ht="22.9" customHeight="1">
      <c r="A54" s="155" t="s">
        <v>1830</v>
      </c>
      <c r="B54" s="109" t="s">
        <v>2953</v>
      </c>
      <c r="C54" s="113">
        <v>1090</v>
      </c>
      <c r="D54" s="143"/>
      <c r="E54" s="148">
        <f>SUM(C54*D54)</f>
        <v>0</v>
      </c>
      <c r="F54" s="153" t="s">
        <v>945</v>
      </c>
      <c r="G54" s="109" t="s">
        <v>2927</v>
      </c>
      <c r="H54" s="113">
        <v>990</v>
      </c>
      <c r="I54" s="143"/>
      <c r="J54" s="142">
        <f>SUM(H54*I54)</f>
        <v>0</v>
      </c>
    </row>
    <row r="55" spans="1:10" ht="22.9" customHeight="1">
      <c r="A55" s="155" t="s">
        <v>956</v>
      </c>
      <c r="B55" s="109" t="s">
        <v>2954</v>
      </c>
      <c r="C55" s="113">
        <v>680</v>
      </c>
      <c r="D55" s="143"/>
      <c r="E55" s="148">
        <f t="shared" si="15"/>
        <v>0</v>
      </c>
      <c r="F55" s="153" t="s">
        <v>1188</v>
      </c>
      <c r="G55" s="109" t="s">
        <v>2928</v>
      </c>
      <c r="H55" s="113">
        <v>1560</v>
      </c>
      <c r="I55" s="143"/>
      <c r="J55" s="142">
        <f t="shared" si="14"/>
        <v>0</v>
      </c>
    </row>
    <row r="56" spans="1:10" ht="22.9" customHeight="1">
      <c r="A56" s="155" t="s">
        <v>957</v>
      </c>
      <c r="B56" s="109" t="s">
        <v>2955</v>
      </c>
      <c r="C56" s="113">
        <v>650</v>
      </c>
      <c r="D56" s="143"/>
      <c r="E56" s="148">
        <f t="shared" si="15"/>
        <v>0</v>
      </c>
      <c r="F56" s="153" t="s">
        <v>946</v>
      </c>
      <c r="G56" s="109" t="s">
        <v>2929</v>
      </c>
      <c r="H56" s="113">
        <v>990</v>
      </c>
      <c r="I56" s="143"/>
      <c r="J56" s="142">
        <f>SUM(H56*I56)</f>
        <v>0</v>
      </c>
    </row>
    <row r="57" spans="1:10" ht="22.9" customHeight="1">
      <c r="A57" s="155" t="s">
        <v>958</v>
      </c>
      <c r="B57" s="109" t="s">
        <v>2956</v>
      </c>
      <c r="C57" s="113">
        <v>590</v>
      </c>
      <c r="D57" s="143"/>
      <c r="E57" s="148">
        <f t="shared" si="15"/>
        <v>0</v>
      </c>
      <c r="F57" s="153" t="s">
        <v>1430</v>
      </c>
      <c r="G57" s="109" t="s">
        <v>2930</v>
      </c>
      <c r="H57" s="113">
        <v>1560</v>
      </c>
      <c r="I57" s="143"/>
      <c r="J57" s="142">
        <f t="shared" si="14"/>
        <v>0</v>
      </c>
    </row>
    <row r="58" spans="1:10" ht="22.9" customHeight="1">
      <c r="A58" s="155" t="s">
        <v>959</v>
      </c>
      <c r="B58" s="109" t="s">
        <v>2957</v>
      </c>
      <c r="C58" s="113">
        <v>620</v>
      </c>
      <c r="D58" s="143"/>
      <c r="E58" s="148">
        <f t="shared" si="15"/>
        <v>0</v>
      </c>
      <c r="F58" s="153" t="s">
        <v>1187</v>
      </c>
      <c r="G58" s="109" t="s">
        <v>2931</v>
      </c>
      <c r="H58" s="113">
        <v>1750</v>
      </c>
      <c r="I58" s="143"/>
      <c r="J58" s="142">
        <f t="shared" ref="J58:J63" si="17">SUM(H58*I58)</f>
        <v>0</v>
      </c>
    </row>
    <row r="59" spans="1:10" ht="22.9" customHeight="1">
      <c r="A59" s="155" t="s">
        <v>960</v>
      </c>
      <c r="B59" s="109" t="s">
        <v>2958</v>
      </c>
      <c r="C59" s="113">
        <v>590</v>
      </c>
      <c r="D59" s="143"/>
      <c r="E59" s="148">
        <f t="shared" si="15"/>
        <v>0</v>
      </c>
      <c r="F59" s="153" t="s">
        <v>1432</v>
      </c>
      <c r="G59" s="109" t="s">
        <v>2932</v>
      </c>
      <c r="H59" s="113">
        <v>2160</v>
      </c>
      <c r="I59" s="143"/>
      <c r="J59" s="142">
        <f t="shared" si="17"/>
        <v>0</v>
      </c>
    </row>
    <row r="60" spans="1:10" ht="22.9" customHeight="1">
      <c r="A60" s="155" t="s">
        <v>961</v>
      </c>
      <c r="B60" s="109" t="s">
        <v>2959</v>
      </c>
      <c r="C60" s="113">
        <v>790</v>
      </c>
      <c r="D60" s="143"/>
      <c r="E60" s="148">
        <f t="shared" si="15"/>
        <v>0</v>
      </c>
      <c r="F60" s="153" t="s">
        <v>4037</v>
      </c>
      <c r="G60" s="109" t="s">
        <v>4041</v>
      </c>
      <c r="H60" s="113">
        <v>1750</v>
      </c>
      <c r="I60" s="143"/>
      <c r="J60" s="142">
        <f t="shared" si="17"/>
        <v>0</v>
      </c>
    </row>
    <row r="61" spans="1:10" ht="22.9" customHeight="1">
      <c r="A61" s="155" t="s">
        <v>1075</v>
      </c>
      <c r="B61" s="109" t="s">
        <v>2960</v>
      </c>
      <c r="C61" s="113">
        <v>580</v>
      </c>
      <c r="D61" s="143"/>
      <c r="E61" s="148">
        <f t="shared" si="15"/>
        <v>0</v>
      </c>
      <c r="F61" s="153" t="s">
        <v>4042</v>
      </c>
      <c r="G61" s="109" t="s">
        <v>4040</v>
      </c>
      <c r="H61" s="113">
        <v>2160</v>
      </c>
      <c r="I61" s="143"/>
      <c r="J61" s="142">
        <f t="shared" si="17"/>
        <v>0</v>
      </c>
    </row>
    <row r="62" spans="1:10" ht="22.9" customHeight="1">
      <c r="A62" s="552" t="s">
        <v>2936</v>
      </c>
      <c r="B62" s="790"/>
      <c r="C62" s="790"/>
      <c r="D62" s="790"/>
      <c r="E62" s="791"/>
      <c r="F62" s="153" t="s">
        <v>1433</v>
      </c>
      <c r="G62" s="109" t="s">
        <v>2933</v>
      </c>
      <c r="H62" s="113">
        <v>1750</v>
      </c>
      <c r="I62" s="143"/>
      <c r="J62" s="142">
        <f t="shared" si="17"/>
        <v>0</v>
      </c>
    </row>
    <row r="63" spans="1:10" ht="22.9" customHeight="1">
      <c r="A63" s="155" t="s">
        <v>3922</v>
      </c>
      <c r="B63" s="109" t="s">
        <v>3923</v>
      </c>
      <c r="C63" s="113">
        <v>690</v>
      </c>
      <c r="D63" s="143"/>
      <c r="E63" s="142">
        <f t="shared" ref="E63" si="18">SUM(C63*D63)</f>
        <v>0</v>
      </c>
      <c r="F63" s="153" t="s">
        <v>1434</v>
      </c>
      <c r="G63" s="109" t="s">
        <v>2934</v>
      </c>
      <c r="H63" s="113">
        <v>2160</v>
      </c>
      <c r="I63" s="143"/>
      <c r="J63" s="142">
        <f t="shared" si="17"/>
        <v>0</v>
      </c>
    </row>
    <row r="64" spans="1:10" ht="22.9" customHeight="1">
      <c r="A64" s="153" t="s">
        <v>720</v>
      </c>
      <c r="B64" s="109" t="s">
        <v>2939</v>
      </c>
      <c r="C64" s="113">
        <v>690</v>
      </c>
      <c r="D64" s="143"/>
      <c r="E64" s="142">
        <f t="shared" ref="E64:E73" si="19">SUM(C64*D64)</f>
        <v>0</v>
      </c>
      <c r="F64" s="232"/>
      <c r="G64" s="97"/>
      <c r="H64" s="230"/>
      <c r="I64" s="97"/>
      <c r="J64" s="193"/>
    </row>
    <row r="65" spans="1:10" ht="22.9" customHeight="1">
      <c r="A65" s="155" t="s">
        <v>908</v>
      </c>
      <c r="B65" s="109" t="s">
        <v>2940</v>
      </c>
      <c r="C65" s="113">
        <v>690</v>
      </c>
      <c r="D65" s="143"/>
      <c r="E65" s="142">
        <f t="shared" si="19"/>
        <v>0</v>
      </c>
      <c r="F65" s="232"/>
      <c r="G65" s="97"/>
      <c r="H65" s="230"/>
      <c r="I65" s="97"/>
      <c r="J65" s="193"/>
    </row>
    <row r="66" spans="1:10" ht="22.9" customHeight="1">
      <c r="A66" s="155" t="s">
        <v>861</v>
      </c>
      <c r="B66" s="109" t="s">
        <v>2942</v>
      </c>
      <c r="C66" s="113">
        <v>690</v>
      </c>
      <c r="D66" s="143"/>
      <c r="E66" s="142">
        <f t="shared" si="19"/>
        <v>0</v>
      </c>
      <c r="F66" s="232"/>
      <c r="G66" s="97"/>
      <c r="H66" s="230"/>
      <c r="I66" s="97"/>
      <c r="J66" s="193"/>
    </row>
    <row r="67" spans="1:10" ht="22.9" customHeight="1">
      <c r="A67" s="155" t="s">
        <v>909</v>
      </c>
      <c r="B67" s="109" t="s">
        <v>2943</v>
      </c>
      <c r="C67" s="113">
        <v>690</v>
      </c>
      <c r="D67" s="143"/>
      <c r="E67" s="142">
        <f t="shared" si="19"/>
        <v>0</v>
      </c>
      <c r="F67" s="232"/>
      <c r="G67" s="97"/>
      <c r="H67" s="230"/>
      <c r="I67" s="97"/>
      <c r="J67" s="193"/>
    </row>
    <row r="68" spans="1:10" ht="22.9" customHeight="1">
      <c r="A68" s="155" t="s">
        <v>907</v>
      </c>
      <c r="B68" s="109" t="s">
        <v>2944</v>
      </c>
      <c r="C68" s="113">
        <v>690</v>
      </c>
      <c r="D68" s="143"/>
      <c r="E68" s="142">
        <f t="shared" si="19"/>
        <v>0</v>
      </c>
      <c r="F68" s="232"/>
      <c r="G68" s="97"/>
      <c r="H68" s="230"/>
      <c r="I68" s="97"/>
      <c r="J68" s="193"/>
    </row>
    <row r="69" spans="1:10" ht="22.9" customHeight="1">
      <c r="A69" s="155" t="s">
        <v>860</v>
      </c>
      <c r="B69" s="109" t="s">
        <v>2945</v>
      </c>
      <c r="C69" s="113">
        <v>690</v>
      </c>
      <c r="D69" s="143"/>
      <c r="E69" s="142">
        <f t="shared" si="19"/>
        <v>0</v>
      </c>
      <c r="F69" s="232"/>
      <c r="G69" s="97"/>
      <c r="H69" s="230"/>
      <c r="I69" s="97"/>
      <c r="J69" s="193"/>
    </row>
    <row r="70" spans="1:10" ht="22.9" customHeight="1">
      <c r="A70" s="155" t="s">
        <v>765</v>
      </c>
      <c r="B70" s="109" t="s">
        <v>2946</v>
      </c>
      <c r="C70" s="113">
        <v>690</v>
      </c>
      <c r="D70" s="143"/>
      <c r="E70" s="142">
        <f t="shared" si="19"/>
        <v>0</v>
      </c>
      <c r="F70" s="232"/>
      <c r="G70" s="97"/>
      <c r="H70" s="230"/>
      <c r="I70" s="97"/>
      <c r="J70" s="193"/>
    </row>
    <row r="71" spans="1:10" ht="22.9" customHeight="1" thickBot="1">
      <c r="A71" s="155" t="s">
        <v>4752</v>
      </c>
      <c r="B71" s="109" t="s">
        <v>4753</v>
      </c>
      <c r="C71" s="113">
        <v>690</v>
      </c>
      <c r="D71" s="143"/>
      <c r="E71" s="142">
        <f t="shared" si="19"/>
        <v>0</v>
      </c>
      <c r="F71" s="233"/>
      <c r="G71" s="150"/>
      <c r="H71" s="151"/>
      <c r="I71" s="150"/>
      <c r="J71" s="152"/>
    </row>
    <row r="72" spans="1:10" ht="22.9" customHeight="1">
      <c r="A72" s="155" t="s">
        <v>906</v>
      </c>
      <c r="B72" s="109" t="s">
        <v>2947</v>
      </c>
      <c r="C72" s="113">
        <v>690</v>
      </c>
      <c r="D72" s="143"/>
      <c r="E72" s="142">
        <f t="shared" si="19"/>
        <v>0</v>
      </c>
      <c r="F72" s="578" t="s">
        <v>5193</v>
      </c>
      <c r="G72" s="807"/>
      <c r="H72" s="808"/>
      <c r="I72" s="574">
        <f>SUM(E5:E73,J7:J71)</f>
        <v>0</v>
      </c>
      <c r="J72" s="595"/>
    </row>
    <row r="73" spans="1:10" ht="22.9" customHeight="1" thickBot="1">
      <c r="A73" s="162" t="s">
        <v>1052</v>
      </c>
      <c r="B73" s="110" t="s">
        <v>2948</v>
      </c>
      <c r="C73" s="427">
        <v>760</v>
      </c>
      <c r="D73" s="282"/>
      <c r="E73" s="239">
        <f t="shared" si="19"/>
        <v>0</v>
      </c>
      <c r="F73" s="809"/>
      <c r="G73" s="810"/>
      <c r="H73" s="811"/>
      <c r="I73" s="596"/>
      <c r="J73" s="597"/>
    </row>
    <row r="74" spans="1:10" ht="22.9" customHeight="1">
      <c r="H74" s="136"/>
      <c r="J74" s="136"/>
    </row>
    <row r="75" spans="1:10" ht="22.9" customHeight="1">
      <c r="H75" s="136"/>
      <c r="J75" s="136"/>
    </row>
    <row r="76" spans="1:10" ht="22.9" customHeight="1"/>
    <row r="77" spans="1:10" ht="22.9" customHeight="1"/>
    <row r="78" spans="1:10" ht="22.9" customHeight="1"/>
    <row r="79" spans="1:10" ht="22.9" customHeight="1"/>
    <row r="80" spans="1:10" ht="22.9" customHeight="1"/>
    <row r="81" ht="22.9" customHeight="1"/>
    <row r="82" ht="22.9" customHeight="1"/>
    <row r="83" ht="22.9" customHeight="1"/>
    <row r="84" ht="22.9" customHeight="1"/>
    <row r="85" ht="22.9" customHeight="1"/>
    <row r="86" ht="22.9" customHeight="1"/>
    <row r="87" ht="22.9" customHeight="1"/>
    <row r="88" ht="22.9" customHeight="1"/>
    <row r="89" ht="22.9" customHeight="1"/>
    <row r="90" ht="22.9" customHeight="1"/>
    <row r="91" ht="22.9" customHeight="1"/>
    <row r="92" ht="22.9" customHeight="1"/>
    <row r="93" ht="22.9" customHeight="1"/>
    <row r="94" ht="22.9" customHeight="1"/>
    <row r="95" ht="22.9" customHeight="1"/>
    <row r="96" ht="22.9" customHeight="1"/>
    <row r="97" ht="22.9" customHeight="1"/>
    <row r="98" ht="22.9" customHeight="1"/>
    <row r="99" ht="22.9" customHeight="1"/>
    <row r="100" ht="22.9" customHeight="1"/>
    <row r="101" ht="22.9" customHeight="1"/>
    <row r="102" ht="22.9" customHeight="1"/>
    <row r="103" ht="22.9" customHeight="1"/>
    <row r="104" ht="22.9" customHeight="1"/>
    <row r="105" ht="22.9" customHeight="1"/>
    <row r="106" ht="22.9" customHeight="1"/>
    <row r="107" ht="22.9" customHeight="1"/>
    <row r="108" ht="22.9" customHeight="1"/>
    <row r="109" ht="22.9" customHeight="1"/>
    <row r="110" ht="22.9" customHeight="1"/>
    <row r="111" ht="22.9" customHeight="1"/>
    <row r="112" ht="22.9" customHeight="1"/>
    <row r="113" ht="22.9" customHeight="1"/>
    <row r="114" ht="22.9" customHeight="1"/>
    <row r="115" ht="22.9" customHeight="1"/>
  </sheetData>
  <sheetProtection selectLockedCells="1"/>
  <protectedRanges>
    <protectedRange password="CC47" sqref="I1 D1" name="範圍1_1" securityDescriptor="O:WDG:WDD:(A;;CC;;;S-1-5-21-1229272821-1580818891-854245398-500)"/>
    <protectedRange password="CC47" sqref="I3:I4" name="範圍1_1_8" securityDescriptor="O:WDG:WDD:(A;;CC;;;S-1-5-21-1229272821-1580818891-854245398-500)"/>
    <protectedRange password="CC47" sqref="I41:I43" name="範圍1_1_8_3_1_1" securityDescriptor="O:WDG:WDD:(A;;CC;;;S-1-5-21-1229272821-1580818891-854245398-500)"/>
    <protectedRange password="CC47" sqref="D62" name="範圍1_1_8_2_1_1_1" securityDescriptor="O:WDG:WDD:(A;;CC;;;S-1-5-21-1229272821-1580818891-854245398-500)"/>
    <protectedRange password="CC47" sqref="D70:D71" name="範圍1_1_6_9" securityDescriptor="O:WDG:WDD:(A;;CC;;;S-1-5-21-1229272821-1580818891-854245398-500)"/>
    <protectedRange password="CC47" sqref="D72:D73 D63:D69" name="範圍1_1_6_9_1" securityDescriptor="O:WDG:WDD:(A;;CC;;;S-1-5-21-1229272821-1580818891-854245398-500)"/>
    <protectedRange password="CC47" sqref="D50:D61" name="範圍1_1_6" securityDescriptor="O:WDG:WDD:(A;;CC;;;S-1-5-21-1229272821-1580818891-854245398-500)"/>
    <protectedRange password="CC47" sqref="D27 D49" name="範圍1_1_8_1" securityDescriptor="O:WDG:WDD:(A;;CC;;;S-1-5-21-1229272821-1580818891-854245398-500)"/>
  </protectedRanges>
  <mergeCells count="19">
    <mergeCell ref="F72:H73"/>
    <mergeCell ref="I72:J73"/>
    <mergeCell ref="F43:J43"/>
    <mergeCell ref="A49:E49"/>
    <mergeCell ref="F6:J6"/>
    <mergeCell ref="F15:J15"/>
    <mergeCell ref="A27:E27"/>
    <mergeCell ref="A62:E62"/>
    <mergeCell ref="F42:J42"/>
    <mergeCell ref="F41:J41"/>
    <mergeCell ref="F21:J21"/>
    <mergeCell ref="F32:J32"/>
    <mergeCell ref="F28:J28"/>
    <mergeCell ref="A1:J1"/>
    <mergeCell ref="A3:E3"/>
    <mergeCell ref="F3:J3"/>
    <mergeCell ref="F5:J5"/>
    <mergeCell ref="F4:J4"/>
    <mergeCell ref="A4:E4"/>
  </mergeCells>
  <phoneticPr fontId="70" type="noConversion"/>
  <printOptions horizontalCentered="1"/>
  <pageMargins left="0" right="0" top="0.59027777777777801" bottom="0.59027777777777801" header="0.51180555555555596" footer="0.51180555555555596"/>
  <pageSetup paperSize="9" scale="75" orientation="landscape" r:id="rId1"/>
  <headerFooter alignWithMargins="0">
    <oddFooter>&amp;C第 &amp;P 頁，共 &amp;N 頁</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42"/>
  </sheetPr>
  <dimension ref="A1:J103"/>
  <sheetViews>
    <sheetView zoomScale="70" zoomScaleNormal="70" workbookViewId="0">
      <selection activeCell="D5" sqref="D5"/>
    </sheetView>
  </sheetViews>
  <sheetFormatPr defaultColWidth="9" defaultRowHeight="22.9" customHeight="1"/>
  <cols>
    <col min="1" max="1" width="10.625" style="136" customWidth="1"/>
    <col min="2" max="2" width="66.125" style="136" customWidth="1"/>
    <col min="3" max="3" width="6.625" style="136" customWidth="1"/>
    <col min="4" max="4" width="6.125" style="136" customWidth="1"/>
    <col min="5" max="5" width="9.125" style="136" customWidth="1"/>
    <col min="6" max="6" width="10.625" style="136" customWidth="1"/>
    <col min="7" max="7" width="66.5" style="136" customWidth="1"/>
    <col min="8" max="8" width="6.625" style="136" customWidth="1"/>
    <col min="9" max="9" width="6.125" style="136" customWidth="1"/>
    <col min="10" max="10" width="9.125" style="136" customWidth="1"/>
    <col min="11" max="16384" width="9" style="136"/>
  </cols>
  <sheetData>
    <row r="1" spans="1:10" ht="40.700000000000003" customHeight="1">
      <c r="A1" s="834" t="s">
        <v>5191</v>
      </c>
      <c r="B1" s="835"/>
      <c r="C1" s="835"/>
      <c r="D1" s="835"/>
      <c r="E1" s="835"/>
      <c r="F1" s="835"/>
      <c r="G1" s="835"/>
      <c r="H1" s="835"/>
      <c r="I1" s="835"/>
      <c r="J1" s="836"/>
    </row>
    <row r="2" spans="1:10" ht="22.9" customHeight="1">
      <c r="A2" s="317" t="s">
        <v>69</v>
      </c>
      <c r="B2" s="309" t="s">
        <v>70</v>
      </c>
      <c r="C2" s="310" t="s">
        <v>56</v>
      </c>
      <c r="D2" s="311" t="s">
        <v>71</v>
      </c>
      <c r="E2" s="312" t="s">
        <v>72</v>
      </c>
      <c r="F2" s="317" t="s">
        <v>69</v>
      </c>
      <c r="G2" s="309" t="s">
        <v>70</v>
      </c>
      <c r="H2" s="313" t="s">
        <v>56</v>
      </c>
      <c r="I2" s="311" t="s">
        <v>71</v>
      </c>
      <c r="J2" s="314" t="s">
        <v>72</v>
      </c>
    </row>
    <row r="3" spans="1:10" ht="22.9" customHeight="1">
      <c r="A3" s="805" t="s">
        <v>462</v>
      </c>
      <c r="B3" s="553"/>
      <c r="C3" s="553"/>
      <c r="D3" s="553"/>
      <c r="E3" s="837"/>
      <c r="F3" s="805" t="s">
        <v>2961</v>
      </c>
      <c r="G3" s="790"/>
      <c r="H3" s="790"/>
      <c r="I3" s="790"/>
      <c r="J3" s="791"/>
    </row>
    <row r="4" spans="1:10" ht="22.9" customHeight="1">
      <c r="A4" s="831" t="s">
        <v>4125</v>
      </c>
      <c r="B4" s="832"/>
      <c r="C4" s="832"/>
      <c r="D4" s="832"/>
      <c r="E4" s="832"/>
      <c r="F4" s="831" t="s">
        <v>2962</v>
      </c>
      <c r="G4" s="832"/>
      <c r="H4" s="832"/>
      <c r="I4" s="832"/>
      <c r="J4" s="833"/>
    </row>
    <row r="5" spans="1:10" ht="22.9" customHeight="1">
      <c r="A5" s="153" t="s">
        <v>464</v>
      </c>
      <c r="B5" s="111" t="s">
        <v>3718</v>
      </c>
      <c r="C5" s="105">
        <v>1060</v>
      </c>
      <c r="D5" s="143"/>
      <c r="E5" s="315">
        <f t="shared" ref="E5:E27" si="0">SUM(C5*D5)</f>
        <v>0</v>
      </c>
      <c r="F5" s="830" t="s">
        <v>2963</v>
      </c>
      <c r="G5" s="820"/>
      <c r="H5" s="820"/>
      <c r="I5" s="820"/>
      <c r="J5" s="821"/>
    </row>
    <row r="6" spans="1:10" ht="22.9" customHeight="1">
      <c r="A6" s="153" t="s">
        <v>1056</v>
      </c>
      <c r="B6" s="111" t="s">
        <v>3719</v>
      </c>
      <c r="C6" s="105">
        <v>1060</v>
      </c>
      <c r="D6" s="143"/>
      <c r="E6" s="315">
        <f t="shared" si="0"/>
        <v>0</v>
      </c>
      <c r="F6" s="158" t="s">
        <v>1121</v>
      </c>
      <c r="G6" s="172" t="s">
        <v>2964</v>
      </c>
      <c r="H6" s="105">
        <v>920</v>
      </c>
      <c r="I6" s="143"/>
      <c r="J6" s="148">
        <f t="shared" ref="J6:J17" si="1">SUM(H6*I6)</f>
        <v>0</v>
      </c>
    </row>
    <row r="7" spans="1:10" ht="22.9" customHeight="1">
      <c r="A7" s="153" t="s">
        <v>465</v>
      </c>
      <c r="B7" s="111" t="s">
        <v>3720</v>
      </c>
      <c r="C7" s="105">
        <v>1060</v>
      </c>
      <c r="D7" s="143"/>
      <c r="E7" s="315">
        <f t="shared" si="0"/>
        <v>0</v>
      </c>
      <c r="F7" s="158" t="s">
        <v>1122</v>
      </c>
      <c r="G7" s="172" t="s">
        <v>2965</v>
      </c>
      <c r="H7" s="105">
        <v>1440</v>
      </c>
      <c r="I7" s="143"/>
      <c r="J7" s="148">
        <f t="shared" si="1"/>
        <v>0</v>
      </c>
    </row>
    <row r="8" spans="1:10" ht="22.9" customHeight="1">
      <c r="A8" s="153" t="s">
        <v>1152</v>
      </c>
      <c r="B8" s="111" t="s">
        <v>3721</v>
      </c>
      <c r="C8" s="105">
        <v>1060</v>
      </c>
      <c r="D8" s="143"/>
      <c r="E8" s="315">
        <f t="shared" si="0"/>
        <v>0</v>
      </c>
      <c r="F8" s="158" t="s">
        <v>1124</v>
      </c>
      <c r="G8" s="172" t="s">
        <v>2966</v>
      </c>
      <c r="H8" s="105">
        <v>1180</v>
      </c>
      <c r="I8" s="143"/>
      <c r="J8" s="148">
        <f>SUM(H8*I8)</f>
        <v>0</v>
      </c>
    </row>
    <row r="9" spans="1:10" ht="22.9" customHeight="1">
      <c r="A9" s="153" t="s">
        <v>466</v>
      </c>
      <c r="B9" s="111" t="s">
        <v>3722</v>
      </c>
      <c r="C9" s="105">
        <v>1280</v>
      </c>
      <c r="D9" s="143"/>
      <c r="E9" s="315">
        <f t="shared" si="0"/>
        <v>0</v>
      </c>
      <c r="F9" s="158" t="s">
        <v>1123</v>
      </c>
      <c r="G9" s="172" t="s">
        <v>2967</v>
      </c>
      <c r="H9" s="105">
        <v>1440</v>
      </c>
      <c r="I9" s="143"/>
      <c r="J9" s="148">
        <f t="shared" si="1"/>
        <v>0</v>
      </c>
    </row>
    <row r="10" spans="1:10" ht="22.9" customHeight="1">
      <c r="A10" s="153" t="s">
        <v>1206</v>
      </c>
      <c r="B10" s="111" t="s">
        <v>2971</v>
      </c>
      <c r="C10" s="113">
        <v>190</v>
      </c>
      <c r="D10" s="143"/>
      <c r="E10" s="315">
        <f t="shared" si="0"/>
        <v>0</v>
      </c>
      <c r="F10" s="158" t="s">
        <v>1125</v>
      </c>
      <c r="G10" s="172" t="s">
        <v>2968</v>
      </c>
      <c r="H10" s="105">
        <v>1440</v>
      </c>
      <c r="I10" s="143"/>
      <c r="J10" s="148">
        <f t="shared" si="1"/>
        <v>0</v>
      </c>
    </row>
    <row r="11" spans="1:10" ht="22.9" customHeight="1">
      <c r="A11" s="153" t="s">
        <v>467</v>
      </c>
      <c r="B11" s="111" t="s">
        <v>2973</v>
      </c>
      <c r="C11" s="113">
        <v>1380</v>
      </c>
      <c r="D11" s="143"/>
      <c r="E11" s="315">
        <f t="shared" si="0"/>
        <v>0</v>
      </c>
      <c r="F11" s="158" t="s">
        <v>1126</v>
      </c>
      <c r="G11" s="172" t="s">
        <v>2969</v>
      </c>
      <c r="H11" s="105">
        <v>2090</v>
      </c>
      <c r="I11" s="143"/>
      <c r="J11" s="148">
        <f t="shared" si="1"/>
        <v>0</v>
      </c>
    </row>
    <row r="12" spans="1:10" ht="22.9" customHeight="1">
      <c r="A12" s="153" t="s">
        <v>1205</v>
      </c>
      <c r="B12" s="111" t="s">
        <v>2975</v>
      </c>
      <c r="C12" s="113">
        <v>1320</v>
      </c>
      <c r="D12" s="143"/>
      <c r="E12" s="315">
        <f t="shared" si="0"/>
        <v>0</v>
      </c>
      <c r="F12" s="158" t="s">
        <v>1127</v>
      </c>
      <c r="G12" s="172" t="s">
        <v>2970</v>
      </c>
      <c r="H12" s="105">
        <v>920</v>
      </c>
      <c r="I12" s="143"/>
      <c r="J12" s="148">
        <f t="shared" si="1"/>
        <v>0</v>
      </c>
    </row>
    <row r="13" spans="1:10" ht="22.9" customHeight="1">
      <c r="A13" s="153" t="s">
        <v>1071</v>
      </c>
      <c r="B13" s="111" t="s">
        <v>2977</v>
      </c>
      <c r="C13" s="113">
        <v>1820</v>
      </c>
      <c r="D13" s="143"/>
      <c r="E13" s="315">
        <f t="shared" si="0"/>
        <v>0</v>
      </c>
      <c r="F13" s="158" t="s">
        <v>1128</v>
      </c>
      <c r="G13" s="172" t="s">
        <v>2972</v>
      </c>
      <c r="H13" s="105">
        <v>1440</v>
      </c>
      <c r="I13" s="143"/>
      <c r="J13" s="148">
        <f t="shared" si="1"/>
        <v>0</v>
      </c>
    </row>
    <row r="14" spans="1:10" ht="22.9" customHeight="1">
      <c r="A14" s="153" t="s">
        <v>4132</v>
      </c>
      <c r="B14" s="111" t="s">
        <v>4134</v>
      </c>
      <c r="C14" s="113">
        <v>720</v>
      </c>
      <c r="D14" s="143"/>
      <c r="E14" s="315">
        <f t="shared" si="0"/>
        <v>0</v>
      </c>
      <c r="F14" s="158" t="s">
        <v>1129</v>
      </c>
      <c r="G14" s="172" t="s">
        <v>2974</v>
      </c>
      <c r="H14" s="105">
        <v>1440</v>
      </c>
      <c r="I14" s="143"/>
      <c r="J14" s="148">
        <f t="shared" si="1"/>
        <v>0</v>
      </c>
    </row>
    <row r="15" spans="1:10" ht="22.9" customHeight="1">
      <c r="A15" s="153" t="s">
        <v>892</v>
      </c>
      <c r="B15" s="111" t="s">
        <v>4133</v>
      </c>
      <c r="C15" s="113">
        <v>1490</v>
      </c>
      <c r="D15" s="143"/>
      <c r="E15" s="315">
        <f t="shared" si="0"/>
        <v>0</v>
      </c>
      <c r="F15" s="153" t="s">
        <v>1130</v>
      </c>
      <c r="G15" s="111" t="s">
        <v>2976</v>
      </c>
      <c r="H15" s="105">
        <v>1440</v>
      </c>
      <c r="I15" s="143"/>
      <c r="J15" s="148">
        <f t="shared" si="1"/>
        <v>0</v>
      </c>
    </row>
    <row r="16" spans="1:10" ht="22.9" customHeight="1">
      <c r="A16" s="153" t="s">
        <v>468</v>
      </c>
      <c r="B16" s="111" t="s">
        <v>2981</v>
      </c>
      <c r="C16" s="113">
        <v>1380</v>
      </c>
      <c r="D16" s="143"/>
      <c r="E16" s="315">
        <f t="shared" si="0"/>
        <v>0</v>
      </c>
      <c r="F16" s="153" t="s">
        <v>1131</v>
      </c>
      <c r="G16" s="111" t="s">
        <v>3812</v>
      </c>
      <c r="H16" s="105">
        <v>1640</v>
      </c>
      <c r="I16" s="143"/>
      <c r="J16" s="148">
        <f t="shared" si="1"/>
        <v>0</v>
      </c>
    </row>
    <row r="17" spans="1:10" ht="22.9" customHeight="1">
      <c r="A17" s="153" t="s">
        <v>469</v>
      </c>
      <c r="B17" s="111" t="s">
        <v>2983</v>
      </c>
      <c r="C17" s="113">
        <v>1380</v>
      </c>
      <c r="D17" s="143"/>
      <c r="E17" s="315">
        <f t="shared" si="0"/>
        <v>0</v>
      </c>
      <c r="F17" s="153" t="s">
        <v>64</v>
      </c>
      <c r="G17" s="111" t="s">
        <v>2978</v>
      </c>
      <c r="H17" s="105">
        <v>1040</v>
      </c>
      <c r="I17" s="143"/>
      <c r="J17" s="148">
        <f t="shared" si="1"/>
        <v>0</v>
      </c>
    </row>
    <row r="18" spans="1:10" ht="22.9" customHeight="1">
      <c r="A18" s="153" t="s">
        <v>470</v>
      </c>
      <c r="B18" s="111" t="s">
        <v>2985</v>
      </c>
      <c r="C18" s="113">
        <v>1380</v>
      </c>
      <c r="D18" s="143"/>
      <c r="E18" s="315">
        <f t="shared" si="0"/>
        <v>0</v>
      </c>
      <c r="F18" s="153" t="s">
        <v>1884</v>
      </c>
      <c r="G18" s="111" t="s">
        <v>2139</v>
      </c>
      <c r="H18" s="105">
        <v>1640</v>
      </c>
      <c r="I18" s="143"/>
      <c r="J18" s="148">
        <f>SUM(H18*I18)</f>
        <v>0</v>
      </c>
    </row>
    <row r="19" spans="1:10" ht="22.9" customHeight="1">
      <c r="A19" s="153" t="s">
        <v>471</v>
      </c>
      <c r="B19" s="111" t="s">
        <v>2987</v>
      </c>
      <c r="C19" s="113">
        <v>1380</v>
      </c>
      <c r="D19" s="143"/>
      <c r="E19" s="315">
        <f t="shared" si="0"/>
        <v>0</v>
      </c>
      <c r="F19" s="831" t="s">
        <v>2979</v>
      </c>
      <c r="G19" s="832"/>
      <c r="H19" s="832"/>
      <c r="I19" s="832"/>
      <c r="J19" s="833"/>
    </row>
    <row r="20" spans="1:10" ht="22.9" customHeight="1">
      <c r="A20" s="153" t="s">
        <v>1074</v>
      </c>
      <c r="B20" s="111" t="s">
        <v>3723</v>
      </c>
      <c r="C20" s="113">
        <v>740</v>
      </c>
      <c r="D20" s="143"/>
      <c r="E20" s="315">
        <f t="shared" si="0"/>
        <v>0</v>
      </c>
      <c r="F20" s="830" t="s">
        <v>2980</v>
      </c>
      <c r="G20" s="820"/>
      <c r="H20" s="820"/>
      <c r="I20" s="820"/>
      <c r="J20" s="821"/>
    </row>
    <row r="21" spans="1:10" ht="22.9" customHeight="1">
      <c r="A21" s="153" t="s">
        <v>472</v>
      </c>
      <c r="B21" s="111" t="s">
        <v>4762</v>
      </c>
      <c r="C21" s="113">
        <v>1060</v>
      </c>
      <c r="D21" s="143"/>
      <c r="E21" s="315">
        <f t="shared" si="0"/>
        <v>0</v>
      </c>
      <c r="F21" s="153" t="s">
        <v>864</v>
      </c>
      <c r="G21" s="172" t="s">
        <v>2982</v>
      </c>
      <c r="H21" s="105">
        <v>1290</v>
      </c>
      <c r="I21" s="143"/>
      <c r="J21" s="148">
        <f t="shared" ref="J21:J33" si="2">SUM(H21*I21)</f>
        <v>0</v>
      </c>
    </row>
    <row r="22" spans="1:10" ht="22.9" customHeight="1">
      <c r="A22" s="153" t="s">
        <v>473</v>
      </c>
      <c r="B22" s="111" t="s">
        <v>4763</v>
      </c>
      <c r="C22" s="113">
        <v>1060</v>
      </c>
      <c r="D22" s="143"/>
      <c r="E22" s="315">
        <f t="shared" si="0"/>
        <v>0</v>
      </c>
      <c r="F22" s="153" t="s">
        <v>1079</v>
      </c>
      <c r="G22" s="172" t="s">
        <v>2984</v>
      </c>
      <c r="H22" s="105">
        <v>1290</v>
      </c>
      <c r="I22" s="143"/>
      <c r="J22" s="148">
        <f t="shared" si="2"/>
        <v>0</v>
      </c>
    </row>
    <row r="23" spans="1:10" ht="22.9" customHeight="1">
      <c r="A23" s="153" t="s">
        <v>4760</v>
      </c>
      <c r="B23" s="111" t="s">
        <v>4761</v>
      </c>
      <c r="C23" s="113">
        <v>820</v>
      </c>
      <c r="D23" s="143"/>
      <c r="E23" s="315">
        <f t="shared" si="0"/>
        <v>0</v>
      </c>
      <c r="F23" s="153" t="s">
        <v>865</v>
      </c>
      <c r="G23" s="172" t="s">
        <v>2986</v>
      </c>
      <c r="H23" s="105">
        <v>1290</v>
      </c>
      <c r="I23" s="143"/>
      <c r="J23" s="148">
        <f t="shared" si="2"/>
        <v>0</v>
      </c>
    </row>
    <row r="24" spans="1:10" ht="22.9" customHeight="1">
      <c r="A24" s="153" t="s">
        <v>4137</v>
      </c>
      <c r="B24" s="111" t="s">
        <v>4135</v>
      </c>
      <c r="C24" s="113">
        <v>2340</v>
      </c>
      <c r="D24" s="143"/>
      <c r="E24" s="315">
        <f t="shared" si="0"/>
        <v>0</v>
      </c>
      <c r="F24" s="153" t="s">
        <v>866</v>
      </c>
      <c r="G24" s="172" t="s">
        <v>2988</v>
      </c>
      <c r="H24" s="105">
        <v>1290</v>
      </c>
      <c r="I24" s="143"/>
      <c r="J24" s="148">
        <f t="shared" si="2"/>
        <v>0</v>
      </c>
    </row>
    <row r="25" spans="1:10" ht="22.9" customHeight="1">
      <c r="A25" s="153" t="s">
        <v>3716</v>
      </c>
      <c r="B25" s="111" t="s">
        <v>4136</v>
      </c>
      <c r="C25" s="113">
        <v>2750</v>
      </c>
      <c r="D25" s="143"/>
      <c r="E25" s="315">
        <f t="shared" si="0"/>
        <v>0</v>
      </c>
      <c r="F25" s="153" t="s">
        <v>1141</v>
      </c>
      <c r="G25" s="172" t="s">
        <v>2989</v>
      </c>
      <c r="H25" s="105">
        <v>1480</v>
      </c>
      <c r="I25" s="143"/>
      <c r="J25" s="148">
        <f t="shared" si="2"/>
        <v>0</v>
      </c>
    </row>
    <row r="26" spans="1:10" ht="22.9" customHeight="1">
      <c r="A26" s="153" t="s">
        <v>1072</v>
      </c>
      <c r="B26" s="111" t="s">
        <v>3717</v>
      </c>
      <c r="C26" s="113">
        <v>1420</v>
      </c>
      <c r="D26" s="143"/>
      <c r="E26" s="315">
        <f t="shared" si="0"/>
        <v>0</v>
      </c>
      <c r="F26" s="153" t="s">
        <v>1142</v>
      </c>
      <c r="G26" s="172" t="s">
        <v>2990</v>
      </c>
      <c r="H26" s="105">
        <v>1440</v>
      </c>
      <c r="I26" s="143"/>
      <c r="J26" s="148">
        <f t="shared" si="2"/>
        <v>0</v>
      </c>
    </row>
    <row r="27" spans="1:10" ht="22.9" customHeight="1">
      <c r="A27" s="153" t="s">
        <v>1879</v>
      </c>
      <c r="B27" s="111" t="s">
        <v>2138</v>
      </c>
      <c r="C27" s="113">
        <v>350</v>
      </c>
      <c r="D27" s="143"/>
      <c r="E27" s="315">
        <f t="shared" si="0"/>
        <v>0</v>
      </c>
      <c r="F27" s="153" t="s">
        <v>1143</v>
      </c>
      <c r="G27" s="172" t="s">
        <v>2991</v>
      </c>
      <c r="H27" s="105">
        <v>1480</v>
      </c>
      <c r="I27" s="143"/>
      <c r="J27" s="148">
        <f t="shared" si="2"/>
        <v>0</v>
      </c>
    </row>
    <row r="28" spans="1:10" ht="22.9" customHeight="1">
      <c r="A28" s="831" t="s">
        <v>4126</v>
      </c>
      <c r="B28" s="832"/>
      <c r="C28" s="832"/>
      <c r="D28" s="832"/>
      <c r="E28" s="833"/>
      <c r="F28" s="153" t="s">
        <v>1076</v>
      </c>
      <c r="G28" s="172" t="s">
        <v>2992</v>
      </c>
      <c r="H28" s="105">
        <v>1290</v>
      </c>
      <c r="I28" s="143"/>
      <c r="J28" s="148">
        <f t="shared" si="2"/>
        <v>0</v>
      </c>
    </row>
    <row r="29" spans="1:10" ht="22.9" customHeight="1">
      <c r="A29" s="153" t="s">
        <v>474</v>
      </c>
      <c r="B29" s="111" t="s">
        <v>5176</v>
      </c>
      <c r="C29" s="105">
        <v>790</v>
      </c>
      <c r="D29" s="143"/>
      <c r="E29" s="145">
        <f t="shared" ref="E29:E35" si="3">SUM(C29*D29)</f>
        <v>0</v>
      </c>
      <c r="F29" s="153" t="s">
        <v>1144</v>
      </c>
      <c r="G29" s="172" t="s">
        <v>2993</v>
      </c>
      <c r="H29" s="105">
        <v>1480</v>
      </c>
      <c r="I29" s="143"/>
      <c r="J29" s="148">
        <f t="shared" si="2"/>
        <v>0</v>
      </c>
    </row>
    <row r="30" spans="1:10" ht="22.9" customHeight="1">
      <c r="A30" s="153" t="s">
        <v>1881</v>
      </c>
      <c r="B30" s="111" t="s">
        <v>3004</v>
      </c>
      <c r="C30" s="105">
        <v>620</v>
      </c>
      <c r="D30" s="143"/>
      <c r="E30" s="145">
        <f t="shared" si="3"/>
        <v>0</v>
      </c>
      <c r="F30" s="153" t="s">
        <v>1080</v>
      </c>
      <c r="G30" s="172" t="s">
        <v>3811</v>
      </c>
      <c r="H30" s="105">
        <v>1480</v>
      </c>
      <c r="I30" s="143"/>
      <c r="J30" s="148">
        <f t="shared" si="2"/>
        <v>0</v>
      </c>
    </row>
    <row r="31" spans="1:10" ht="22.9" customHeight="1">
      <c r="A31" s="153" t="s">
        <v>1880</v>
      </c>
      <c r="B31" s="111" t="s">
        <v>3006</v>
      </c>
      <c r="C31" s="105">
        <v>620</v>
      </c>
      <c r="D31" s="143"/>
      <c r="E31" s="145">
        <f t="shared" si="3"/>
        <v>0</v>
      </c>
      <c r="F31" s="153" t="s">
        <v>1077</v>
      </c>
      <c r="G31" s="172" t="s">
        <v>2994</v>
      </c>
      <c r="H31" s="105">
        <v>1290</v>
      </c>
      <c r="I31" s="143"/>
      <c r="J31" s="148">
        <f t="shared" si="2"/>
        <v>0</v>
      </c>
    </row>
    <row r="32" spans="1:10" ht="22.9" customHeight="1">
      <c r="A32" s="153" t="s">
        <v>4124</v>
      </c>
      <c r="B32" s="111" t="s">
        <v>4129</v>
      </c>
      <c r="C32" s="105">
        <v>660</v>
      </c>
      <c r="D32" s="143"/>
      <c r="E32" s="145">
        <f t="shared" si="3"/>
        <v>0</v>
      </c>
      <c r="F32" s="153" t="s">
        <v>1145</v>
      </c>
      <c r="G32" s="172" t="s">
        <v>2995</v>
      </c>
      <c r="H32" s="105">
        <v>1480</v>
      </c>
      <c r="I32" s="143"/>
      <c r="J32" s="148">
        <f t="shared" si="2"/>
        <v>0</v>
      </c>
    </row>
    <row r="33" spans="1:10" ht="22.9" customHeight="1">
      <c r="A33" s="153" t="s">
        <v>4127</v>
      </c>
      <c r="B33" s="111" t="s">
        <v>4128</v>
      </c>
      <c r="C33" s="105">
        <v>660</v>
      </c>
      <c r="D33" s="143"/>
      <c r="E33" s="145">
        <f t="shared" si="3"/>
        <v>0</v>
      </c>
      <c r="F33" s="153" t="s">
        <v>1146</v>
      </c>
      <c r="G33" s="172" t="s">
        <v>2996</v>
      </c>
      <c r="H33" s="105">
        <v>1480</v>
      </c>
      <c r="I33" s="143"/>
      <c r="J33" s="148">
        <f t="shared" si="2"/>
        <v>0</v>
      </c>
    </row>
    <row r="34" spans="1:10" ht="22.9" customHeight="1">
      <c r="A34" s="153" t="s">
        <v>4130</v>
      </c>
      <c r="B34" s="111" t="s">
        <v>4131</v>
      </c>
      <c r="C34" s="105">
        <v>660</v>
      </c>
      <c r="D34" s="143"/>
      <c r="E34" s="145">
        <f t="shared" si="3"/>
        <v>0</v>
      </c>
      <c r="F34" s="153" t="s">
        <v>1078</v>
      </c>
      <c r="G34" s="172" t="s">
        <v>2997</v>
      </c>
      <c r="H34" s="105">
        <v>1290</v>
      </c>
      <c r="I34" s="143"/>
      <c r="J34" s="148">
        <f t="shared" ref="J34:J44" si="4">SUM(H34*I34)</f>
        <v>0</v>
      </c>
    </row>
    <row r="35" spans="1:10" ht="22.9" customHeight="1">
      <c r="A35" s="153" t="s">
        <v>4138</v>
      </c>
      <c r="B35" s="111" t="s">
        <v>4139</v>
      </c>
      <c r="C35" s="105">
        <v>720</v>
      </c>
      <c r="D35" s="143"/>
      <c r="E35" s="145">
        <f t="shared" si="3"/>
        <v>0</v>
      </c>
      <c r="F35" s="153" t="s">
        <v>1147</v>
      </c>
      <c r="G35" s="172" t="s">
        <v>2998</v>
      </c>
      <c r="H35" s="105">
        <v>1480</v>
      </c>
      <c r="I35" s="143"/>
      <c r="J35" s="148">
        <f t="shared" si="4"/>
        <v>0</v>
      </c>
    </row>
    <row r="36" spans="1:10" ht="22.9" customHeight="1">
      <c r="A36" s="831" t="s">
        <v>4378</v>
      </c>
      <c r="B36" s="832"/>
      <c r="C36" s="832"/>
      <c r="D36" s="832"/>
      <c r="E36" s="832"/>
      <c r="F36" s="153" t="s">
        <v>867</v>
      </c>
      <c r="G36" s="172" t="s">
        <v>2999</v>
      </c>
      <c r="H36" s="105">
        <v>1290</v>
      </c>
      <c r="I36" s="143"/>
      <c r="J36" s="148">
        <f t="shared" si="4"/>
        <v>0</v>
      </c>
    </row>
    <row r="37" spans="1:10" ht="22.9" customHeight="1">
      <c r="A37" s="838" t="s">
        <v>4405</v>
      </c>
      <c r="B37" s="839"/>
      <c r="C37" s="839"/>
      <c r="D37" s="839"/>
      <c r="E37" s="839"/>
      <c r="F37" s="153" t="s">
        <v>1148</v>
      </c>
      <c r="G37" s="172" t="s">
        <v>3000</v>
      </c>
      <c r="H37" s="105">
        <v>1480</v>
      </c>
      <c r="I37" s="143"/>
      <c r="J37" s="148">
        <f t="shared" si="4"/>
        <v>0</v>
      </c>
    </row>
    <row r="38" spans="1:10" ht="22.9" customHeight="1">
      <c r="A38" s="153" t="s">
        <v>476</v>
      </c>
      <c r="B38" s="111" t="s">
        <v>4395</v>
      </c>
      <c r="C38" s="105">
        <v>460</v>
      </c>
      <c r="D38" s="143"/>
      <c r="E38" s="315">
        <f t="shared" ref="E38:E47" si="5">SUM(C38*D38)</f>
        <v>0</v>
      </c>
      <c r="F38" s="153" t="s">
        <v>1149</v>
      </c>
      <c r="G38" s="172" t="s">
        <v>3001</v>
      </c>
      <c r="H38" s="105">
        <v>1480</v>
      </c>
      <c r="I38" s="143"/>
      <c r="J38" s="148">
        <f t="shared" si="4"/>
        <v>0</v>
      </c>
    </row>
    <row r="39" spans="1:10" ht="22.9" customHeight="1">
      <c r="A39" s="153" t="s">
        <v>477</v>
      </c>
      <c r="B39" s="111" t="s">
        <v>4396</v>
      </c>
      <c r="C39" s="105">
        <v>650</v>
      </c>
      <c r="D39" s="143"/>
      <c r="E39" s="315">
        <f t="shared" si="5"/>
        <v>0</v>
      </c>
      <c r="F39" s="153" t="s">
        <v>868</v>
      </c>
      <c r="G39" s="172" t="s">
        <v>3002</v>
      </c>
      <c r="H39" s="105">
        <v>1290</v>
      </c>
      <c r="I39" s="143"/>
      <c r="J39" s="148">
        <f>SUM(H39*I39)</f>
        <v>0</v>
      </c>
    </row>
    <row r="40" spans="1:10" ht="22.9" customHeight="1">
      <c r="A40" s="153" t="s">
        <v>3926</v>
      </c>
      <c r="B40" s="111" t="s">
        <v>4397</v>
      </c>
      <c r="C40" s="105">
        <v>820</v>
      </c>
      <c r="D40" s="143"/>
      <c r="E40" s="315">
        <f t="shared" si="5"/>
        <v>0</v>
      </c>
      <c r="F40" s="153" t="s">
        <v>1150</v>
      </c>
      <c r="G40" s="172" t="s">
        <v>3003</v>
      </c>
      <c r="H40" s="105">
        <v>1480</v>
      </c>
      <c r="I40" s="143"/>
      <c r="J40" s="148">
        <f>SUM(H40*I40)</f>
        <v>0</v>
      </c>
    </row>
    <row r="41" spans="1:10" ht="22.9" customHeight="1">
      <c r="A41" s="153" t="s">
        <v>475</v>
      </c>
      <c r="B41" s="111" t="s">
        <v>4398</v>
      </c>
      <c r="C41" s="105">
        <v>760</v>
      </c>
      <c r="D41" s="143"/>
      <c r="E41" s="315">
        <f t="shared" si="5"/>
        <v>0</v>
      </c>
      <c r="F41" s="153" t="s">
        <v>1151</v>
      </c>
      <c r="G41" s="172" t="s">
        <v>3005</v>
      </c>
      <c r="H41" s="105">
        <v>1480</v>
      </c>
      <c r="I41" s="143"/>
      <c r="J41" s="148">
        <f>SUM(H41*I41)</f>
        <v>0</v>
      </c>
    </row>
    <row r="42" spans="1:10" ht="22.9" customHeight="1">
      <c r="A42" s="153" t="s">
        <v>4379</v>
      </c>
      <c r="B42" s="111" t="s">
        <v>4399</v>
      </c>
      <c r="C42" s="105">
        <v>760</v>
      </c>
      <c r="D42" s="143"/>
      <c r="E42" s="315">
        <f t="shared" si="5"/>
        <v>0</v>
      </c>
      <c r="F42" s="153" t="s">
        <v>1883</v>
      </c>
      <c r="G42" s="172" t="s">
        <v>2140</v>
      </c>
      <c r="H42" s="105">
        <v>1290</v>
      </c>
      <c r="I42" s="143"/>
      <c r="J42" s="148">
        <f t="shared" si="4"/>
        <v>0</v>
      </c>
    </row>
    <row r="43" spans="1:10" ht="22.9" customHeight="1">
      <c r="A43" s="153" t="s">
        <v>4380</v>
      </c>
      <c r="B43" s="111" t="s">
        <v>4400</v>
      </c>
      <c r="C43" s="105">
        <v>760</v>
      </c>
      <c r="D43" s="143"/>
      <c r="E43" s="315">
        <f t="shared" si="5"/>
        <v>0</v>
      </c>
      <c r="F43" s="153" t="s">
        <v>1882</v>
      </c>
      <c r="G43" s="172" t="s">
        <v>2141</v>
      </c>
      <c r="H43" s="105">
        <v>1420</v>
      </c>
      <c r="I43" s="143"/>
      <c r="J43" s="148">
        <f t="shared" si="4"/>
        <v>0</v>
      </c>
    </row>
    <row r="44" spans="1:10" ht="22.9" customHeight="1">
      <c r="A44" s="153" t="s">
        <v>4382</v>
      </c>
      <c r="B44" s="111" t="s">
        <v>4401</v>
      </c>
      <c r="C44" s="105">
        <v>1560</v>
      </c>
      <c r="D44" s="143"/>
      <c r="E44" s="315">
        <f t="shared" si="5"/>
        <v>0</v>
      </c>
      <c r="F44" s="153" t="s">
        <v>1885</v>
      </c>
      <c r="G44" s="172" t="s">
        <v>2142</v>
      </c>
      <c r="H44" s="105">
        <v>1580</v>
      </c>
      <c r="I44" s="143"/>
      <c r="J44" s="148">
        <f t="shared" si="4"/>
        <v>0</v>
      </c>
    </row>
    <row r="45" spans="1:10" ht="22.9" customHeight="1">
      <c r="A45" s="153" t="s">
        <v>4383</v>
      </c>
      <c r="B45" s="111" t="s">
        <v>4402</v>
      </c>
      <c r="C45" s="105">
        <v>1560</v>
      </c>
      <c r="D45" s="143"/>
      <c r="E45" s="315">
        <f t="shared" si="5"/>
        <v>0</v>
      </c>
      <c r="F45" s="153" t="s">
        <v>463</v>
      </c>
      <c r="G45" s="109" t="s">
        <v>3007</v>
      </c>
      <c r="H45" s="105">
        <v>1580</v>
      </c>
      <c r="I45" s="143"/>
      <c r="J45" s="145">
        <f>SUM(H45*I45)</f>
        <v>0</v>
      </c>
    </row>
    <row r="46" spans="1:10" ht="22.9" customHeight="1">
      <c r="A46" s="153" t="s">
        <v>4384</v>
      </c>
      <c r="B46" s="111" t="s">
        <v>4403</v>
      </c>
      <c r="C46" s="105">
        <v>1560</v>
      </c>
      <c r="D46" s="143"/>
      <c r="E46" s="315">
        <f t="shared" si="5"/>
        <v>0</v>
      </c>
      <c r="F46" s="831" t="s">
        <v>3008</v>
      </c>
      <c r="G46" s="832"/>
      <c r="H46" s="832"/>
      <c r="I46" s="832"/>
      <c r="J46" s="833"/>
    </row>
    <row r="47" spans="1:10" ht="22.9" customHeight="1">
      <c r="A47" s="153" t="s">
        <v>4381</v>
      </c>
      <c r="B47" s="111" t="s">
        <v>4404</v>
      </c>
      <c r="C47" s="105">
        <v>760</v>
      </c>
      <c r="D47" s="143"/>
      <c r="E47" s="315">
        <f t="shared" si="5"/>
        <v>0</v>
      </c>
      <c r="F47" s="830" t="s">
        <v>2980</v>
      </c>
      <c r="G47" s="820"/>
      <c r="H47" s="820"/>
      <c r="I47" s="820"/>
      <c r="J47" s="821"/>
    </row>
    <row r="48" spans="1:10" ht="22.9" customHeight="1">
      <c r="A48" s="838" t="s">
        <v>4423</v>
      </c>
      <c r="B48" s="839"/>
      <c r="C48" s="839"/>
      <c r="D48" s="839"/>
      <c r="E48" s="839"/>
      <c r="F48" s="153" t="s">
        <v>1886</v>
      </c>
      <c r="G48" s="172" t="s">
        <v>2143</v>
      </c>
      <c r="H48" s="105">
        <v>1560</v>
      </c>
      <c r="I48" s="143"/>
      <c r="J48" s="145">
        <f>SUM(H48*I48)</f>
        <v>0</v>
      </c>
    </row>
    <row r="49" spans="1:10" ht="22.9" customHeight="1">
      <c r="A49" s="153" t="s">
        <v>4406</v>
      </c>
      <c r="B49" s="111" t="s">
        <v>4394</v>
      </c>
      <c r="C49" s="105">
        <v>690</v>
      </c>
      <c r="D49" s="143"/>
      <c r="E49" s="429">
        <f t="shared" ref="E49:E71" si="6">SUM(C49*D49)</f>
        <v>0</v>
      </c>
      <c r="F49" s="153" t="s">
        <v>1889</v>
      </c>
      <c r="G49" s="172" t="s">
        <v>2144</v>
      </c>
      <c r="H49" s="105">
        <v>1560</v>
      </c>
      <c r="I49" s="143"/>
      <c r="J49" s="145">
        <f>SUM(H49*I49)</f>
        <v>0</v>
      </c>
    </row>
    <row r="50" spans="1:10" ht="22.9" customHeight="1">
      <c r="A50" s="153" t="s">
        <v>733</v>
      </c>
      <c r="B50" s="111" t="s">
        <v>4393</v>
      </c>
      <c r="C50" s="105">
        <v>1300</v>
      </c>
      <c r="D50" s="143"/>
      <c r="E50" s="429">
        <f t="shared" si="6"/>
        <v>0</v>
      </c>
      <c r="F50" s="153" t="s">
        <v>1888</v>
      </c>
      <c r="G50" s="172" t="s">
        <v>2145</v>
      </c>
      <c r="H50" s="105">
        <v>1560</v>
      </c>
      <c r="I50" s="143"/>
      <c r="J50" s="145">
        <f>SUM(H50*I50)</f>
        <v>0</v>
      </c>
    </row>
    <row r="51" spans="1:10" ht="22.9" customHeight="1">
      <c r="A51" s="153" t="s">
        <v>1244</v>
      </c>
      <c r="B51" s="111" t="s">
        <v>4385</v>
      </c>
      <c r="C51" s="105">
        <v>1560</v>
      </c>
      <c r="D51" s="143"/>
      <c r="E51" s="429">
        <f t="shared" si="6"/>
        <v>0</v>
      </c>
      <c r="F51" s="153" t="s">
        <v>1887</v>
      </c>
      <c r="G51" s="172" t="s">
        <v>2146</v>
      </c>
      <c r="H51" s="105">
        <v>1560</v>
      </c>
      <c r="I51" s="143"/>
      <c r="J51" s="145">
        <f>SUM(H51*I51)</f>
        <v>0</v>
      </c>
    </row>
    <row r="52" spans="1:10" ht="22.9" customHeight="1">
      <c r="A52" s="153" t="s">
        <v>4407</v>
      </c>
      <c r="B52" s="111" t="s">
        <v>4408</v>
      </c>
      <c r="C52" s="105">
        <v>690</v>
      </c>
      <c r="D52" s="143"/>
      <c r="E52" s="429">
        <f t="shared" si="6"/>
        <v>0</v>
      </c>
      <c r="F52" s="153" t="s">
        <v>1347</v>
      </c>
      <c r="G52" s="172" t="s">
        <v>2147</v>
      </c>
      <c r="H52" s="105">
        <v>1560</v>
      </c>
      <c r="I52" s="143"/>
      <c r="J52" s="145">
        <f>SUM(H52*I52)</f>
        <v>0</v>
      </c>
    </row>
    <row r="53" spans="1:10" ht="22.9" customHeight="1">
      <c r="A53" s="153" t="s">
        <v>728</v>
      </c>
      <c r="B53" s="111" t="s">
        <v>4386</v>
      </c>
      <c r="C53" s="105">
        <v>1300</v>
      </c>
      <c r="D53" s="143"/>
      <c r="E53" s="429">
        <f t="shared" si="6"/>
        <v>0</v>
      </c>
      <c r="F53" s="847" t="s">
        <v>3724</v>
      </c>
      <c r="G53" s="556"/>
      <c r="H53" s="556"/>
      <c r="I53" s="556"/>
      <c r="J53" s="557"/>
    </row>
    <row r="54" spans="1:10" ht="22.9" customHeight="1">
      <c r="A54" s="153" t="s">
        <v>1245</v>
      </c>
      <c r="B54" s="111" t="s">
        <v>4387</v>
      </c>
      <c r="C54" s="105">
        <v>1560</v>
      </c>
      <c r="D54" s="143"/>
      <c r="E54" s="429">
        <f t="shared" si="6"/>
        <v>0</v>
      </c>
      <c r="F54" s="840" t="s">
        <v>2888</v>
      </c>
      <c r="G54" s="841"/>
      <c r="H54" s="841"/>
      <c r="I54" s="841"/>
      <c r="J54" s="842"/>
    </row>
    <row r="55" spans="1:10" ht="22.9" customHeight="1">
      <c r="A55" s="153" t="s">
        <v>727</v>
      </c>
      <c r="B55" s="111" t="s">
        <v>4388</v>
      </c>
      <c r="C55" s="105">
        <v>800</v>
      </c>
      <c r="D55" s="143"/>
      <c r="E55" s="429">
        <f t="shared" si="6"/>
        <v>0</v>
      </c>
      <c r="F55" s="843" t="s">
        <v>2890</v>
      </c>
      <c r="G55" s="844"/>
      <c r="H55" s="844"/>
      <c r="I55" s="844"/>
      <c r="J55" s="845"/>
    </row>
    <row r="56" spans="1:10" ht="22.9" customHeight="1">
      <c r="A56" s="153" t="s">
        <v>893</v>
      </c>
      <c r="B56" s="111" t="s">
        <v>4389</v>
      </c>
      <c r="C56" s="105">
        <v>880</v>
      </c>
      <c r="D56" s="143"/>
      <c r="E56" s="429">
        <f t="shared" si="6"/>
        <v>0</v>
      </c>
      <c r="F56" s="153" t="s">
        <v>4013</v>
      </c>
      <c r="G56" s="109" t="s">
        <v>4011</v>
      </c>
      <c r="H56" s="100">
        <v>520</v>
      </c>
      <c r="I56" s="143"/>
      <c r="J56" s="145">
        <f>SUM(H56*I56)</f>
        <v>0</v>
      </c>
    </row>
    <row r="57" spans="1:10" ht="22.9" customHeight="1">
      <c r="A57" s="153" t="s">
        <v>4392</v>
      </c>
      <c r="B57" s="111" t="s">
        <v>4409</v>
      </c>
      <c r="C57" s="105">
        <v>1250</v>
      </c>
      <c r="D57" s="143"/>
      <c r="E57" s="429">
        <f t="shared" si="6"/>
        <v>0</v>
      </c>
      <c r="F57" s="153" t="s">
        <v>483</v>
      </c>
      <c r="G57" s="109" t="s">
        <v>4010</v>
      </c>
      <c r="H57" s="100">
        <v>1040</v>
      </c>
      <c r="I57" s="143"/>
      <c r="J57" s="145">
        <f>SUM(H57*I57)</f>
        <v>0</v>
      </c>
    </row>
    <row r="58" spans="1:10" ht="22.9" customHeight="1">
      <c r="A58" s="153" t="s">
        <v>4420</v>
      </c>
      <c r="B58" s="111" t="s">
        <v>4419</v>
      </c>
      <c r="C58" s="105">
        <v>1560</v>
      </c>
      <c r="D58" s="143"/>
      <c r="E58" s="429">
        <f t="shared" si="6"/>
        <v>0</v>
      </c>
      <c r="F58" s="153" t="s">
        <v>904</v>
      </c>
      <c r="G58" s="109" t="s">
        <v>4441</v>
      </c>
      <c r="H58" s="100">
        <v>890</v>
      </c>
      <c r="I58" s="143"/>
      <c r="J58" s="145">
        <f>SUM(H58*I58)</f>
        <v>0</v>
      </c>
    </row>
    <row r="59" spans="1:10" ht="22.9" customHeight="1">
      <c r="A59" s="153" t="s">
        <v>478</v>
      </c>
      <c r="B59" s="111" t="s">
        <v>4410</v>
      </c>
      <c r="C59" s="105">
        <v>1250</v>
      </c>
      <c r="D59" s="143"/>
      <c r="E59" s="429">
        <f t="shared" si="6"/>
        <v>0</v>
      </c>
      <c r="F59" s="153" t="s">
        <v>4014</v>
      </c>
      <c r="G59" s="111" t="s">
        <v>4974</v>
      </c>
      <c r="H59" s="100">
        <v>520</v>
      </c>
      <c r="I59" s="143"/>
      <c r="J59" s="145">
        <f t="shared" ref="J59:J84" si="7">SUM(H59*I59)</f>
        <v>0</v>
      </c>
    </row>
    <row r="60" spans="1:10" ht="22.9" customHeight="1">
      <c r="A60" s="153" t="s">
        <v>4421</v>
      </c>
      <c r="B60" s="111" t="s">
        <v>4422</v>
      </c>
      <c r="C60" s="105">
        <v>1560</v>
      </c>
      <c r="D60" s="143"/>
      <c r="E60" s="429">
        <f t="shared" si="6"/>
        <v>0</v>
      </c>
      <c r="F60" s="153" t="s">
        <v>484</v>
      </c>
      <c r="G60" s="111" t="s">
        <v>4973</v>
      </c>
      <c r="H60" s="100">
        <v>1040</v>
      </c>
      <c r="I60" s="143"/>
      <c r="J60" s="145">
        <f>SUM(H60*I60)</f>
        <v>0</v>
      </c>
    </row>
    <row r="61" spans="1:10" ht="22.9" customHeight="1">
      <c r="A61" s="153" t="s">
        <v>1243</v>
      </c>
      <c r="B61" s="111" t="s">
        <v>4411</v>
      </c>
      <c r="C61" s="105">
        <v>650</v>
      </c>
      <c r="D61" s="143"/>
      <c r="E61" s="429">
        <f t="shared" si="6"/>
        <v>0</v>
      </c>
      <c r="F61" s="153" t="s">
        <v>4021</v>
      </c>
      <c r="G61" s="109" t="s">
        <v>4975</v>
      </c>
      <c r="H61" s="100">
        <v>420</v>
      </c>
      <c r="I61" s="143"/>
      <c r="J61" s="145">
        <f>SUM(H61*I61)</f>
        <v>0</v>
      </c>
    </row>
    <row r="62" spans="1:10" ht="22.9" customHeight="1">
      <c r="A62" s="153" t="s">
        <v>479</v>
      </c>
      <c r="B62" s="111" t="s">
        <v>4412</v>
      </c>
      <c r="C62" s="105">
        <v>650</v>
      </c>
      <c r="D62" s="143"/>
      <c r="E62" s="429">
        <f t="shared" si="6"/>
        <v>0</v>
      </c>
      <c r="F62" s="153" t="s">
        <v>485</v>
      </c>
      <c r="G62" s="109" t="s">
        <v>4976</v>
      </c>
      <c r="H62" s="100">
        <v>890</v>
      </c>
      <c r="I62" s="143"/>
      <c r="J62" s="145">
        <f>SUM(H62*I62)</f>
        <v>0</v>
      </c>
    </row>
    <row r="63" spans="1:10" ht="22.9" customHeight="1">
      <c r="A63" s="153" t="s">
        <v>1755</v>
      </c>
      <c r="B63" s="111" t="s">
        <v>4414</v>
      </c>
      <c r="C63" s="105">
        <v>820</v>
      </c>
      <c r="D63" s="143"/>
      <c r="E63" s="429">
        <f t="shared" si="6"/>
        <v>0</v>
      </c>
      <c r="F63" s="153" t="s">
        <v>4995</v>
      </c>
      <c r="G63" s="109" t="s">
        <v>4994</v>
      </c>
      <c r="H63" s="113">
        <v>800</v>
      </c>
      <c r="I63" s="143"/>
      <c r="J63" s="148">
        <f>SUM(H63*I63)</f>
        <v>0</v>
      </c>
    </row>
    <row r="64" spans="1:10" ht="22.9" customHeight="1">
      <c r="A64" s="153" t="s">
        <v>1756</v>
      </c>
      <c r="B64" s="111" t="s">
        <v>4413</v>
      </c>
      <c r="C64" s="105">
        <v>820</v>
      </c>
      <c r="D64" s="143"/>
      <c r="E64" s="429">
        <f t="shared" si="6"/>
        <v>0</v>
      </c>
      <c r="F64" s="153" t="s">
        <v>486</v>
      </c>
      <c r="G64" s="109" t="s">
        <v>4971</v>
      </c>
      <c r="H64" s="113">
        <v>890</v>
      </c>
      <c r="I64" s="143"/>
      <c r="J64" s="145">
        <f t="shared" ref="J64" si="8">SUM(H64*I64)</f>
        <v>0</v>
      </c>
    </row>
    <row r="65" spans="1:10" ht="22.9" customHeight="1">
      <c r="A65" s="153" t="s">
        <v>729</v>
      </c>
      <c r="B65" s="111" t="s">
        <v>4415</v>
      </c>
      <c r="C65" s="105">
        <v>1250</v>
      </c>
      <c r="D65" s="143"/>
      <c r="E65" s="429">
        <f t="shared" si="6"/>
        <v>0</v>
      </c>
      <c r="F65" s="153" t="s">
        <v>4972</v>
      </c>
      <c r="G65" s="109" t="s">
        <v>4970</v>
      </c>
      <c r="H65" s="113">
        <v>890</v>
      </c>
      <c r="I65" s="143"/>
      <c r="J65" s="145">
        <f>SUM(H65*I65)</f>
        <v>0</v>
      </c>
    </row>
    <row r="66" spans="1:10" ht="22.9" customHeight="1">
      <c r="A66" s="153" t="s">
        <v>730</v>
      </c>
      <c r="B66" s="111" t="s">
        <v>4416</v>
      </c>
      <c r="C66" s="105">
        <v>1250</v>
      </c>
      <c r="D66" s="143"/>
      <c r="E66" s="429">
        <f t="shared" si="6"/>
        <v>0</v>
      </c>
      <c r="F66" s="153" t="s">
        <v>4015</v>
      </c>
      <c r="G66" s="111" t="s">
        <v>4977</v>
      </c>
      <c r="H66" s="100">
        <v>520</v>
      </c>
      <c r="I66" s="143"/>
      <c r="J66" s="145">
        <f t="shared" si="7"/>
        <v>0</v>
      </c>
    </row>
    <row r="67" spans="1:10" ht="22.9" customHeight="1">
      <c r="A67" s="153" t="s">
        <v>726</v>
      </c>
      <c r="B67" s="111" t="s">
        <v>4417</v>
      </c>
      <c r="C67" s="105">
        <v>1250</v>
      </c>
      <c r="D67" s="143"/>
      <c r="E67" s="429">
        <f t="shared" si="6"/>
        <v>0</v>
      </c>
      <c r="F67" s="153" t="s">
        <v>487</v>
      </c>
      <c r="G67" s="111" t="s">
        <v>4978</v>
      </c>
      <c r="H67" s="100">
        <v>1040</v>
      </c>
      <c r="I67" s="143"/>
      <c r="J67" s="145">
        <f>SUM(H67*I67)</f>
        <v>0</v>
      </c>
    </row>
    <row r="68" spans="1:10" ht="22.9" customHeight="1">
      <c r="A68" s="153" t="s">
        <v>731</v>
      </c>
      <c r="B68" s="111" t="s">
        <v>4418</v>
      </c>
      <c r="C68" s="105">
        <v>1250</v>
      </c>
      <c r="D68" s="143"/>
      <c r="E68" s="429">
        <f t="shared" si="6"/>
        <v>0</v>
      </c>
      <c r="F68" s="153" t="s">
        <v>4022</v>
      </c>
      <c r="G68" s="109" t="s">
        <v>4979</v>
      </c>
      <c r="H68" s="100">
        <v>420</v>
      </c>
      <c r="I68" s="143"/>
      <c r="J68" s="145">
        <f>SUM(H68*I68)</f>
        <v>0</v>
      </c>
    </row>
    <row r="69" spans="1:10" ht="22.9" customHeight="1">
      <c r="A69" s="153" t="s">
        <v>732</v>
      </c>
      <c r="B69" s="111" t="s">
        <v>4427</v>
      </c>
      <c r="C69" s="105">
        <v>1250</v>
      </c>
      <c r="D69" s="143"/>
      <c r="E69" s="429">
        <f t="shared" si="6"/>
        <v>0</v>
      </c>
      <c r="F69" s="153" t="s">
        <v>489</v>
      </c>
      <c r="G69" s="109" t="s">
        <v>4980</v>
      </c>
      <c r="H69" s="100">
        <v>890</v>
      </c>
      <c r="I69" s="143"/>
      <c r="J69" s="145">
        <f>SUM(H69*I69)</f>
        <v>0</v>
      </c>
    </row>
    <row r="70" spans="1:10" ht="22.9" customHeight="1">
      <c r="A70" s="153" t="s">
        <v>4140</v>
      </c>
      <c r="B70" s="111" t="s">
        <v>4390</v>
      </c>
      <c r="C70" s="105">
        <v>250</v>
      </c>
      <c r="D70" s="143"/>
      <c r="E70" s="429">
        <f t="shared" si="6"/>
        <v>0</v>
      </c>
      <c r="F70" s="153" t="s">
        <v>488</v>
      </c>
      <c r="G70" s="109" t="s">
        <v>4981</v>
      </c>
      <c r="H70" s="113">
        <v>890</v>
      </c>
      <c r="I70" s="143"/>
      <c r="J70" s="148">
        <f>SUM(H70*I70)</f>
        <v>0</v>
      </c>
    </row>
    <row r="71" spans="1:10" ht="22.9" customHeight="1">
      <c r="A71" s="153" t="s">
        <v>4141</v>
      </c>
      <c r="B71" s="111" t="s">
        <v>4391</v>
      </c>
      <c r="C71" s="105">
        <v>250</v>
      </c>
      <c r="D71" s="143"/>
      <c r="E71" s="429">
        <f t="shared" si="6"/>
        <v>0</v>
      </c>
      <c r="F71" s="153" t="s">
        <v>4993</v>
      </c>
      <c r="G71" s="109" t="s">
        <v>4992</v>
      </c>
      <c r="H71" s="113">
        <v>520</v>
      </c>
      <c r="I71" s="143"/>
      <c r="J71" s="148">
        <f>SUM(H71*I71)</f>
        <v>0</v>
      </c>
    </row>
    <row r="72" spans="1:10" ht="22.9" customHeight="1">
      <c r="A72" s="838" t="s">
        <v>4424</v>
      </c>
      <c r="B72" s="839"/>
      <c r="C72" s="839"/>
      <c r="D72" s="839"/>
      <c r="E72" s="839"/>
      <c r="F72" s="153" t="s">
        <v>4019</v>
      </c>
      <c r="G72" s="111" t="s">
        <v>4999</v>
      </c>
      <c r="H72" s="100">
        <v>520</v>
      </c>
      <c r="I72" s="143"/>
      <c r="J72" s="145">
        <f t="shared" si="7"/>
        <v>0</v>
      </c>
    </row>
    <row r="73" spans="1:10" ht="22.9" customHeight="1">
      <c r="A73" s="153" t="s">
        <v>4377</v>
      </c>
      <c r="B73" s="111" t="s">
        <v>4429</v>
      </c>
      <c r="C73" s="105">
        <v>840</v>
      </c>
      <c r="D73" s="143"/>
      <c r="E73" s="429">
        <f t="shared" ref="E73:E80" si="9">SUM(C73*D73)</f>
        <v>0</v>
      </c>
      <c r="F73" s="153" t="s">
        <v>493</v>
      </c>
      <c r="G73" s="111" t="s">
        <v>4998</v>
      </c>
      <c r="H73" s="100">
        <v>1040</v>
      </c>
      <c r="I73" s="143"/>
      <c r="J73" s="145">
        <f>SUM(H73*I73)</f>
        <v>0</v>
      </c>
    </row>
    <row r="74" spans="1:10" ht="22.9" customHeight="1">
      <c r="A74" s="153" t="s">
        <v>894</v>
      </c>
      <c r="B74" s="111" t="s">
        <v>4428</v>
      </c>
      <c r="C74" s="105">
        <v>1560</v>
      </c>
      <c r="D74" s="143"/>
      <c r="E74" s="429">
        <f t="shared" si="9"/>
        <v>0</v>
      </c>
      <c r="F74" s="153" t="s">
        <v>4023</v>
      </c>
      <c r="G74" s="111" t="s">
        <v>4997</v>
      </c>
      <c r="H74" s="100">
        <v>420</v>
      </c>
      <c r="I74" s="143"/>
      <c r="J74" s="145">
        <f>SUM(H74*I74)</f>
        <v>0</v>
      </c>
    </row>
    <row r="75" spans="1:10" ht="22.9" customHeight="1">
      <c r="A75" s="153" t="s">
        <v>4375</v>
      </c>
      <c r="B75" s="111" t="s">
        <v>4430</v>
      </c>
      <c r="C75" s="105">
        <v>840</v>
      </c>
      <c r="D75" s="143"/>
      <c r="E75" s="429">
        <f t="shared" si="9"/>
        <v>0</v>
      </c>
      <c r="F75" s="153" t="s">
        <v>494</v>
      </c>
      <c r="G75" s="111" t="s">
        <v>5000</v>
      </c>
      <c r="H75" s="100">
        <v>890</v>
      </c>
      <c r="I75" s="143"/>
      <c r="J75" s="145">
        <f>SUM(H75*I75)</f>
        <v>0</v>
      </c>
    </row>
    <row r="76" spans="1:10" ht="22.9" customHeight="1">
      <c r="A76" s="153" t="s">
        <v>895</v>
      </c>
      <c r="B76" s="111" t="s">
        <v>4431</v>
      </c>
      <c r="C76" s="105">
        <v>1560</v>
      </c>
      <c r="D76" s="143"/>
      <c r="E76" s="429">
        <f t="shared" si="9"/>
        <v>0</v>
      </c>
      <c r="F76" s="153" t="s">
        <v>492</v>
      </c>
      <c r="G76" s="111" t="s">
        <v>3910</v>
      </c>
      <c r="H76" s="113">
        <v>890</v>
      </c>
      <c r="I76" s="143"/>
      <c r="J76" s="145">
        <f>SUM(H76*I76)</f>
        <v>0</v>
      </c>
    </row>
    <row r="77" spans="1:10" ht="22.9" customHeight="1">
      <c r="A77" s="153" t="s">
        <v>4376</v>
      </c>
      <c r="B77" s="111" t="s">
        <v>4432</v>
      </c>
      <c r="C77" s="105">
        <v>840</v>
      </c>
      <c r="D77" s="143"/>
      <c r="E77" s="429">
        <f t="shared" si="9"/>
        <v>0</v>
      </c>
      <c r="F77" s="153" t="s">
        <v>4020</v>
      </c>
      <c r="G77" s="109" t="s">
        <v>5002</v>
      </c>
      <c r="H77" s="100">
        <v>520</v>
      </c>
      <c r="I77" s="143"/>
      <c r="J77" s="145">
        <f t="shared" si="7"/>
        <v>0</v>
      </c>
    </row>
    <row r="78" spans="1:10" ht="22.9" customHeight="1">
      <c r="A78" s="153" t="s">
        <v>896</v>
      </c>
      <c r="B78" s="111" t="s">
        <v>4433</v>
      </c>
      <c r="C78" s="105">
        <v>1560</v>
      </c>
      <c r="D78" s="143"/>
      <c r="E78" s="429">
        <f t="shared" si="9"/>
        <v>0</v>
      </c>
      <c r="F78" s="153" t="s">
        <v>768</v>
      </c>
      <c r="G78" s="109" t="s">
        <v>5001</v>
      </c>
      <c r="H78" s="100">
        <v>1040</v>
      </c>
      <c r="I78" s="143"/>
      <c r="J78" s="145">
        <f>SUM(H78*I78)</f>
        <v>0</v>
      </c>
    </row>
    <row r="79" spans="1:10" ht="22.9" customHeight="1">
      <c r="A79" s="153" t="s">
        <v>4118</v>
      </c>
      <c r="B79" s="111" t="s">
        <v>4122</v>
      </c>
      <c r="C79" s="105">
        <v>880</v>
      </c>
      <c r="D79" s="143"/>
      <c r="E79" s="429">
        <f t="shared" si="9"/>
        <v>0</v>
      </c>
      <c r="F79" s="153" t="s">
        <v>4017</v>
      </c>
      <c r="G79" s="109" t="s">
        <v>4012</v>
      </c>
      <c r="H79" s="100">
        <v>520</v>
      </c>
      <c r="I79" s="143"/>
      <c r="J79" s="148">
        <f t="shared" si="7"/>
        <v>0</v>
      </c>
    </row>
    <row r="80" spans="1:10" ht="22.9" customHeight="1">
      <c r="A80" s="153" t="s">
        <v>4123</v>
      </c>
      <c r="B80" s="111" t="s">
        <v>4374</v>
      </c>
      <c r="C80" s="105">
        <v>1680</v>
      </c>
      <c r="D80" s="143"/>
      <c r="E80" s="429">
        <f t="shared" si="9"/>
        <v>0</v>
      </c>
      <c r="F80" s="153" t="s">
        <v>490</v>
      </c>
      <c r="G80" s="109" t="s">
        <v>3911</v>
      </c>
      <c r="H80" s="100">
        <v>1040</v>
      </c>
      <c r="I80" s="143"/>
      <c r="J80" s="148">
        <f>SUM(H80*I80)</f>
        <v>0</v>
      </c>
    </row>
    <row r="81" spans="1:10" ht="22.9" customHeight="1">
      <c r="A81" s="838" t="s">
        <v>4425</v>
      </c>
      <c r="B81" s="839"/>
      <c r="C81" s="839"/>
      <c r="D81" s="839"/>
      <c r="E81" s="839"/>
      <c r="F81" s="153" t="s">
        <v>4018</v>
      </c>
      <c r="G81" s="109" t="s">
        <v>5003</v>
      </c>
      <c r="H81" s="100">
        <v>520</v>
      </c>
      <c r="I81" s="143"/>
      <c r="J81" s="145">
        <f t="shared" si="7"/>
        <v>0</v>
      </c>
    </row>
    <row r="82" spans="1:10" ht="22.9" customHeight="1">
      <c r="A82" s="153" t="s">
        <v>774</v>
      </c>
      <c r="B82" s="111" t="s">
        <v>4426</v>
      </c>
      <c r="C82" s="105">
        <v>1150</v>
      </c>
      <c r="D82" s="143"/>
      <c r="E82" s="429">
        <f t="shared" ref="E82:E95" si="10">SUM(C82*D82)</f>
        <v>0</v>
      </c>
      <c r="F82" s="153" t="s">
        <v>1782</v>
      </c>
      <c r="G82" s="109" t="s">
        <v>5004</v>
      </c>
      <c r="H82" s="100">
        <v>1040</v>
      </c>
      <c r="I82" s="143"/>
      <c r="J82" s="145">
        <f>SUM(H82*I82)</f>
        <v>0</v>
      </c>
    </row>
    <row r="83" spans="1:10" ht="22.9" customHeight="1">
      <c r="A83" s="153" t="s">
        <v>481</v>
      </c>
      <c r="B83" s="111" t="s">
        <v>4434</v>
      </c>
      <c r="C83" s="105">
        <v>920</v>
      </c>
      <c r="D83" s="143"/>
      <c r="E83" s="429">
        <f t="shared" si="10"/>
        <v>0</v>
      </c>
      <c r="F83" s="153" t="s">
        <v>4016</v>
      </c>
      <c r="G83" s="109" t="s">
        <v>5006</v>
      </c>
      <c r="H83" s="100">
        <v>520</v>
      </c>
      <c r="I83" s="143"/>
      <c r="J83" s="145">
        <f t="shared" si="7"/>
        <v>0</v>
      </c>
    </row>
    <row r="84" spans="1:10" ht="22.9" customHeight="1">
      <c r="A84" s="153" t="s">
        <v>775</v>
      </c>
      <c r="B84" s="111" t="s">
        <v>4435</v>
      </c>
      <c r="C84" s="105">
        <v>920</v>
      </c>
      <c r="D84" s="143"/>
      <c r="E84" s="429">
        <f t="shared" si="10"/>
        <v>0</v>
      </c>
      <c r="F84" s="153" t="s">
        <v>1364</v>
      </c>
      <c r="G84" s="109" t="s">
        <v>5005</v>
      </c>
      <c r="H84" s="100">
        <v>1040</v>
      </c>
      <c r="I84" s="143"/>
      <c r="J84" s="145">
        <f t="shared" si="7"/>
        <v>0</v>
      </c>
    </row>
    <row r="85" spans="1:10" ht="22.9" customHeight="1">
      <c r="A85" s="153" t="s">
        <v>480</v>
      </c>
      <c r="B85" s="111" t="s">
        <v>4436</v>
      </c>
      <c r="C85" s="105">
        <v>920</v>
      </c>
      <c r="D85" s="143"/>
      <c r="E85" s="429">
        <f t="shared" si="10"/>
        <v>0</v>
      </c>
      <c r="F85" s="153" t="s">
        <v>5008</v>
      </c>
      <c r="G85" s="109" t="s">
        <v>5009</v>
      </c>
      <c r="H85" s="100">
        <v>1040</v>
      </c>
      <c r="I85" s="143"/>
      <c r="J85" s="145">
        <f t="shared" ref="J85" si="11">SUM(H85*I85)</f>
        <v>0</v>
      </c>
    </row>
    <row r="86" spans="1:10" ht="22.9" customHeight="1">
      <c r="A86" s="153" t="s">
        <v>4439</v>
      </c>
      <c r="B86" s="111" t="s">
        <v>4437</v>
      </c>
      <c r="C86" s="105">
        <v>2050</v>
      </c>
      <c r="D86" s="143"/>
      <c r="E86" s="429">
        <f t="shared" si="10"/>
        <v>0</v>
      </c>
      <c r="F86" s="153" t="s">
        <v>3998</v>
      </c>
      <c r="G86" s="109" t="s">
        <v>3999</v>
      </c>
      <c r="H86" s="100">
        <v>660</v>
      </c>
      <c r="I86" s="143"/>
      <c r="J86" s="145">
        <f t="shared" ref="J86" si="12">SUM(H86*I86)</f>
        <v>0</v>
      </c>
    </row>
    <row r="87" spans="1:10" ht="22.9" customHeight="1">
      <c r="A87" s="153" t="s">
        <v>4440</v>
      </c>
      <c r="B87" s="111" t="s">
        <v>4438</v>
      </c>
      <c r="C87" s="105">
        <v>1560</v>
      </c>
      <c r="D87" s="143"/>
      <c r="E87" s="429">
        <f t="shared" si="10"/>
        <v>0</v>
      </c>
      <c r="F87" s="153" t="s">
        <v>3809</v>
      </c>
      <c r="G87" s="109" t="s">
        <v>3810</v>
      </c>
      <c r="H87" s="113">
        <v>340</v>
      </c>
      <c r="I87" s="143"/>
      <c r="J87" s="148">
        <f t="shared" ref="J87:J88" si="13">SUM(H87*I87)</f>
        <v>0</v>
      </c>
    </row>
    <row r="88" spans="1:10" ht="22.9" customHeight="1">
      <c r="A88" s="286" t="s">
        <v>776</v>
      </c>
      <c r="B88" s="111" t="s">
        <v>4442</v>
      </c>
      <c r="C88" s="105">
        <v>1690</v>
      </c>
      <c r="D88" s="143"/>
      <c r="E88" s="429">
        <f t="shared" si="10"/>
        <v>0</v>
      </c>
      <c r="F88" s="153" t="s">
        <v>5120</v>
      </c>
      <c r="G88" s="109" t="s">
        <v>5121</v>
      </c>
      <c r="H88" s="113">
        <v>300</v>
      </c>
      <c r="I88" s="143"/>
      <c r="J88" s="148">
        <f t="shared" si="13"/>
        <v>0</v>
      </c>
    </row>
    <row r="89" spans="1:10" ht="22.9" customHeight="1">
      <c r="A89" s="286" t="s">
        <v>4117</v>
      </c>
      <c r="B89" s="111" t="s">
        <v>4443</v>
      </c>
      <c r="C89" s="105">
        <v>680</v>
      </c>
      <c r="D89" s="143"/>
      <c r="E89" s="429">
        <f t="shared" si="10"/>
        <v>0</v>
      </c>
      <c r="F89" s="153" t="s">
        <v>3996</v>
      </c>
      <c r="G89" s="109" t="s">
        <v>3997</v>
      </c>
      <c r="H89" s="113">
        <v>300</v>
      </c>
      <c r="I89" s="143"/>
      <c r="J89" s="148">
        <f t="shared" ref="J89" si="14">SUM(H89*I89)</f>
        <v>0</v>
      </c>
    </row>
    <row r="90" spans="1:10" ht="22.9" customHeight="1">
      <c r="A90" s="286" t="s">
        <v>482</v>
      </c>
      <c r="B90" s="111" t="s">
        <v>4444</v>
      </c>
      <c r="C90" s="105">
        <v>2200</v>
      </c>
      <c r="D90" s="143"/>
      <c r="E90" s="429">
        <f t="shared" si="10"/>
        <v>0</v>
      </c>
      <c r="F90" s="153" t="s">
        <v>4754</v>
      </c>
      <c r="G90" s="109" t="s">
        <v>4755</v>
      </c>
      <c r="H90" s="113">
        <v>290</v>
      </c>
      <c r="I90" s="143"/>
      <c r="J90" s="148">
        <f t="shared" ref="J90" si="15">SUM(H90*I90)</f>
        <v>0</v>
      </c>
    </row>
    <row r="91" spans="1:10" ht="22.9" customHeight="1">
      <c r="A91" s="153" t="s">
        <v>4447</v>
      </c>
      <c r="B91" s="111" t="s">
        <v>4446</v>
      </c>
      <c r="C91" s="105">
        <v>360</v>
      </c>
      <c r="D91" s="143"/>
      <c r="E91" s="429">
        <f t="shared" si="10"/>
        <v>0</v>
      </c>
      <c r="F91" s="568" t="s">
        <v>3011</v>
      </c>
      <c r="G91" s="569"/>
      <c r="H91" s="569"/>
      <c r="I91" s="569"/>
      <c r="J91" s="570"/>
    </row>
    <row r="92" spans="1:10" ht="22.9" customHeight="1">
      <c r="A92" s="153" t="s">
        <v>1384</v>
      </c>
      <c r="B92" s="111" t="s">
        <v>4448</v>
      </c>
      <c r="C92" s="105">
        <v>1200</v>
      </c>
      <c r="D92" s="143"/>
      <c r="E92" s="429">
        <f t="shared" si="10"/>
        <v>0</v>
      </c>
      <c r="F92" s="155" t="s">
        <v>575</v>
      </c>
      <c r="G92" s="97" t="s">
        <v>4000</v>
      </c>
      <c r="H92" s="316">
        <v>1080</v>
      </c>
      <c r="I92" s="97"/>
      <c r="J92" s="142">
        <f>SUM(H92*I92)</f>
        <v>0</v>
      </c>
    </row>
    <row r="93" spans="1:10" ht="22.9" customHeight="1">
      <c r="A93" s="153" t="s">
        <v>734</v>
      </c>
      <c r="B93" s="111" t="s">
        <v>4445</v>
      </c>
      <c r="C93" s="105">
        <v>1620</v>
      </c>
      <c r="D93" s="143"/>
      <c r="E93" s="429">
        <f t="shared" si="10"/>
        <v>0</v>
      </c>
      <c r="F93" s="155" t="s">
        <v>576</v>
      </c>
      <c r="G93" s="97" t="s">
        <v>3012</v>
      </c>
      <c r="H93" s="316">
        <v>1080</v>
      </c>
      <c r="I93" s="97"/>
      <c r="J93" s="142">
        <f>SUM(H93*I93)</f>
        <v>0</v>
      </c>
    </row>
    <row r="94" spans="1:10" ht="22.9" customHeight="1">
      <c r="A94" s="153" t="s">
        <v>4449</v>
      </c>
      <c r="B94" s="111" t="s">
        <v>4451</v>
      </c>
      <c r="C94" s="105">
        <v>390</v>
      </c>
      <c r="D94" s="143"/>
      <c r="E94" s="429">
        <f t="shared" si="10"/>
        <v>0</v>
      </c>
      <c r="F94" s="846" t="s">
        <v>4006</v>
      </c>
      <c r="G94" s="677"/>
      <c r="H94" s="677"/>
      <c r="I94" s="677"/>
      <c r="J94" s="678"/>
    </row>
    <row r="95" spans="1:10" ht="22.9" customHeight="1">
      <c r="A95" s="153" t="s">
        <v>4450</v>
      </c>
      <c r="B95" s="111" t="s">
        <v>4452</v>
      </c>
      <c r="C95" s="105">
        <v>650</v>
      </c>
      <c r="D95" s="143"/>
      <c r="E95" s="429">
        <f t="shared" si="10"/>
        <v>0</v>
      </c>
      <c r="F95" s="153" t="s">
        <v>496</v>
      </c>
      <c r="G95" s="263" t="s">
        <v>4001</v>
      </c>
      <c r="H95" s="100">
        <v>400</v>
      </c>
      <c r="I95" s="143"/>
      <c r="J95" s="148">
        <f t="shared" ref="J95:J101" si="16">SUM(H95*I95)</f>
        <v>0</v>
      </c>
    </row>
    <row r="96" spans="1:10" ht="22.9" customHeight="1">
      <c r="A96" s="838" t="s">
        <v>4453</v>
      </c>
      <c r="B96" s="839"/>
      <c r="C96" s="839"/>
      <c r="D96" s="839"/>
      <c r="E96" s="839"/>
      <c r="F96" s="153" t="s">
        <v>497</v>
      </c>
      <c r="G96" s="109" t="s">
        <v>4009</v>
      </c>
      <c r="H96" s="100">
        <v>490</v>
      </c>
      <c r="I96" s="143"/>
      <c r="J96" s="148">
        <f t="shared" si="16"/>
        <v>0</v>
      </c>
    </row>
    <row r="97" spans="1:10" ht="22.9" customHeight="1">
      <c r="A97" s="153" t="s">
        <v>4457</v>
      </c>
      <c r="B97" s="111" t="s">
        <v>4454</v>
      </c>
      <c r="C97" s="105">
        <v>625</v>
      </c>
      <c r="D97" s="143"/>
      <c r="E97" s="145">
        <f>SUM(C97*D97)</f>
        <v>0</v>
      </c>
      <c r="F97" s="153" t="s">
        <v>769</v>
      </c>
      <c r="G97" s="109" t="s">
        <v>4002</v>
      </c>
      <c r="H97" s="100">
        <v>450</v>
      </c>
      <c r="I97" s="143"/>
      <c r="J97" s="148">
        <f t="shared" si="16"/>
        <v>0</v>
      </c>
    </row>
    <row r="98" spans="1:10" ht="22.9" customHeight="1">
      <c r="A98" s="153" t="s">
        <v>4458</v>
      </c>
      <c r="B98" s="111" t="s">
        <v>4455</v>
      </c>
      <c r="C98" s="105">
        <v>910</v>
      </c>
      <c r="D98" s="143"/>
      <c r="E98" s="145">
        <f>SUM(C98*D98)</f>
        <v>0</v>
      </c>
      <c r="F98" s="153" t="s">
        <v>4005</v>
      </c>
      <c r="G98" s="109" t="s">
        <v>4004</v>
      </c>
      <c r="H98" s="100">
        <v>450</v>
      </c>
      <c r="I98" s="143"/>
      <c r="J98" s="148">
        <f t="shared" si="16"/>
        <v>0</v>
      </c>
    </row>
    <row r="99" spans="1:10" ht="22.9" customHeight="1">
      <c r="A99" s="153" t="s">
        <v>4459</v>
      </c>
      <c r="B99" s="111" t="s">
        <v>4456</v>
      </c>
      <c r="C99" s="105">
        <v>910</v>
      </c>
      <c r="D99" s="143"/>
      <c r="E99" s="145">
        <f>SUM(C99*D99)</f>
        <v>0</v>
      </c>
      <c r="F99" s="153" t="s">
        <v>1362</v>
      </c>
      <c r="G99" s="109" t="s">
        <v>4751</v>
      </c>
      <c r="H99" s="100">
        <v>400</v>
      </c>
      <c r="I99" s="143"/>
      <c r="J99" s="148">
        <f t="shared" si="16"/>
        <v>0</v>
      </c>
    </row>
    <row r="100" spans="1:10" ht="22.9" customHeight="1">
      <c r="A100" s="232"/>
      <c r="B100" s="97"/>
      <c r="C100" s="97"/>
      <c r="D100" s="97"/>
      <c r="E100" s="428"/>
      <c r="F100" s="153" t="s">
        <v>498</v>
      </c>
      <c r="G100" s="109" t="s">
        <v>4003</v>
      </c>
      <c r="H100" s="100">
        <v>390</v>
      </c>
      <c r="I100" s="143"/>
      <c r="J100" s="148">
        <f t="shared" si="16"/>
        <v>0</v>
      </c>
    </row>
    <row r="101" spans="1:10" ht="22.9" customHeight="1" thickBot="1">
      <c r="A101" s="233"/>
      <c r="B101" s="150"/>
      <c r="C101" s="150"/>
      <c r="D101" s="150"/>
      <c r="E101" s="430"/>
      <c r="F101" s="253" t="s">
        <v>4007</v>
      </c>
      <c r="G101" s="110" t="s">
        <v>4008</v>
      </c>
      <c r="H101" s="99">
        <v>390</v>
      </c>
      <c r="I101" s="282"/>
      <c r="J101" s="368">
        <f t="shared" si="16"/>
        <v>0</v>
      </c>
    </row>
    <row r="102" spans="1:10" ht="22.9" customHeight="1">
      <c r="F102" s="598" t="s">
        <v>5190</v>
      </c>
      <c r="G102" s="807"/>
      <c r="H102" s="808"/>
      <c r="I102" s="574">
        <f>SUM(E5:E101,J6:J101)</f>
        <v>0</v>
      </c>
      <c r="J102" s="575"/>
    </row>
    <row r="103" spans="1:10" ht="22.9" customHeight="1" thickBot="1">
      <c r="F103" s="809"/>
      <c r="G103" s="810"/>
      <c r="H103" s="811"/>
      <c r="I103" s="596"/>
      <c r="J103" s="597"/>
    </row>
  </sheetData>
  <sheetProtection selectLockedCells="1"/>
  <protectedRanges>
    <protectedRange password="CC47" sqref="I1 D1" name="範圍1_1" securityDescriptor="O:WDG:WDD:(A;;CC;;;S-1-5-21-1229272821-1580818891-854245398-500)"/>
    <protectedRange password="CC47" sqref="I103 D29:D35 D38:D47 D73:D80 D49:D71 D82:D95 D97:D99 D5:D27 I56:I90" name="範圍1_1_6" securityDescriptor="O:WDG:WDD:(A;;CC;;;S-1-5-21-1229272821-1580818891-854245398-500)"/>
    <protectedRange password="CC47" sqref="D2 I2" name="範圍1_1_1" securityDescriptor="O:WDG:WDD:(A;;CC;;;S-1-5-21-1229272821-1580818891-854245398-500)"/>
    <protectedRange password="CC47" sqref="I3 I20 I5 I47" name="範圍1_1_8_2" securityDescriptor="O:WDG:WDD:(A;;CC;;;S-1-5-21-1229272821-1580818891-854245398-500)"/>
    <protectedRange password="CC47" sqref="I94" name="範圍1_1_8_2_1" securityDescriptor="O:WDG:WDD:(A;;CC;;;S-1-5-21-1229272821-1580818891-854245398-500)"/>
  </protectedRanges>
  <mergeCells count="24">
    <mergeCell ref="A36:E36"/>
    <mergeCell ref="A48:E48"/>
    <mergeCell ref="F47:J47"/>
    <mergeCell ref="A37:E37"/>
    <mergeCell ref="A72:E72"/>
    <mergeCell ref="F53:J53"/>
    <mergeCell ref="F46:J46"/>
    <mergeCell ref="A96:E96"/>
    <mergeCell ref="F102:H103"/>
    <mergeCell ref="I102:J103"/>
    <mergeCell ref="F54:J54"/>
    <mergeCell ref="F55:J55"/>
    <mergeCell ref="F91:J91"/>
    <mergeCell ref="F94:J94"/>
    <mergeCell ref="A81:E81"/>
    <mergeCell ref="F20:J20"/>
    <mergeCell ref="A4:E4"/>
    <mergeCell ref="A28:E28"/>
    <mergeCell ref="F5:J5"/>
    <mergeCell ref="A1:J1"/>
    <mergeCell ref="A3:E3"/>
    <mergeCell ref="F3:J3"/>
    <mergeCell ref="F4:J4"/>
    <mergeCell ref="F19:J19"/>
  </mergeCells>
  <phoneticPr fontId="70" type="noConversion"/>
  <printOptions horizontalCentered="1"/>
  <pageMargins left="0" right="0" top="0.59027777777777801" bottom="0.59027777777777801" header="0.51180555555555596" footer="0.51180555555555596"/>
  <pageSetup paperSize="9" scale="75" orientation="landscape" r:id="rId1"/>
  <headerFooter alignWithMargins="0">
    <oddFooter>&amp;C第 &amp;P 頁，共 &amp;N 頁</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13"/>
  </sheetPr>
  <dimension ref="A1:J127"/>
  <sheetViews>
    <sheetView zoomScale="70" zoomScaleNormal="70" workbookViewId="0">
      <selection activeCell="D6" sqref="D6"/>
    </sheetView>
  </sheetViews>
  <sheetFormatPr defaultColWidth="9" defaultRowHeight="16.5"/>
  <cols>
    <col min="1" max="1" width="10.625" style="136" customWidth="1"/>
    <col min="2" max="2" width="62.125" style="136" customWidth="1"/>
    <col min="3" max="3" width="7.125" style="136" customWidth="1"/>
    <col min="4" max="4" width="6.625" style="136" customWidth="1"/>
    <col min="5" max="5" width="9.625" style="136" customWidth="1"/>
    <col min="6" max="6" width="10.625" style="136" customWidth="1"/>
    <col min="7" max="7" width="67.375" style="136" customWidth="1"/>
    <col min="8" max="8" width="7.125" style="136" customWidth="1"/>
    <col min="9" max="9" width="6.625" style="136" customWidth="1"/>
    <col min="10" max="10" width="9.625" style="136" customWidth="1"/>
    <col min="11" max="16384" width="9" style="136"/>
  </cols>
  <sheetData>
    <row r="1" spans="1:10" ht="40.15" customHeight="1">
      <c r="A1" s="857" t="s">
        <v>5162</v>
      </c>
      <c r="B1" s="794"/>
      <c r="C1" s="794"/>
      <c r="D1" s="794"/>
      <c r="E1" s="794"/>
      <c r="F1" s="794"/>
      <c r="G1" s="794"/>
      <c r="H1" s="794"/>
      <c r="I1" s="794"/>
      <c r="J1" s="795"/>
    </row>
    <row r="2" spans="1:10" ht="22.9" customHeight="1">
      <c r="A2" s="323" t="s">
        <v>69</v>
      </c>
      <c r="B2" s="318" t="s">
        <v>70</v>
      </c>
      <c r="C2" s="319" t="s">
        <v>56</v>
      </c>
      <c r="D2" s="320" t="s">
        <v>71</v>
      </c>
      <c r="E2" s="321" t="s">
        <v>72</v>
      </c>
      <c r="F2" s="323" t="s">
        <v>69</v>
      </c>
      <c r="G2" s="318" t="s">
        <v>70</v>
      </c>
      <c r="H2" s="30" t="s">
        <v>56</v>
      </c>
      <c r="I2" s="320" t="s">
        <v>71</v>
      </c>
      <c r="J2" s="322" t="s">
        <v>72</v>
      </c>
    </row>
    <row r="3" spans="1:10" ht="22.9" customHeight="1">
      <c r="A3" s="805" t="s">
        <v>2654</v>
      </c>
      <c r="B3" s="790"/>
      <c r="C3" s="790"/>
      <c r="D3" s="790"/>
      <c r="E3" s="791"/>
      <c r="F3" s="822" t="s">
        <v>3013</v>
      </c>
      <c r="G3" s="655"/>
      <c r="H3" s="655"/>
      <c r="I3" s="655"/>
      <c r="J3" s="656"/>
    </row>
    <row r="4" spans="1:10" ht="22.9" customHeight="1">
      <c r="A4" s="858" t="s">
        <v>3014</v>
      </c>
      <c r="B4" s="859"/>
      <c r="C4" s="859"/>
      <c r="D4" s="859"/>
      <c r="E4" s="860"/>
      <c r="F4" s="848" t="s">
        <v>4680</v>
      </c>
      <c r="G4" s="849"/>
      <c r="H4" s="849"/>
      <c r="I4" s="849"/>
      <c r="J4" s="850"/>
    </row>
    <row r="5" spans="1:10" ht="22.9" customHeight="1">
      <c r="A5" s="861" t="s">
        <v>3015</v>
      </c>
      <c r="B5" s="862"/>
      <c r="C5" s="862"/>
      <c r="D5" s="862"/>
      <c r="E5" s="863"/>
      <c r="F5" s="153" t="s">
        <v>1207</v>
      </c>
      <c r="G5" s="431" t="s">
        <v>4699</v>
      </c>
      <c r="H5" s="113">
        <v>120</v>
      </c>
      <c r="I5" s="143"/>
      <c r="J5" s="145">
        <f>SUM(H5*I5)</f>
        <v>0</v>
      </c>
    </row>
    <row r="6" spans="1:10" ht="22.9" customHeight="1">
      <c r="A6" s="155" t="s">
        <v>500</v>
      </c>
      <c r="B6" s="111" t="s">
        <v>3016</v>
      </c>
      <c r="C6" s="98">
        <v>890</v>
      </c>
      <c r="D6" s="143"/>
      <c r="E6" s="145">
        <f t="shared" ref="E6:E11" si="0">SUM(C6*D6)</f>
        <v>0</v>
      </c>
      <c r="F6" s="324" t="s">
        <v>5153</v>
      </c>
      <c r="G6" s="431" t="s">
        <v>4696</v>
      </c>
      <c r="H6" s="113">
        <v>790</v>
      </c>
      <c r="I6" s="143"/>
      <c r="J6" s="145">
        <f t="shared" ref="J6" si="1">SUM(H6*I6)</f>
        <v>0</v>
      </c>
    </row>
    <row r="7" spans="1:10" ht="22.9" customHeight="1">
      <c r="A7" s="155" t="s">
        <v>501</v>
      </c>
      <c r="B7" s="111" t="s">
        <v>3017</v>
      </c>
      <c r="C7" s="98">
        <v>890</v>
      </c>
      <c r="D7" s="143"/>
      <c r="E7" s="145">
        <f t="shared" si="0"/>
        <v>0</v>
      </c>
      <c r="F7" s="324" t="s">
        <v>4695</v>
      </c>
      <c r="G7" s="431" t="s">
        <v>5042</v>
      </c>
      <c r="H7" s="113">
        <v>1050</v>
      </c>
      <c r="I7" s="143"/>
      <c r="J7" s="148">
        <f>SUM(H7*I7)</f>
        <v>0</v>
      </c>
    </row>
    <row r="8" spans="1:10" ht="22.9" customHeight="1">
      <c r="A8" s="155" t="s">
        <v>502</v>
      </c>
      <c r="B8" s="111" t="s">
        <v>3018</v>
      </c>
      <c r="C8" s="98">
        <v>890</v>
      </c>
      <c r="D8" s="143"/>
      <c r="E8" s="145">
        <f t="shared" si="0"/>
        <v>0</v>
      </c>
      <c r="F8" s="324" t="s">
        <v>854</v>
      </c>
      <c r="G8" s="431" t="s">
        <v>4697</v>
      </c>
      <c r="H8" s="113">
        <v>500</v>
      </c>
      <c r="I8" s="143"/>
      <c r="J8" s="148">
        <f t="shared" ref="J8:J26" si="2">SUM(H8*I8)</f>
        <v>0</v>
      </c>
    </row>
    <row r="9" spans="1:10" ht="22.9" customHeight="1">
      <c r="A9" s="155" t="s">
        <v>503</v>
      </c>
      <c r="B9" s="111" t="s">
        <v>3020</v>
      </c>
      <c r="C9" s="98">
        <v>1120</v>
      </c>
      <c r="D9" s="143"/>
      <c r="E9" s="145">
        <f t="shared" si="0"/>
        <v>0</v>
      </c>
      <c r="F9" s="324" t="s">
        <v>4676</v>
      </c>
      <c r="G9" s="431" t="s">
        <v>4698</v>
      </c>
      <c r="H9" s="113">
        <v>1050</v>
      </c>
      <c r="I9" s="143"/>
      <c r="J9" s="148">
        <f t="shared" ref="J9" si="3">SUM(H9*I9)</f>
        <v>0</v>
      </c>
    </row>
    <row r="10" spans="1:10" ht="22.9" customHeight="1">
      <c r="A10" s="155" t="s">
        <v>505</v>
      </c>
      <c r="B10" s="111" t="s">
        <v>3021</v>
      </c>
      <c r="C10" s="98">
        <v>1120</v>
      </c>
      <c r="D10" s="143"/>
      <c r="E10" s="145">
        <f t="shared" si="0"/>
        <v>0</v>
      </c>
      <c r="F10" s="324" t="s">
        <v>5154</v>
      </c>
      <c r="G10" s="431" t="s">
        <v>5155</v>
      </c>
      <c r="H10" s="113">
        <v>420</v>
      </c>
      <c r="I10" s="143"/>
      <c r="J10" s="148">
        <f t="shared" si="2"/>
        <v>0</v>
      </c>
    </row>
    <row r="11" spans="1:10" ht="22.9" customHeight="1">
      <c r="A11" s="155" t="s">
        <v>507</v>
      </c>
      <c r="B11" s="111" t="s">
        <v>3022</v>
      </c>
      <c r="C11" s="98">
        <v>1120</v>
      </c>
      <c r="D11" s="143"/>
      <c r="E11" s="145">
        <f t="shared" si="0"/>
        <v>0</v>
      </c>
      <c r="F11" s="848" t="s">
        <v>4678</v>
      </c>
      <c r="G11" s="849"/>
      <c r="H11" s="849"/>
      <c r="I11" s="849"/>
      <c r="J11" s="850"/>
    </row>
    <row r="12" spans="1:10" ht="22.9" customHeight="1">
      <c r="A12" s="851" t="s">
        <v>3024</v>
      </c>
      <c r="B12" s="852"/>
      <c r="C12" s="852"/>
      <c r="D12" s="852"/>
      <c r="E12" s="853"/>
      <c r="F12" s="153" t="s">
        <v>506</v>
      </c>
      <c r="G12" s="431" t="s">
        <v>4700</v>
      </c>
      <c r="H12" s="113">
        <v>120</v>
      </c>
      <c r="I12" s="143"/>
      <c r="J12" s="145">
        <f>SUM(H12*I12)</f>
        <v>0</v>
      </c>
    </row>
    <row r="13" spans="1:10" ht="22.9" customHeight="1">
      <c r="A13" s="160" t="s">
        <v>736</v>
      </c>
      <c r="B13" s="109" t="s">
        <v>3025</v>
      </c>
      <c r="C13" s="113">
        <v>900</v>
      </c>
      <c r="D13" s="143"/>
      <c r="E13" s="148">
        <f t="shared" ref="E13:E19" si="4">SUM(C13*D13)</f>
        <v>0</v>
      </c>
      <c r="F13" s="324" t="s">
        <v>714</v>
      </c>
      <c r="G13" s="431" t="s">
        <v>4701</v>
      </c>
      <c r="H13" s="113">
        <v>790</v>
      </c>
      <c r="I13" s="143"/>
      <c r="J13" s="148">
        <f t="shared" si="2"/>
        <v>0</v>
      </c>
    </row>
    <row r="14" spans="1:10" ht="22.9" customHeight="1">
      <c r="A14" s="160" t="s">
        <v>900</v>
      </c>
      <c r="B14" s="109" t="s">
        <v>3026</v>
      </c>
      <c r="C14" s="113">
        <v>900</v>
      </c>
      <c r="D14" s="143"/>
      <c r="E14" s="148">
        <f t="shared" si="4"/>
        <v>0</v>
      </c>
      <c r="F14" s="324" t="s">
        <v>4709</v>
      </c>
      <c r="G14" s="431" t="s">
        <v>5041</v>
      </c>
      <c r="H14" s="113">
        <v>1050</v>
      </c>
      <c r="I14" s="143"/>
      <c r="J14" s="148">
        <f>SUM(H14*I14)</f>
        <v>0</v>
      </c>
    </row>
    <row r="15" spans="1:10" ht="22.9" customHeight="1">
      <c r="A15" s="160" t="s">
        <v>737</v>
      </c>
      <c r="B15" s="109" t="s">
        <v>3027</v>
      </c>
      <c r="C15" s="113">
        <v>900</v>
      </c>
      <c r="D15" s="143"/>
      <c r="E15" s="148">
        <f t="shared" si="4"/>
        <v>0</v>
      </c>
      <c r="F15" s="324" t="s">
        <v>853</v>
      </c>
      <c r="G15" s="431" t="s">
        <v>4702</v>
      </c>
      <c r="H15" s="113">
        <v>500</v>
      </c>
      <c r="I15" s="143"/>
      <c r="J15" s="148">
        <f t="shared" si="2"/>
        <v>0</v>
      </c>
    </row>
    <row r="16" spans="1:10" ht="22.9" customHeight="1">
      <c r="A16" s="160" t="s">
        <v>901</v>
      </c>
      <c r="B16" s="109" t="s">
        <v>3028</v>
      </c>
      <c r="C16" s="113">
        <v>1040</v>
      </c>
      <c r="D16" s="143"/>
      <c r="E16" s="148">
        <f t="shared" si="4"/>
        <v>0</v>
      </c>
      <c r="F16" s="324" t="s">
        <v>4703</v>
      </c>
      <c r="G16" s="431" t="s">
        <v>4704</v>
      </c>
      <c r="H16" s="113">
        <v>1050</v>
      </c>
      <c r="I16" s="143"/>
      <c r="J16" s="148">
        <f>SUM(H16*I16)</f>
        <v>0</v>
      </c>
    </row>
    <row r="17" spans="1:10" ht="22.9" customHeight="1">
      <c r="A17" s="160" t="s">
        <v>902</v>
      </c>
      <c r="B17" s="109" t="s">
        <v>3029</v>
      </c>
      <c r="C17" s="113">
        <v>1040</v>
      </c>
      <c r="D17" s="143"/>
      <c r="E17" s="148">
        <f t="shared" si="4"/>
        <v>0</v>
      </c>
      <c r="F17" s="324" t="s">
        <v>508</v>
      </c>
      <c r="G17" s="431" t="s">
        <v>4706</v>
      </c>
      <c r="H17" s="113">
        <v>790</v>
      </c>
      <c r="I17" s="143"/>
      <c r="J17" s="148">
        <f>SUM(H17*I17)</f>
        <v>0</v>
      </c>
    </row>
    <row r="18" spans="1:10" ht="22.9" customHeight="1">
      <c r="A18" s="160" t="s">
        <v>738</v>
      </c>
      <c r="B18" s="109" t="s">
        <v>3030</v>
      </c>
      <c r="C18" s="113">
        <v>1040</v>
      </c>
      <c r="D18" s="143"/>
      <c r="E18" s="148">
        <f t="shared" si="4"/>
        <v>0</v>
      </c>
      <c r="F18" s="324" t="s">
        <v>1815</v>
      </c>
      <c r="G18" s="431" t="s">
        <v>5043</v>
      </c>
      <c r="H18" s="113">
        <v>1050</v>
      </c>
      <c r="I18" s="143"/>
      <c r="J18" s="148">
        <f>SUM(H18*I18)</f>
        <v>0</v>
      </c>
    </row>
    <row r="19" spans="1:10" ht="22.9" customHeight="1">
      <c r="A19" s="160" t="s">
        <v>903</v>
      </c>
      <c r="B19" s="109" t="s">
        <v>3031</v>
      </c>
      <c r="C19" s="113">
        <v>540</v>
      </c>
      <c r="D19" s="143"/>
      <c r="E19" s="148">
        <f t="shared" si="4"/>
        <v>0</v>
      </c>
      <c r="F19" s="324" t="s">
        <v>4707</v>
      </c>
      <c r="G19" s="431" t="s">
        <v>4705</v>
      </c>
      <c r="H19" s="113">
        <v>500</v>
      </c>
      <c r="I19" s="143"/>
      <c r="J19" s="148">
        <f t="shared" si="2"/>
        <v>0</v>
      </c>
    </row>
    <row r="20" spans="1:10" ht="22.9" customHeight="1">
      <c r="A20" s="854" t="s">
        <v>4101</v>
      </c>
      <c r="B20" s="855"/>
      <c r="C20" s="855"/>
      <c r="D20" s="855"/>
      <c r="E20" s="856"/>
      <c r="F20" s="324" t="s">
        <v>4672</v>
      </c>
      <c r="G20" s="431" t="s">
        <v>4708</v>
      </c>
      <c r="H20" s="113">
        <v>1050</v>
      </c>
      <c r="I20" s="143"/>
      <c r="J20" s="148">
        <f>SUM(H20*I20)</f>
        <v>0</v>
      </c>
    </row>
    <row r="21" spans="1:10" ht="22.9" customHeight="1">
      <c r="A21" s="153" t="s">
        <v>4083</v>
      </c>
      <c r="B21" s="111" t="s">
        <v>4077</v>
      </c>
      <c r="C21" s="100">
        <v>1040</v>
      </c>
      <c r="D21" s="143"/>
      <c r="E21" s="148">
        <f t="shared" ref="E21:E23" si="5">SUM(C21*D21)</f>
        <v>0</v>
      </c>
      <c r="F21" s="848" t="s">
        <v>4679</v>
      </c>
      <c r="G21" s="849"/>
      <c r="H21" s="849"/>
      <c r="I21" s="849"/>
      <c r="J21" s="850"/>
    </row>
    <row r="22" spans="1:10" ht="22.9" customHeight="1">
      <c r="A22" s="153" t="s">
        <v>4084</v>
      </c>
      <c r="B22" s="111" t="s">
        <v>4078</v>
      </c>
      <c r="C22" s="100">
        <v>1040</v>
      </c>
      <c r="D22" s="143"/>
      <c r="E22" s="148">
        <f t="shared" si="5"/>
        <v>0</v>
      </c>
      <c r="F22" s="153" t="s">
        <v>65</v>
      </c>
      <c r="G22" s="431" t="s">
        <v>4714</v>
      </c>
      <c r="H22" s="113">
        <v>120</v>
      </c>
      <c r="I22" s="143"/>
      <c r="J22" s="145">
        <f>SUM(H22*I22)</f>
        <v>0</v>
      </c>
    </row>
    <row r="23" spans="1:10" ht="22.9" customHeight="1">
      <c r="A23" s="153" t="s">
        <v>4085</v>
      </c>
      <c r="B23" s="111" t="s">
        <v>4079</v>
      </c>
      <c r="C23" s="100">
        <v>1040</v>
      </c>
      <c r="D23" s="143"/>
      <c r="E23" s="148">
        <f t="shared" si="5"/>
        <v>0</v>
      </c>
      <c r="F23" s="160" t="s">
        <v>1816</v>
      </c>
      <c r="G23" s="109" t="s">
        <v>4710</v>
      </c>
      <c r="H23" s="113">
        <v>790</v>
      </c>
      <c r="I23" s="143"/>
      <c r="J23" s="148">
        <f t="shared" si="2"/>
        <v>0</v>
      </c>
    </row>
    <row r="24" spans="1:10" ht="22.9" customHeight="1">
      <c r="A24" s="153" t="s">
        <v>4095</v>
      </c>
      <c r="B24" s="111" t="s">
        <v>4089</v>
      </c>
      <c r="C24" s="100">
        <v>1950</v>
      </c>
      <c r="D24" s="143"/>
      <c r="E24" s="148">
        <f>SUM(C24*D24)</f>
        <v>0</v>
      </c>
      <c r="F24" s="324" t="s">
        <v>1817</v>
      </c>
      <c r="G24" s="109" t="s">
        <v>5040</v>
      </c>
      <c r="H24" s="113">
        <v>1050</v>
      </c>
      <c r="I24" s="143"/>
      <c r="J24" s="148">
        <f>SUM(H24*I24)</f>
        <v>0</v>
      </c>
    </row>
    <row r="25" spans="1:10" ht="22.9" customHeight="1">
      <c r="A25" s="153" t="s">
        <v>4096</v>
      </c>
      <c r="B25" s="111" t="s">
        <v>4090</v>
      </c>
      <c r="C25" s="100">
        <v>1950</v>
      </c>
      <c r="D25" s="143"/>
      <c r="E25" s="148">
        <f>SUM(C25*D25)</f>
        <v>0</v>
      </c>
      <c r="F25" s="324" t="s">
        <v>4675</v>
      </c>
      <c r="G25" s="109" t="s">
        <v>4711</v>
      </c>
      <c r="H25" s="113">
        <v>500</v>
      </c>
      <c r="I25" s="143"/>
      <c r="J25" s="148">
        <f t="shared" si="2"/>
        <v>0</v>
      </c>
    </row>
    <row r="26" spans="1:10" ht="22.9" customHeight="1">
      <c r="A26" s="153" t="s">
        <v>4097</v>
      </c>
      <c r="B26" s="111" t="s">
        <v>4091</v>
      </c>
      <c r="C26" s="100">
        <v>1950</v>
      </c>
      <c r="D26" s="143"/>
      <c r="E26" s="148">
        <f>SUM(C26*D26)</f>
        <v>0</v>
      </c>
      <c r="F26" s="324" t="s">
        <v>4674</v>
      </c>
      <c r="G26" s="109" t="s">
        <v>4712</v>
      </c>
      <c r="H26" s="113">
        <v>1050</v>
      </c>
      <c r="I26" s="143"/>
      <c r="J26" s="148">
        <f t="shared" si="2"/>
        <v>0</v>
      </c>
    </row>
    <row r="27" spans="1:10" ht="22.9" customHeight="1">
      <c r="A27" s="153" t="s">
        <v>4086</v>
      </c>
      <c r="B27" s="111" t="s">
        <v>4080</v>
      </c>
      <c r="C27" s="100">
        <v>1260</v>
      </c>
      <c r="D27" s="143"/>
      <c r="E27" s="148">
        <f>SUM(C27*D27)</f>
        <v>0</v>
      </c>
      <c r="F27" s="848" t="s">
        <v>4715</v>
      </c>
      <c r="G27" s="849"/>
      <c r="H27" s="849"/>
      <c r="I27" s="849"/>
      <c r="J27" s="850"/>
    </row>
    <row r="28" spans="1:10" ht="22.9" customHeight="1">
      <c r="A28" s="153" t="s">
        <v>4087</v>
      </c>
      <c r="B28" s="111" t="s">
        <v>4081</v>
      </c>
      <c r="C28" s="100">
        <v>1260</v>
      </c>
      <c r="D28" s="143"/>
      <c r="E28" s="148">
        <f t="shared" ref="E28" si="6">SUM(C28*D28)</f>
        <v>0</v>
      </c>
      <c r="F28" s="324" t="s">
        <v>4713</v>
      </c>
      <c r="G28" s="432" t="s">
        <v>4716</v>
      </c>
      <c r="H28" s="113">
        <v>190</v>
      </c>
      <c r="I28" s="143"/>
      <c r="J28" s="148">
        <f>SUM(H28*I28)</f>
        <v>0</v>
      </c>
    </row>
    <row r="29" spans="1:10" ht="22.9" customHeight="1">
      <c r="A29" s="153" t="s">
        <v>4088</v>
      </c>
      <c r="B29" s="111" t="s">
        <v>4082</v>
      </c>
      <c r="C29" s="100">
        <v>1260</v>
      </c>
      <c r="D29" s="143"/>
      <c r="E29" s="148">
        <f t="shared" ref="E29:E31" si="7">SUM(C29*D29)</f>
        <v>0</v>
      </c>
      <c r="F29" s="324" t="s">
        <v>763</v>
      </c>
      <c r="G29" s="432" t="s">
        <v>4717</v>
      </c>
      <c r="H29" s="113">
        <v>720</v>
      </c>
      <c r="I29" s="143"/>
      <c r="J29" s="148">
        <f>SUM(H29*I29)</f>
        <v>0</v>
      </c>
    </row>
    <row r="30" spans="1:10" ht="22.9" customHeight="1">
      <c r="A30" s="153" t="s">
        <v>4098</v>
      </c>
      <c r="B30" s="111" t="s">
        <v>4092</v>
      </c>
      <c r="C30" s="100">
        <v>2200</v>
      </c>
      <c r="D30" s="143"/>
      <c r="E30" s="148">
        <f t="shared" si="7"/>
        <v>0</v>
      </c>
      <c r="F30" s="324" t="s">
        <v>764</v>
      </c>
      <c r="G30" s="431" t="s">
        <v>4681</v>
      </c>
      <c r="H30" s="113">
        <v>650</v>
      </c>
      <c r="I30" s="143"/>
      <c r="J30" s="148">
        <f>SUM(H30*I30)</f>
        <v>0</v>
      </c>
    </row>
    <row r="31" spans="1:10" ht="22.9" customHeight="1">
      <c r="A31" s="153" t="s">
        <v>4099</v>
      </c>
      <c r="B31" s="111" t="s">
        <v>4093</v>
      </c>
      <c r="C31" s="100">
        <v>2200</v>
      </c>
      <c r="D31" s="143"/>
      <c r="E31" s="148">
        <f t="shared" si="7"/>
        <v>0</v>
      </c>
      <c r="F31" s="324" t="s">
        <v>1198</v>
      </c>
      <c r="G31" s="431" t="s">
        <v>4682</v>
      </c>
      <c r="H31" s="113">
        <v>1300</v>
      </c>
      <c r="I31" s="143"/>
      <c r="J31" s="145">
        <f t="shared" ref="J31:J48" si="8">SUM(H31*I31)</f>
        <v>0</v>
      </c>
    </row>
    <row r="32" spans="1:10" ht="22.9" customHeight="1">
      <c r="A32" s="153" t="s">
        <v>4100</v>
      </c>
      <c r="B32" s="111" t="s">
        <v>4094</v>
      </c>
      <c r="C32" s="100">
        <v>2200</v>
      </c>
      <c r="D32" s="143"/>
      <c r="E32" s="148">
        <f t="shared" ref="E32" si="9">SUM(C32*D32)</f>
        <v>0</v>
      </c>
      <c r="F32" s="324" t="s">
        <v>4677</v>
      </c>
      <c r="G32" s="109" t="s">
        <v>4718</v>
      </c>
      <c r="H32" s="113">
        <v>590</v>
      </c>
      <c r="I32" s="143"/>
      <c r="J32" s="145">
        <f>SUM(H32*I32)</f>
        <v>0</v>
      </c>
    </row>
    <row r="33" spans="1:10" ht="22.9" customHeight="1">
      <c r="A33" s="155" t="s">
        <v>511</v>
      </c>
      <c r="B33" s="109" t="s">
        <v>4043</v>
      </c>
      <c r="C33" s="98">
        <v>980</v>
      </c>
      <c r="D33" s="143"/>
      <c r="E33" s="148">
        <f t="shared" ref="E33:E38" si="10">SUM(C33*D33)</f>
        <v>0</v>
      </c>
      <c r="F33" s="324" t="s">
        <v>1199</v>
      </c>
      <c r="G33" s="431" t="s">
        <v>4719</v>
      </c>
      <c r="H33" s="113">
        <v>1360</v>
      </c>
      <c r="I33" s="143"/>
      <c r="J33" s="145">
        <f t="shared" si="8"/>
        <v>0</v>
      </c>
    </row>
    <row r="34" spans="1:10" ht="22.9" customHeight="1">
      <c r="A34" s="155" t="s">
        <v>513</v>
      </c>
      <c r="B34" s="109" t="s">
        <v>4044</v>
      </c>
      <c r="C34" s="98">
        <v>980</v>
      </c>
      <c r="D34" s="143"/>
      <c r="E34" s="148">
        <f t="shared" si="10"/>
        <v>0</v>
      </c>
      <c r="F34" s="324" t="s">
        <v>4673</v>
      </c>
      <c r="G34" s="431" t="s">
        <v>4721</v>
      </c>
      <c r="H34" s="113">
        <v>880</v>
      </c>
      <c r="I34" s="143"/>
      <c r="J34" s="148">
        <f>SUM(H34*I34)</f>
        <v>0</v>
      </c>
    </row>
    <row r="35" spans="1:10" ht="22.9" customHeight="1">
      <c r="A35" s="153" t="s">
        <v>897</v>
      </c>
      <c r="B35" s="109" t="s">
        <v>4045</v>
      </c>
      <c r="C35" s="98">
        <v>980</v>
      </c>
      <c r="D35" s="143"/>
      <c r="E35" s="148">
        <f t="shared" si="10"/>
        <v>0</v>
      </c>
      <c r="F35" s="324" t="s">
        <v>762</v>
      </c>
      <c r="G35" s="431" t="s">
        <v>4720</v>
      </c>
      <c r="H35" s="113">
        <v>1780</v>
      </c>
      <c r="I35" s="143"/>
      <c r="J35" s="148">
        <f>SUM(H35*I35)</f>
        <v>0</v>
      </c>
    </row>
    <row r="36" spans="1:10" ht="22.9" customHeight="1">
      <c r="A36" s="155" t="s">
        <v>771</v>
      </c>
      <c r="B36" s="111" t="s">
        <v>4046</v>
      </c>
      <c r="C36" s="98">
        <v>980</v>
      </c>
      <c r="D36" s="143"/>
      <c r="E36" s="148">
        <f t="shared" si="10"/>
        <v>0</v>
      </c>
      <c r="F36" s="848" t="s">
        <v>5050</v>
      </c>
      <c r="G36" s="849"/>
      <c r="H36" s="849"/>
      <c r="I36" s="849"/>
      <c r="J36" s="850"/>
    </row>
    <row r="37" spans="1:10" ht="22.9" customHeight="1">
      <c r="A37" s="155" t="s">
        <v>515</v>
      </c>
      <c r="B37" s="111" t="s">
        <v>4047</v>
      </c>
      <c r="C37" s="98">
        <v>980</v>
      </c>
      <c r="D37" s="143"/>
      <c r="E37" s="148">
        <f t="shared" si="10"/>
        <v>0</v>
      </c>
      <c r="F37" s="324" t="s">
        <v>4722</v>
      </c>
      <c r="G37" s="431" t="s">
        <v>5047</v>
      </c>
      <c r="H37" s="113">
        <v>200</v>
      </c>
      <c r="I37" s="143"/>
      <c r="J37" s="148">
        <f t="shared" ref="J37" si="11">SUM(H37*I37)</f>
        <v>0</v>
      </c>
    </row>
    <row r="38" spans="1:10" ht="22.9" customHeight="1">
      <c r="A38" s="155" t="s">
        <v>516</v>
      </c>
      <c r="B38" s="111" t="s">
        <v>4048</v>
      </c>
      <c r="C38" s="98">
        <v>980</v>
      </c>
      <c r="D38" s="143"/>
      <c r="E38" s="148">
        <f t="shared" si="10"/>
        <v>0</v>
      </c>
      <c r="F38" s="324" t="s">
        <v>5156</v>
      </c>
      <c r="G38" s="431" t="s">
        <v>5048</v>
      </c>
      <c r="H38" s="113">
        <v>1300</v>
      </c>
      <c r="I38" s="143"/>
      <c r="J38" s="145">
        <f>SUM(H38*I38)</f>
        <v>0</v>
      </c>
    </row>
    <row r="39" spans="1:10" ht="22.9" customHeight="1">
      <c r="A39" s="153" t="s">
        <v>517</v>
      </c>
      <c r="B39" s="111" t="s">
        <v>4049</v>
      </c>
      <c r="C39" s="100">
        <v>180</v>
      </c>
      <c r="D39" s="143"/>
      <c r="E39" s="145">
        <f t="shared" ref="E39:E41" si="12">SUM(C39*D39)</f>
        <v>0</v>
      </c>
      <c r="F39" s="324" t="s">
        <v>5157</v>
      </c>
      <c r="G39" s="431" t="s">
        <v>5049</v>
      </c>
      <c r="H39" s="113">
        <v>1560</v>
      </c>
      <c r="I39" s="143"/>
      <c r="J39" s="145">
        <f>SUM(H39*I39)</f>
        <v>0</v>
      </c>
    </row>
    <row r="40" spans="1:10" ht="22.9" customHeight="1">
      <c r="A40" s="153" t="s">
        <v>518</v>
      </c>
      <c r="B40" s="111" t="s">
        <v>4050</v>
      </c>
      <c r="C40" s="100">
        <v>180</v>
      </c>
      <c r="D40" s="143"/>
      <c r="E40" s="148">
        <f t="shared" si="12"/>
        <v>0</v>
      </c>
      <c r="F40" s="848" t="s">
        <v>5051</v>
      </c>
      <c r="G40" s="849"/>
      <c r="H40" s="849"/>
      <c r="I40" s="849"/>
      <c r="J40" s="850"/>
    </row>
    <row r="41" spans="1:10" ht="22.9" customHeight="1">
      <c r="A41" s="153" t="s">
        <v>519</v>
      </c>
      <c r="B41" s="111" t="s">
        <v>4051</v>
      </c>
      <c r="C41" s="100">
        <v>180</v>
      </c>
      <c r="D41" s="143"/>
      <c r="E41" s="148">
        <f t="shared" si="12"/>
        <v>0</v>
      </c>
      <c r="F41" s="324" t="s">
        <v>5158</v>
      </c>
      <c r="G41" s="431" t="s">
        <v>5052</v>
      </c>
      <c r="H41" s="113">
        <v>1300</v>
      </c>
      <c r="I41" s="143"/>
      <c r="J41" s="145">
        <f>SUM(H41*I41)</f>
        <v>0</v>
      </c>
    </row>
    <row r="42" spans="1:10" ht="22.9" customHeight="1">
      <c r="A42" s="848" t="s">
        <v>3035</v>
      </c>
      <c r="B42" s="849"/>
      <c r="C42" s="849"/>
      <c r="D42" s="849"/>
      <c r="E42" s="850"/>
      <c r="F42" s="324" t="s">
        <v>5159</v>
      </c>
      <c r="G42" s="431" t="s">
        <v>5160</v>
      </c>
      <c r="H42" s="113">
        <v>1560</v>
      </c>
      <c r="I42" s="143"/>
      <c r="J42" s="145">
        <f>SUM(H42*I42)</f>
        <v>0</v>
      </c>
    </row>
    <row r="43" spans="1:10" ht="22.9" customHeight="1">
      <c r="A43" s="871" t="s">
        <v>3036</v>
      </c>
      <c r="B43" s="872"/>
      <c r="C43" s="872"/>
      <c r="D43" s="872"/>
      <c r="E43" s="873"/>
      <c r="F43" s="848" t="s">
        <v>5046</v>
      </c>
      <c r="G43" s="849"/>
      <c r="H43" s="849"/>
      <c r="I43" s="849"/>
      <c r="J43" s="850"/>
    </row>
    <row r="44" spans="1:10" ht="22.9" customHeight="1">
      <c r="A44" s="201" t="s">
        <v>1225</v>
      </c>
      <c r="B44" s="111" t="s">
        <v>3037</v>
      </c>
      <c r="C44" s="98">
        <v>680</v>
      </c>
      <c r="D44" s="143"/>
      <c r="E44" s="145">
        <f t="shared" ref="E44:E49" si="13">SUM(C44*D44)</f>
        <v>0</v>
      </c>
      <c r="F44" s="324" t="s">
        <v>1818</v>
      </c>
      <c r="G44" s="109" t="s">
        <v>3032</v>
      </c>
      <c r="H44" s="113">
        <v>790</v>
      </c>
      <c r="I44" s="143"/>
      <c r="J44" s="148">
        <f>SUM(H44*I44)</f>
        <v>0</v>
      </c>
    </row>
    <row r="45" spans="1:10" ht="22.9" customHeight="1">
      <c r="A45" s="201" t="s">
        <v>1226</v>
      </c>
      <c r="B45" s="111" t="s">
        <v>3038</v>
      </c>
      <c r="C45" s="98">
        <v>680</v>
      </c>
      <c r="D45" s="143"/>
      <c r="E45" s="145">
        <f t="shared" si="13"/>
        <v>0</v>
      </c>
      <c r="F45" s="324" t="s">
        <v>1208</v>
      </c>
      <c r="G45" s="431" t="s">
        <v>3033</v>
      </c>
      <c r="H45" s="113">
        <v>790</v>
      </c>
      <c r="I45" s="143"/>
      <c r="J45" s="145">
        <f>SUM(H45*I45)</f>
        <v>0</v>
      </c>
    </row>
    <row r="46" spans="1:10" ht="22.9" customHeight="1">
      <c r="A46" s="201" t="s">
        <v>2652</v>
      </c>
      <c r="B46" s="111" t="s">
        <v>3039</v>
      </c>
      <c r="C46" s="98">
        <v>620</v>
      </c>
      <c r="D46" s="143"/>
      <c r="E46" s="145">
        <f t="shared" si="13"/>
        <v>0</v>
      </c>
      <c r="F46" s="848" t="s">
        <v>2913</v>
      </c>
      <c r="G46" s="849"/>
      <c r="H46" s="849"/>
      <c r="I46" s="849"/>
      <c r="J46" s="850"/>
    </row>
    <row r="47" spans="1:10" ht="22.9" customHeight="1">
      <c r="A47" s="201" t="s">
        <v>2653</v>
      </c>
      <c r="B47" s="111" t="s">
        <v>3040</v>
      </c>
      <c r="C47" s="98">
        <v>620</v>
      </c>
      <c r="D47" s="143"/>
      <c r="E47" s="145">
        <f t="shared" si="13"/>
        <v>0</v>
      </c>
      <c r="F47" s="324" t="s">
        <v>66</v>
      </c>
      <c r="G47" s="431" t="s">
        <v>3019</v>
      </c>
      <c r="H47" s="113">
        <v>940</v>
      </c>
      <c r="I47" s="143"/>
      <c r="J47" s="145">
        <f>SUM(H47*I47)</f>
        <v>0</v>
      </c>
    </row>
    <row r="48" spans="1:10" ht="22.9" customHeight="1">
      <c r="A48" s="201" t="s">
        <v>2655</v>
      </c>
      <c r="B48" s="111" t="s">
        <v>3041</v>
      </c>
      <c r="C48" s="98">
        <v>700</v>
      </c>
      <c r="D48" s="143"/>
      <c r="E48" s="145">
        <f t="shared" si="13"/>
        <v>0</v>
      </c>
      <c r="F48" s="160" t="s">
        <v>504</v>
      </c>
      <c r="G48" s="109" t="s">
        <v>3034</v>
      </c>
      <c r="H48" s="113">
        <v>320</v>
      </c>
      <c r="I48" s="143"/>
      <c r="J48" s="145">
        <f t="shared" si="8"/>
        <v>0</v>
      </c>
    </row>
    <row r="49" spans="1:10" ht="22.9" customHeight="1">
      <c r="A49" s="201" t="s">
        <v>2656</v>
      </c>
      <c r="B49" s="111" t="s">
        <v>3042</v>
      </c>
      <c r="C49" s="98">
        <v>700</v>
      </c>
      <c r="D49" s="143"/>
      <c r="E49" s="145">
        <f t="shared" si="13"/>
        <v>0</v>
      </c>
      <c r="F49" s="324" t="s">
        <v>880</v>
      </c>
      <c r="G49" s="431" t="s">
        <v>4723</v>
      </c>
      <c r="H49" s="113">
        <v>400</v>
      </c>
      <c r="I49" s="143"/>
      <c r="J49" s="148">
        <f>SUM(H49*I49)</f>
        <v>0</v>
      </c>
    </row>
    <row r="50" spans="1:10" ht="22.9" customHeight="1">
      <c r="A50" s="864" t="s">
        <v>3043</v>
      </c>
      <c r="B50" s="865"/>
      <c r="C50" s="865"/>
      <c r="D50" s="865"/>
      <c r="E50" s="866"/>
      <c r="F50" s="324" t="s">
        <v>855</v>
      </c>
      <c r="G50" s="431" t="s">
        <v>4724</v>
      </c>
      <c r="H50" s="113">
        <v>400</v>
      </c>
      <c r="I50" s="143"/>
      <c r="J50" s="148">
        <f>SUM(H50*I50)</f>
        <v>0</v>
      </c>
    </row>
    <row r="51" spans="1:10" ht="22.9" customHeight="1">
      <c r="A51" s="155" t="s">
        <v>760</v>
      </c>
      <c r="B51" s="109" t="s">
        <v>3044</v>
      </c>
      <c r="C51" s="100">
        <v>1060</v>
      </c>
      <c r="D51" s="143"/>
      <c r="E51" s="145">
        <f t="shared" ref="E51:E56" si="14">SUM(C51*D51)</f>
        <v>0</v>
      </c>
      <c r="F51" s="868" t="s">
        <v>4750</v>
      </c>
      <c r="G51" s="869"/>
      <c r="H51" s="869"/>
      <c r="I51" s="869"/>
      <c r="J51" s="870"/>
    </row>
    <row r="52" spans="1:10" ht="22.9" customHeight="1">
      <c r="A52" s="155" t="s">
        <v>761</v>
      </c>
      <c r="B52" s="109" t="s">
        <v>3045</v>
      </c>
      <c r="C52" s="100">
        <v>1060</v>
      </c>
      <c r="D52" s="143"/>
      <c r="E52" s="145">
        <f t="shared" si="14"/>
        <v>0</v>
      </c>
      <c r="F52" s="153" t="s">
        <v>4725</v>
      </c>
      <c r="G52" s="109" t="s">
        <v>4746</v>
      </c>
      <c r="H52" s="211">
        <v>1180</v>
      </c>
      <c r="I52" s="143"/>
      <c r="J52" s="145">
        <f t="shared" ref="J52" si="15">SUM(H52*I52)</f>
        <v>0</v>
      </c>
    </row>
    <row r="53" spans="1:10" ht="22.9" customHeight="1">
      <c r="A53" s="155" t="s">
        <v>777</v>
      </c>
      <c r="B53" s="109" t="s">
        <v>3046</v>
      </c>
      <c r="C53" s="100">
        <v>1190</v>
      </c>
      <c r="D53" s="143"/>
      <c r="E53" s="145">
        <f t="shared" si="14"/>
        <v>0</v>
      </c>
      <c r="F53" s="153" t="s">
        <v>4726</v>
      </c>
      <c r="G53" s="109" t="s">
        <v>4747</v>
      </c>
      <c r="H53" s="211">
        <v>2050</v>
      </c>
      <c r="I53" s="143"/>
      <c r="J53" s="145">
        <f t="shared" ref="J53" si="16">SUM(H53*I53)</f>
        <v>0</v>
      </c>
    </row>
    <row r="54" spans="1:10" ht="22.9" customHeight="1">
      <c r="A54" s="155" t="s">
        <v>778</v>
      </c>
      <c r="B54" s="109" t="s">
        <v>3047</v>
      </c>
      <c r="C54" s="100">
        <v>1190</v>
      </c>
      <c r="D54" s="143"/>
      <c r="E54" s="145">
        <f t="shared" si="14"/>
        <v>0</v>
      </c>
      <c r="F54" s="153" t="s">
        <v>4727</v>
      </c>
      <c r="G54" s="109" t="s">
        <v>4748</v>
      </c>
      <c r="H54" s="211">
        <v>1260</v>
      </c>
      <c r="I54" s="143"/>
      <c r="J54" s="145">
        <f>SUM(H54*I54)</f>
        <v>0</v>
      </c>
    </row>
    <row r="55" spans="1:10" ht="22.9" customHeight="1">
      <c r="A55" s="155" t="s">
        <v>53</v>
      </c>
      <c r="B55" s="109" t="s">
        <v>3048</v>
      </c>
      <c r="C55" s="100">
        <v>760</v>
      </c>
      <c r="D55" s="143"/>
      <c r="E55" s="145">
        <f t="shared" si="14"/>
        <v>0</v>
      </c>
      <c r="F55" s="153" t="s">
        <v>4729</v>
      </c>
      <c r="G55" s="109" t="s">
        <v>4749</v>
      </c>
      <c r="H55" s="211">
        <v>2150</v>
      </c>
      <c r="I55" s="143"/>
      <c r="J55" s="145">
        <f>SUM(H55*I55)</f>
        <v>0</v>
      </c>
    </row>
    <row r="56" spans="1:10" ht="22.9" customHeight="1">
      <c r="A56" s="155" t="s">
        <v>54</v>
      </c>
      <c r="B56" s="109" t="s">
        <v>3049</v>
      </c>
      <c r="C56" s="100">
        <v>760</v>
      </c>
      <c r="D56" s="143"/>
      <c r="E56" s="145">
        <f t="shared" si="14"/>
        <v>0</v>
      </c>
      <c r="F56" s="153" t="s">
        <v>4730</v>
      </c>
      <c r="G56" s="109" t="s">
        <v>4731</v>
      </c>
      <c r="H56" s="211">
        <v>1360</v>
      </c>
      <c r="I56" s="143"/>
      <c r="J56" s="145">
        <f t="shared" ref="J56" si="17">SUM(H56*I56)</f>
        <v>0</v>
      </c>
    </row>
    <row r="57" spans="1:10" ht="22.9" customHeight="1">
      <c r="A57" s="867" t="s">
        <v>2913</v>
      </c>
      <c r="B57" s="862"/>
      <c r="C57" s="862"/>
      <c r="D57" s="862"/>
      <c r="E57" s="863"/>
      <c r="F57" s="153" t="s">
        <v>4732</v>
      </c>
      <c r="G57" s="109" t="s">
        <v>4733</v>
      </c>
      <c r="H57" s="211">
        <v>2450</v>
      </c>
      <c r="I57" s="143"/>
      <c r="J57" s="145">
        <f t="shared" ref="J57" si="18">SUM(H57*I57)</f>
        <v>0</v>
      </c>
    </row>
    <row r="58" spans="1:10" ht="22.9" customHeight="1">
      <c r="A58" s="153" t="s">
        <v>4052</v>
      </c>
      <c r="B58" s="111" t="s">
        <v>4055</v>
      </c>
      <c r="C58" s="100">
        <v>200</v>
      </c>
      <c r="D58" s="143"/>
      <c r="E58" s="145">
        <f t="shared" ref="E58:E68" si="19">SUM(C58*D58)</f>
        <v>0</v>
      </c>
      <c r="F58" s="153" t="s">
        <v>4734</v>
      </c>
      <c r="G58" s="109" t="s">
        <v>4735</v>
      </c>
      <c r="H58" s="211">
        <v>1360</v>
      </c>
      <c r="I58" s="143"/>
      <c r="J58" s="145">
        <f>SUM(H58*I58)</f>
        <v>0</v>
      </c>
    </row>
    <row r="59" spans="1:10" ht="22.9" customHeight="1">
      <c r="A59" s="153" t="s">
        <v>4053</v>
      </c>
      <c r="B59" s="111" t="s">
        <v>4056</v>
      </c>
      <c r="C59" s="100">
        <v>200</v>
      </c>
      <c r="D59" s="143"/>
      <c r="E59" s="148">
        <f t="shared" si="19"/>
        <v>0</v>
      </c>
      <c r="F59" s="153" t="s">
        <v>4737</v>
      </c>
      <c r="G59" s="109" t="s">
        <v>4736</v>
      </c>
      <c r="H59" s="211">
        <v>2450</v>
      </c>
      <c r="I59" s="143"/>
      <c r="J59" s="145">
        <f>SUM(H59*I59)</f>
        <v>0</v>
      </c>
    </row>
    <row r="60" spans="1:10" ht="22.9" customHeight="1">
      <c r="A60" s="153" t="s">
        <v>4054</v>
      </c>
      <c r="B60" s="111" t="s">
        <v>4057</v>
      </c>
      <c r="C60" s="100">
        <v>200</v>
      </c>
      <c r="D60" s="143"/>
      <c r="E60" s="148">
        <f t="shared" si="19"/>
        <v>0</v>
      </c>
      <c r="F60" s="153" t="s">
        <v>4738</v>
      </c>
      <c r="G60" s="109" t="s">
        <v>4739</v>
      </c>
      <c r="H60" s="211">
        <v>1460</v>
      </c>
      <c r="I60" s="143"/>
      <c r="J60" s="145">
        <f t="shared" ref="J60:J61" si="20">SUM(H60*I60)</f>
        <v>0</v>
      </c>
    </row>
    <row r="61" spans="1:10" ht="22.9" customHeight="1">
      <c r="A61" s="160" t="s">
        <v>1053</v>
      </c>
      <c r="B61" s="109" t="s">
        <v>3023</v>
      </c>
      <c r="C61" s="100">
        <v>940</v>
      </c>
      <c r="D61" s="143"/>
      <c r="E61" s="145">
        <f t="shared" si="19"/>
        <v>0</v>
      </c>
      <c r="F61" s="153" t="s">
        <v>4616</v>
      </c>
      <c r="G61" s="109" t="s">
        <v>4728</v>
      </c>
      <c r="H61" s="211">
        <v>2650</v>
      </c>
      <c r="I61" s="143"/>
      <c r="J61" s="145">
        <f t="shared" si="20"/>
        <v>0</v>
      </c>
    </row>
    <row r="62" spans="1:10" ht="22.9" customHeight="1">
      <c r="A62" s="308" t="s">
        <v>520</v>
      </c>
      <c r="B62" s="263" t="s">
        <v>3050</v>
      </c>
      <c r="C62" s="98">
        <v>500</v>
      </c>
      <c r="D62" s="143"/>
      <c r="E62" s="145">
        <f t="shared" si="19"/>
        <v>0</v>
      </c>
      <c r="F62" s="153" t="s">
        <v>4741</v>
      </c>
      <c r="G62" s="109" t="s">
        <v>4740</v>
      </c>
      <c r="H62" s="211">
        <v>1460</v>
      </c>
      <c r="I62" s="143"/>
      <c r="J62" s="145">
        <f>SUM(H62*I62)</f>
        <v>0</v>
      </c>
    </row>
    <row r="63" spans="1:10" ht="22.9" customHeight="1">
      <c r="A63" s="153" t="s">
        <v>523</v>
      </c>
      <c r="B63" s="109" t="s">
        <v>4764</v>
      </c>
      <c r="C63" s="100">
        <v>490</v>
      </c>
      <c r="D63" s="143"/>
      <c r="E63" s="148">
        <f t="shared" si="19"/>
        <v>0</v>
      </c>
      <c r="F63" s="153" t="s">
        <v>4742</v>
      </c>
      <c r="G63" s="109" t="s">
        <v>4759</v>
      </c>
      <c r="H63" s="211">
        <v>2650</v>
      </c>
      <c r="I63" s="143"/>
      <c r="J63" s="145">
        <f>SUM(H63*I63)</f>
        <v>0</v>
      </c>
    </row>
    <row r="64" spans="1:10" ht="22.9" customHeight="1">
      <c r="A64" s="153" t="s">
        <v>4767</v>
      </c>
      <c r="B64" s="171" t="s">
        <v>4768</v>
      </c>
      <c r="C64" s="100">
        <v>460</v>
      </c>
      <c r="D64" s="143"/>
      <c r="E64" s="145">
        <f t="shared" ref="E64" si="21">SUM(C64*D64)</f>
        <v>0</v>
      </c>
      <c r="F64" s="153" t="s">
        <v>4743</v>
      </c>
      <c r="G64" s="109" t="s">
        <v>4744</v>
      </c>
      <c r="H64" s="211">
        <v>1460</v>
      </c>
      <c r="I64" s="143"/>
      <c r="J64" s="145">
        <f>SUM(H64*I64)</f>
        <v>0</v>
      </c>
    </row>
    <row r="65" spans="1:10" ht="22.9" customHeight="1">
      <c r="A65" s="153" t="s">
        <v>521</v>
      </c>
      <c r="B65" s="171" t="s">
        <v>3873</v>
      </c>
      <c r="C65" s="100">
        <v>520</v>
      </c>
      <c r="D65" s="143"/>
      <c r="E65" s="145">
        <f t="shared" si="19"/>
        <v>0</v>
      </c>
      <c r="F65" s="153" t="s">
        <v>4756</v>
      </c>
      <c r="G65" s="109" t="s">
        <v>4745</v>
      </c>
      <c r="H65" s="211">
        <v>1760</v>
      </c>
      <c r="I65" s="143"/>
      <c r="J65" s="145">
        <f>SUM(H65*I65)</f>
        <v>0</v>
      </c>
    </row>
    <row r="66" spans="1:10" ht="22.9" customHeight="1">
      <c r="A66" s="153" t="s">
        <v>522</v>
      </c>
      <c r="B66" s="109" t="s">
        <v>3051</v>
      </c>
      <c r="C66" s="100">
        <v>490</v>
      </c>
      <c r="D66" s="143"/>
      <c r="E66" s="145">
        <f t="shared" si="19"/>
        <v>0</v>
      </c>
      <c r="F66" s="868" t="s">
        <v>3890</v>
      </c>
      <c r="G66" s="869"/>
      <c r="H66" s="869"/>
      <c r="I66" s="869"/>
      <c r="J66" s="870"/>
    </row>
    <row r="67" spans="1:10" ht="22.9" customHeight="1">
      <c r="A67" s="155" t="s">
        <v>4765</v>
      </c>
      <c r="B67" s="109" t="s">
        <v>5117</v>
      </c>
      <c r="C67" s="100">
        <v>520</v>
      </c>
      <c r="D67" s="143"/>
      <c r="E67" s="145">
        <f t="shared" ref="E67" si="22">SUM(C67*D67)</f>
        <v>0</v>
      </c>
      <c r="F67" s="153" t="s">
        <v>509</v>
      </c>
      <c r="G67" s="109" t="s">
        <v>3892</v>
      </c>
      <c r="H67" s="211">
        <v>850</v>
      </c>
      <c r="I67" s="143"/>
      <c r="J67" s="145">
        <f t="shared" ref="J67:J74" si="23">SUM(H67*I67)</f>
        <v>0</v>
      </c>
    </row>
    <row r="68" spans="1:10" ht="22.9" customHeight="1">
      <c r="A68" s="155" t="s">
        <v>524</v>
      </c>
      <c r="B68" s="109" t="s">
        <v>4766</v>
      </c>
      <c r="C68" s="100">
        <v>460</v>
      </c>
      <c r="D68" s="143"/>
      <c r="E68" s="145">
        <f t="shared" si="19"/>
        <v>0</v>
      </c>
      <c r="F68" s="186" t="s">
        <v>715</v>
      </c>
      <c r="G68" s="109" t="s">
        <v>3891</v>
      </c>
      <c r="H68" s="211">
        <v>850</v>
      </c>
      <c r="I68" s="143"/>
      <c r="J68" s="145">
        <f>SUM(H68*I68)</f>
        <v>0</v>
      </c>
    </row>
    <row r="69" spans="1:10" ht="22.9" customHeight="1">
      <c r="A69" s="552" t="s">
        <v>3056</v>
      </c>
      <c r="B69" s="790"/>
      <c r="C69" s="790"/>
      <c r="D69" s="790"/>
      <c r="E69" s="791"/>
      <c r="F69" s="186" t="s">
        <v>510</v>
      </c>
      <c r="G69" s="109" t="s">
        <v>3052</v>
      </c>
      <c r="H69" s="211">
        <v>850</v>
      </c>
      <c r="I69" s="143"/>
      <c r="J69" s="145">
        <f t="shared" si="23"/>
        <v>0</v>
      </c>
    </row>
    <row r="70" spans="1:10" ht="22.9" customHeight="1">
      <c r="A70" s="840" t="s">
        <v>3009</v>
      </c>
      <c r="B70" s="841"/>
      <c r="C70" s="841"/>
      <c r="D70" s="841"/>
      <c r="E70" s="842"/>
      <c r="F70" s="186" t="s">
        <v>512</v>
      </c>
      <c r="G70" s="109" t="s">
        <v>3893</v>
      </c>
      <c r="H70" s="211">
        <v>850</v>
      </c>
      <c r="I70" s="143"/>
      <c r="J70" s="145">
        <f t="shared" si="23"/>
        <v>0</v>
      </c>
    </row>
    <row r="71" spans="1:10" ht="22.9" customHeight="1">
      <c r="A71" s="843" t="s">
        <v>3010</v>
      </c>
      <c r="B71" s="844"/>
      <c r="C71" s="844"/>
      <c r="D71" s="844"/>
      <c r="E71" s="845"/>
      <c r="F71" s="186" t="s">
        <v>514</v>
      </c>
      <c r="G71" s="109" t="s">
        <v>3894</v>
      </c>
      <c r="H71" s="211">
        <v>930</v>
      </c>
      <c r="I71" s="143"/>
      <c r="J71" s="145">
        <f t="shared" si="23"/>
        <v>0</v>
      </c>
    </row>
    <row r="72" spans="1:10" ht="22.9" customHeight="1">
      <c r="A72" s="155" t="s">
        <v>4102</v>
      </c>
      <c r="B72" s="109" t="s">
        <v>3060</v>
      </c>
      <c r="C72" s="100">
        <v>860</v>
      </c>
      <c r="D72" s="143"/>
      <c r="E72" s="148">
        <f t="shared" ref="E72:E77" si="24">SUM(C72*D72)</f>
        <v>0</v>
      </c>
      <c r="F72" s="186" t="s">
        <v>828</v>
      </c>
      <c r="G72" s="109" t="s">
        <v>3889</v>
      </c>
      <c r="H72" s="211">
        <v>650</v>
      </c>
      <c r="I72" s="143"/>
      <c r="J72" s="148">
        <f t="shared" si="23"/>
        <v>0</v>
      </c>
    </row>
    <row r="73" spans="1:10" ht="22.9" customHeight="1">
      <c r="A73" s="155" t="s">
        <v>534</v>
      </c>
      <c r="B73" s="109" t="s">
        <v>3062</v>
      </c>
      <c r="C73" s="100">
        <v>860</v>
      </c>
      <c r="D73" s="143"/>
      <c r="E73" s="148">
        <f t="shared" si="24"/>
        <v>0</v>
      </c>
      <c r="F73" s="186" t="s">
        <v>829</v>
      </c>
      <c r="G73" s="109" t="s">
        <v>3896</v>
      </c>
      <c r="H73" s="211">
        <v>520</v>
      </c>
      <c r="I73" s="143"/>
      <c r="J73" s="148">
        <f>SUM(H73*I73)</f>
        <v>0</v>
      </c>
    </row>
    <row r="74" spans="1:10" ht="22.9" customHeight="1">
      <c r="A74" s="155" t="s">
        <v>535</v>
      </c>
      <c r="B74" s="109" t="s">
        <v>3064</v>
      </c>
      <c r="C74" s="100">
        <v>860</v>
      </c>
      <c r="D74" s="143"/>
      <c r="E74" s="148">
        <f t="shared" si="24"/>
        <v>0</v>
      </c>
      <c r="F74" s="186" t="s">
        <v>877</v>
      </c>
      <c r="G74" s="109" t="s">
        <v>3895</v>
      </c>
      <c r="H74" s="211">
        <v>560</v>
      </c>
      <c r="I74" s="143"/>
      <c r="J74" s="148">
        <f t="shared" si="23"/>
        <v>0</v>
      </c>
    </row>
    <row r="75" spans="1:10" ht="22.9" customHeight="1">
      <c r="A75" s="155" t="s">
        <v>1179</v>
      </c>
      <c r="B75" s="109" t="s">
        <v>3066</v>
      </c>
      <c r="C75" s="100">
        <v>860</v>
      </c>
      <c r="D75" s="143"/>
      <c r="E75" s="148">
        <f t="shared" si="24"/>
        <v>0</v>
      </c>
      <c r="F75" s="805" t="s">
        <v>3053</v>
      </c>
      <c r="G75" s="790"/>
      <c r="H75" s="790"/>
      <c r="I75" s="790"/>
      <c r="J75" s="791"/>
    </row>
    <row r="76" spans="1:10" ht="22.9" customHeight="1">
      <c r="A76" s="155" t="s">
        <v>1180</v>
      </c>
      <c r="B76" s="109" t="s">
        <v>3068</v>
      </c>
      <c r="C76" s="100">
        <v>860</v>
      </c>
      <c r="D76" s="143"/>
      <c r="E76" s="148">
        <f t="shared" si="24"/>
        <v>0</v>
      </c>
      <c r="F76" s="153" t="s">
        <v>1890</v>
      </c>
      <c r="G76" s="109" t="s">
        <v>3054</v>
      </c>
      <c r="H76" s="98">
        <v>50</v>
      </c>
      <c r="I76" s="143"/>
      <c r="J76" s="145">
        <f>SUM(H76*I76)</f>
        <v>0</v>
      </c>
    </row>
    <row r="77" spans="1:10" ht="22.9" customHeight="1" thickBot="1">
      <c r="A77" s="162" t="s">
        <v>1181</v>
      </c>
      <c r="B77" s="110" t="s">
        <v>3070</v>
      </c>
      <c r="C77" s="99">
        <v>860</v>
      </c>
      <c r="D77" s="282"/>
      <c r="E77" s="368">
        <f t="shared" si="24"/>
        <v>0</v>
      </c>
      <c r="F77" s="153" t="s">
        <v>525</v>
      </c>
      <c r="G77" s="109" t="s">
        <v>3055</v>
      </c>
      <c r="H77" s="98">
        <v>990</v>
      </c>
      <c r="I77" s="143"/>
      <c r="J77" s="145">
        <f t="shared" ref="J77:J86" si="25">SUM(H77*I77)</f>
        <v>0</v>
      </c>
    </row>
    <row r="78" spans="1:10" ht="22.9" customHeight="1">
      <c r="B78" s="367" t="s">
        <v>3072</v>
      </c>
      <c r="F78" s="153" t="s">
        <v>526</v>
      </c>
      <c r="G78" s="109" t="s">
        <v>3057</v>
      </c>
      <c r="H78" s="98">
        <v>990</v>
      </c>
      <c r="I78" s="143"/>
      <c r="J78" s="145">
        <f t="shared" si="25"/>
        <v>0</v>
      </c>
    </row>
    <row r="79" spans="1:10" ht="22.9" customHeight="1">
      <c r="F79" s="153" t="s">
        <v>527</v>
      </c>
      <c r="G79" s="109" t="s">
        <v>3058</v>
      </c>
      <c r="H79" s="98">
        <v>990</v>
      </c>
      <c r="I79" s="143"/>
      <c r="J79" s="145">
        <f t="shared" si="25"/>
        <v>0</v>
      </c>
    </row>
    <row r="80" spans="1:10" ht="22.9" customHeight="1">
      <c r="F80" s="153" t="s">
        <v>529</v>
      </c>
      <c r="G80" s="109" t="s">
        <v>3059</v>
      </c>
      <c r="H80" s="98">
        <v>990</v>
      </c>
      <c r="I80" s="143"/>
      <c r="J80" s="145">
        <f>SUM(H80*I80)</f>
        <v>0</v>
      </c>
    </row>
    <row r="81" spans="6:10" ht="22.9" customHeight="1">
      <c r="F81" s="153" t="s">
        <v>531</v>
      </c>
      <c r="G81" s="109" t="s">
        <v>3061</v>
      </c>
      <c r="H81" s="98">
        <v>990</v>
      </c>
      <c r="I81" s="143"/>
      <c r="J81" s="145">
        <f>SUM(H81*I81)</f>
        <v>0</v>
      </c>
    </row>
    <row r="82" spans="6:10" ht="22.9" customHeight="1">
      <c r="F82" s="153" t="s">
        <v>530</v>
      </c>
      <c r="G82" s="109" t="s">
        <v>3063</v>
      </c>
      <c r="H82" s="98">
        <v>990</v>
      </c>
      <c r="I82" s="143"/>
      <c r="J82" s="145">
        <f t="shared" si="25"/>
        <v>0</v>
      </c>
    </row>
    <row r="83" spans="6:10" ht="22.9" customHeight="1">
      <c r="F83" s="153" t="s">
        <v>528</v>
      </c>
      <c r="G83" s="109" t="s">
        <v>3065</v>
      </c>
      <c r="H83" s="98">
        <v>1100</v>
      </c>
      <c r="I83" s="143"/>
      <c r="J83" s="145">
        <f>SUM(H83*I83)</f>
        <v>0</v>
      </c>
    </row>
    <row r="84" spans="6:10" ht="22.9" customHeight="1">
      <c r="F84" s="153" t="s">
        <v>532</v>
      </c>
      <c r="G84" s="109" t="s">
        <v>3067</v>
      </c>
      <c r="H84" s="98">
        <v>320</v>
      </c>
      <c r="I84" s="143"/>
      <c r="J84" s="145">
        <f t="shared" si="25"/>
        <v>0</v>
      </c>
    </row>
    <row r="85" spans="6:10" ht="22.9" customHeight="1">
      <c r="F85" s="155" t="s">
        <v>713</v>
      </c>
      <c r="G85" s="109" t="s">
        <v>3069</v>
      </c>
      <c r="H85" s="98">
        <v>320</v>
      </c>
      <c r="I85" s="143"/>
      <c r="J85" s="145">
        <f>SUM(H85*I85)</f>
        <v>0</v>
      </c>
    </row>
    <row r="86" spans="6:10" ht="22.9" customHeight="1" thickBot="1">
      <c r="F86" s="155" t="s">
        <v>809</v>
      </c>
      <c r="G86" s="109" t="s">
        <v>3071</v>
      </c>
      <c r="H86" s="98">
        <v>450</v>
      </c>
      <c r="I86" s="143"/>
      <c r="J86" s="145">
        <f t="shared" si="25"/>
        <v>0</v>
      </c>
    </row>
    <row r="87" spans="6:10" ht="22.9" customHeight="1">
      <c r="F87" s="578" t="s">
        <v>5162</v>
      </c>
      <c r="G87" s="579"/>
      <c r="H87" s="580"/>
      <c r="I87" s="574">
        <f>SUM(E6:E77,J5:J86)</f>
        <v>0</v>
      </c>
      <c r="J87" s="575"/>
    </row>
    <row r="88" spans="6:10" ht="22.9" customHeight="1" thickBot="1">
      <c r="F88" s="581"/>
      <c r="G88" s="582"/>
      <c r="H88" s="583"/>
      <c r="I88" s="651"/>
      <c r="J88" s="652"/>
    </row>
    <row r="89" spans="6:10" ht="22.9" customHeight="1"/>
    <row r="90" spans="6:10" ht="22.9" customHeight="1"/>
    <row r="91" spans="6:10" ht="22.9" customHeight="1"/>
    <row r="92" spans="6:10" ht="22.9" customHeight="1"/>
    <row r="93" spans="6:10" ht="22.9" customHeight="1"/>
    <row r="94" spans="6:10" ht="22.9" customHeight="1"/>
    <row r="95" spans="6:10" ht="22.9" customHeight="1"/>
    <row r="96" spans="6:10" ht="22.9" customHeight="1"/>
    <row r="97" ht="22.9" customHeight="1"/>
    <row r="98" ht="22.9" customHeight="1"/>
    <row r="99" ht="22.9" customHeight="1"/>
    <row r="100" ht="22.9" customHeight="1"/>
    <row r="101" ht="22.9" customHeight="1"/>
    <row r="102" ht="22.9" customHeight="1"/>
    <row r="103" ht="22.9" customHeight="1"/>
    <row r="104" ht="22.9" customHeight="1"/>
    <row r="105" ht="22.9" customHeight="1"/>
    <row r="106" ht="22.9" customHeight="1"/>
    <row r="107" ht="22.9" customHeight="1"/>
    <row r="108" ht="22.9" customHeight="1"/>
    <row r="109" ht="22.9" customHeight="1"/>
    <row r="110" ht="22.9" customHeight="1"/>
    <row r="111" ht="22.9" customHeight="1"/>
    <row r="112" ht="22.9" customHeight="1"/>
    <row r="113" ht="22.9" customHeight="1"/>
    <row r="114" ht="22.9" customHeight="1"/>
    <row r="115" ht="22.9" customHeight="1"/>
    <row r="116" ht="22.9" customHeight="1"/>
    <row r="117" ht="22.9" customHeight="1"/>
    <row r="118" ht="22.9" customHeight="1"/>
    <row r="119" ht="22.9" customHeight="1"/>
    <row r="120" ht="22.9" customHeight="1"/>
    <row r="121" ht="22.9" customHeight="1"/>
    <row r="122" ht="22.9" customHeight="1"/>
    <row r="123" ht="22.9" customHeight="1"/>
    <row r="124" ht="22.9" customHeight="1"/>
    <row r="125" ht="22.9" customHeight="1"/>
    <row r="126" ht="22.9" customHeight="1"/>
    <row r="127" ht="23.1" customHeight="1"/>
  </sheetData>
  <sheetProtection selectLockedCells="1"/>
  <protectedRanges>
    <protectedRange password="CC47" sqref="I1 D1" name="範圍1_1" securityDescriptor="O:WDG:WDD:(A;;CC;;;S-1-5-21-1229272821-1580818891-854245398-500)"/>
    <protectedRange password="CC47" sqref="D2 I2" name="範圍1_1_1" securityDescriptor="O:WDG:WDD:(A;;CC;;;S-1-5-21-1229272821-1580818891-854245398-500)"/>
    <protectedRange password="CC47" sqref="I75 D3:D4" name="範圍1_1_8" securityDescriptor="O:WDG:WDD:(A;;CC;;;S-1-5-21-1229272821-1580818891-854245398-500)"/>
    <protectedRange password="CC47" sqref="D69" name="範圍1_1_8_2_1_1_1" securityDescriptor="O:WDG:WDD:(A;;CC;;;S-1-5-21-1229272821-1580818891-854245398-500)"/>
    <protectedRange password="CC47" sqref="I3" name="範圍1_1_8_3_1_1" securityDescriptor="O:WDG:WDD:(A;;CC;;;S-1-5-21-1229272821-1580818891-854245398-500)"/>
    <protectedRange password="CC47" sqref="I41:I42 I28:I35 I22:I26 I12:I20 I5:I10 I44:I45 I37:I39 I47:I50" name="範圍1_1_6" securityDescriptor="O:WDG:WDD:(A;;CC;;;S-1-5-21-1229272821-1580818891-854245398-500)"/>
  </protectedRanges>
  <mergeCells count="27">
    <mergeCell ref="A71:E71"/>
    <mergeCell ref="I87:J88"/>
    <mergeCell ref="F75:J75"/>
    <mergeCell ref="A69:E69"/>
    <mergeCell ref="A70:E70"/>
    <mergeCell ref="F87:H88"/>
    <mergeCell ref="A50:E50"/>
    <mergeCell ref="A42:E42"/>
    <mergeCell ref="A57:E57"/>
    <mergeCell ref="F66:J66"/>
    <mergeCell ref="A43:E43"/>
    <mergeCell ref="F51:J51"/>
    <mergeCell ref="A12:E12"/>
    <mergeCell ref="A20:E20"/>
    <mergeCell ref="A1:J1"/>
    <mergeCell ref="A3:E3"/>
    <mergeCell ref="A4:E4"/>
    <mergeCell ref="F3:J3"/>
    <mergeCell ref="A5:E5"/>
    <mergeCell ref="F27:J27"/>
    <mergeCell ref="F11:J11"/>
    <mergeCell ref="F21:J21"/>
    <mergeCell ref="F4:J4"/>
    <mergeCell ref="F46:J46"/>
    <mergeCell ref="F43:J43"/>
    <mergeCell ref="F36:J36"/>
    <mergeCell ref="F40:J40"/>
  </mergeCells>
  <phoneticPr fontId="70" type="noConversion"/>
  <printOptions horizontalCentered="1"/>
  <pageMargins left="0" right="0" top="0.59027777777777801" bottom="0.59027777777777801" header="0.51180555555555596" footer="0.51180555555555596"/>
  <pageSetup paperSize="9" scale="75" orientation="landscape" r:id="rId1"/>
  <headerFooter alignWithMargins="0">
    <oddFooter>&amp;C第 &amp;P 頁，共 &amp;N 頁</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9"/>
  <sheetViews>
    <sheetView zoomScale="80" zoomScaleNormal="80" workbookViewId="0">
      <selection activeCell="J29" sqref="J29"/>
    </sheetView>
  </sheetViews>
  <sheetFormatPr defaultRowHeight="20.100000000000001" customHeight="1"/>
  <cols>
    <col min="1" max="1" width="10.375" style="66" customWidth="1"/>
    <col min="2" max="2" width="9.625" style="403" customWidth="1"/>
    <col min="3" max="3" width="58.625" style="66" customWidth="1"/>
    <col min="4" max="4" width="6.625" style="66" customWidth="1"/>
    <col min="5" max="6" width="6.625" style="79" customWidth="1"/>
    <col min="7" max="7" width="6.625" style="67" customWidth="1"/>
    <col min="8" max="8" width="8.25" style="67" customWidth="1"/>
    <col min="9" max="10" width="12.625" style="66" customWidth="1"/>
    <col min="11" max="16384" width="9" style="66"/>
  </cols>
  <sheetData>
    <row r="1" spans="1:10" ht="34.5" customHeight="1">
      <c r="A1" s="492" t="s">
        <v>5</v>
      </c>
      <c r="B1" s="493"/>
      <c r="C1" s="493"/>
      <c r="D1" s="493"/>
      <c r="E1" s="493"/>
      <c r="F1" s="493"/>
      <c r="G1" s="493"/>
      <c r="H1" s="493"/>
      <c r="I1" s="493"/>
      <c r="J1" s="494"/>
    </row>
    <row r="2" spans="1:10" ht="20.100000000000001" customHeight="1">
      <c r="A2" s="68" t="s">
        <v>3770</v>
      </c>
      <c r="B2" s="402"/>
      <c r="C2" s="68" t="str">
        <f>訂購單!C23</f>
        <v>(必填)</v>
      </c>
      <c r="D2" s="70" t="s">
        <v>0</v>
      </c>
      <c r="E2" s="127"/>
      <c r="F2" s="127"/>
      <c r="G2" s="71"/>
      <c r="H2" s="71"/>
      <c r="I2" s="69"/>
      <c r="J2" s="88"/>
    </row>
    <row r="3" spans="1:10" ht="20.100000000000001" customHeight="1">
      <c r="A3" s="72" t="s">
        <v>3771</v>
      </c>
      <c r="C3" s="72" t="str">
        <f>訂購單!C24</f>
        <v>(必填)</v>
      </c>
      <c r="E3" s="488" t="str">
        <f>訂購單!C21</f>
        <v>ex:20230301</v>
      </c>
      <c r="F3" s="488"/>
      <c r="G3" s="488"/>
      <c r="H3" s="488"/>
      <c r="I3" s="488"/>
      <c r="J3" s="489"/>
    </row>
    <row r="4" spans="1:10" ht="20.100000000000001" customHeight="1">
      <c r="A4" s="469" t="s">
        <v>5209</v>
      </c>
      <c r="C4" s="72" t="str">
        <f>訂購單!C25</f>
        <v>(必填)</v>
      </c>
      <c r="D4" s="73"/>
      <c r="J4" s="76"/>
    </row>
    <row r="5" spans="1:10" ht="20.100000000000001" customHeight="1">
      <c r="A5" s="469" t="s">
        <v>5209</v>
      </c>
      <c r="C5" s="72">
        <f>訂購單!C26</f>
        <v>0</v>
      </c>
      <c r="D5" s="73"/>
      <c r="J5" s="76"/>
    </row>
    <row r="6" spans="1:10" ht="20.100000000000001" customHeight="1">
      <c r="A6" s="72" t="s">
        <v>3772</v>
      </c>
      <c r="C6" s="72" t="str">
        <f>訂購單!C27</f>
        <v>(同訂購人者免填)</v>
      </c>
      <c r="D6" s="74" t="s">
        <v>1</v>
      </c>
      <c r="J6" s="76"/>
    </row>
    <row r="7" spans="1:10" ht="20.100000000000001" customHeight="1">
      <c r="A7" s="72" t="s">
        <v>3773</v>
      </c>
      <c r="C7" s="72" t="str">
        <f>訂購單!C28</f>
        <v>(同訂購人者免填)</v>
      </c>
      <c r="E7" s="488" t="str">
        <f>訂購單!C36</f>
        <v>(必填) Y or N (85折訂單-限使用ATM轉帳)</v>
      </c>
      <c r="F7" s="488"/>
      <c r="G7" s="488"/>
      <c r="H7" s="488"/>
      <c r="I7" s="488"/>
      <c r="J7" s="489"/>
    </row>
    <row r="8" spans="1:10" ht="20.100000000000001" customHeight="1">
      <c r="A8" s="469" t="s">
        <v>5210</v>
      </c>
      <c r="C8" s="72" t="str">
        <f>訂購單!C29</f>
        <v>(同訂購人者免填)</v>
      </c>
      <c r="D8" s="70" t="s">
        <v>2</v>
      </c>
      <c r="G8" s="66"/>
      <c r="H8" s="66"/>
      <c r="J8" s="76"/>
    </row>
    <row r="9" spans="1:10" ht="20.100000000000001" customHeight="1">
      <c r="A9" s="75" t="s">
        <v>3774</v>
      </c>
      <c r="B9" s="404"/>
      <c r="C9" s="372" t="str">
        <f>訂購單!C39</f>
        <v>(A 或 B 或 C) 黑貓宅急便無夜間服務</v>
      </c>
      <c r="D9" s="369"/>
      <c r="E9" s="371" t="str">
        <f>訂購單!C44</f>
        <v>YES  or   NO  or 未達免運時(1,500元)再通知</v>
      </c>
      <c r="G9" s="66"/>
      <c r="H9" s="66"/>
      <c r="J9" s="76"/>
    </row>
    <row r="10" spans="1:10" ht="20.100000000000001" customHeight="1">
      <c r="A10" s="72" t="s">
        <v>3775</v>
      </c>
      <c r="C10" s="72">
        <f>訂購單!C30</f>
        <v>0</v>
      </c>
      <c r="D10" s="125" t="s">
        <v>3</v>
      </c>
      <c r="J10" s="76"/>
    </row>
    <row r="11" spans="1:10" ht="20.100000000000001" customHeight="1">
      <c r="A11" s="72" t="s">
        <v>3776</v>
      </c>
      <c r="C11" s="72">
        <f>訂購單!C32</f>
        <v>0</v>
      </c>
      <c r="E11" s="79" t="str">
        <f>訂購單!C45</f>
        <v xml:space="preserve">YES  or   NO  </v>
      </c>
      <c r="J11" s="76"/>
    </row>
    <row r="12" spans="1:10" ht="20.100000000000001" customHeight="1">
      <c r="A12" s="72" t="s">
        <v>3777</v>
      </c>
      <c r="C12" s="72" t="str">
        <f>訂購單!C31</f>
        <v>(必填)</v>
      </c>
      <c r="D12" s="70" t="s">
        <v>4</v>
      </c>
      <c r="J12" s="76"/>
    </row>
    <row r="13" spans="1:10" ht="20.100000000000001" customHeight="1">
      <c r="A13" s="77" t="s">
        <v>3778</v>
      </c>
      <c r="B13" s="405"/>
      <c r="C13" s="77">
        <f>訂購單!C49</f>
        <v>0</v>
      </c>
      <c r="D13" s="78"/>
      <c r="E13" s="486" t="str">
        <f>訂購單!C43</f>
        <v>YES  or   NO  (星期日黑貓不送件)</v>
      </c>
      <c r="F13" s="486"/>
      <c r="G13" s="486"/>
      <c r="H13" s="486"/>
      <c r="I13" s="486"/>
      <c r="J13" s="487"/>
    </row>
    <row r="14" spans="1:10" ht="20.100000000000001" customHeight="1">
      <c r="A14" s="79"/>
      <c r="C14" s="411" t="s">
        <v>1065</v>
      </c>
    </row>
    <row r="15" spans="1:10" ht="20.100000000000001" customHeight="1">
      <c r="A15" s="80" t="s">
        <v>3779</v>
      </c>
      <c r="B15" s="406" t="s">
        <v>3791</v>
      </c>
      <c r="C15" s="80" t="s">
        <v>3780</v>
      </c>
      <c r="D15" s="80" t="s">
        <v>3781</v>
      </c>
      <c r="E15" s="80" t="s">
        <v>3782</v>
      </c>
      <c r="F15" s="80" t="s">
        <v>3783</v>
      </c>
      <c r="G15" s="81"/>
      <c r="H15" s="81" t="s">
        <v>827</v>
      </c>
      <c r="I15" s="80" t="s">
        <v>1843</v>
      </c>
      <c r="J15" s="80" t="s">
        <v>1844</v>
      </c>
    </row>
    <row r="16" spans="1:10" ht="20.100000000000001" customHeight="1">
      <c r="A16" s="82"/>
      <c r="B16" s="407"/>
      <c r="C16" s="130"/>
      <c r="D16" s="131"/>
      <c r="E16" s="133"/>
      <c r="F16" s="129">
        <f>D16*E16</f>
        <v>0</v>
      </c>
      <c r="G16" s="83"/>
      <c r="H16" s="134">
        <f>F16*0.85</f>
        <v>0</v>
      </c>
      <c r="I16" s="84"/>
      <c r="J16" s="84"/>
    </row>
    <row r="17" spans="1:11" ht="20.100000000000001" customHeight="1">
      <c r="A17" s="84"/>
      <c r="B17" s="408"/>
      <c r="C17" s="85"/>
      <c r="D17" s="86"/>
      <c r="E17" s="133"/>
      <c r="F17" s="129">
        <f t="shared" ref="F17:F28" si="0">D17*E17</f>
        <v>0</v>
      </c>
      <c r="G17" s="83"/>
      <c r="H17" s="134">
        <f t="shared" ref="H17:H29" si="1">F17*0.85</f>
        <v>0</v>
      </c>
      <c r="I17" s="84"/>
      <c r="J17" s="84"/>
    </row>
    <row r="18" spans="1:11" ht="20.100000000000001" customHeight="1">
      <c r="A18" s="84"/>
      <c r="B18" s="408"/>
      <c r="C18" s="85"/>
      <c r="D18" s="86"/>
      <c r="E18" s="133"/>
      <c r="F18" s="129">
        <f t="shared" si="0"/>
        <v>0</v>
      </c>
      <c r="G18" s="83"/>
      <c r="H18" s="134">
        <f t="shared" si="1"/>
        <v>0</v>
      </c>
      <c r="I18" s="84"/>
      <c r="J18" s="84"/>
    </row>
    <row r="19" spans="1:11" ht="20.100000000000001" customHeight="1">
      <c r="A19" s="84"/>
      <c r="B19" s="409"/>
      <c r="C19" s="84"/>
      <c r="D19" s="84"/>
      <c r="E19" s="82"/>
      <c r="F19" s="129">
        <f t="shared" si="0"/>
        <v>0</v>
      </c>
      <c r="G19" s="83"/>
      <c r="H19" s="134">
        <f t="shared" si="1"/>
        <v>0</v>
      </c>
      <c r="I19" s="84"/>
      <c r="J19" s="84"/>
    </row>
    <row r="20" spans="1:11" ht="20.100000000000001" customHeight="1">
      <c r="A20" s="84"/>
      <c r="B20" s="409"/>
      <c r="C20" s="84"/>
      <c r="D20" s="84"/>
      <c r="E20" s="82"/>
      <c r="F20" s="129">
        <f t="shared" si="0"/>
        <v>0</v>
      </c>
      <c r="G20" s="83"/>
      <c r="H20" s="134">
        <f t="shared" si="1"/>
        <v>0</v>
      </c>
      <c r="I20" s="84"/>
      <c r="J20" s="84"/>
    </row>
    <row r="21" spans="1:11" ht="20.100000000000001" customHeight="1">
      <c r="A21" s="84"/>
      <c r="B21" s="409"/>
      <c r="C21" s="84"/>
      <c r="D21" s="84"/>
      <c r="E21" s="82"/>
      <c r="F21" s="129">
        <f t="shared" si="0"/>
        <v>0</v>
      </c>
      <c r="G21" s="83"/>
      <c r="H21" s="134">
        <f t="shared" si="1"/>
        <v>0</v>
      </c>
      <c r="I21" s="84"/>
      <c r="J21" s="84"/>
    </row>
    <row r="22" spans="1:11" ht="20.100000000000001" customHeight="1">
      <c r="A22" s="84"/>
      <c r="B22" s="409"/>
      <c r="C22" s="84"/>
      <c r="D22" s="84"/>
      <c r="E22" s="82"/>
      <c r="F22" s="129">
        <f t="shared" si="0"/>
        <v>0</v>
      </c>
      <c r="G22" s="83"/>
      <c r="H22" s="134">
        <f t="shared" si="1"/>
        <v>0</v>
      </c>
      <c r="I22" s="84"/>
      <c r="J22" s="84"/>
    </row>
    <row r="23" spans="1:11" ht="20.100000000000001" customHeight="1">
      <c r="A23" s="84"/>
      <c r="B23" s="409"/>
      <c r="C23" s="84"/>
      <c r="D23" s="84"/>
      <c r="E23" s="82"/>
      <c r="F23" s="129">
        <f t="shared" si="0"/>
        <v>0</v>
      </c>
      <c r="G23" s="83"/>
      <c r="H23" s="134">
        <f t="shared" si="1"/>
        <v>0</v>
      </c>
      <c r="I23" s="84"/>
      <c r="J23" s="84"/>
    </row>
    <row r="24" spans="1:11" ht="20.100000000000001" customHeight="1">
      <c r="A24" s="84"/>
      <c r="B24" s="409"/>
      <c r="C24" s="84"/>
      <c r="D24" s="84"/>
      <c r="E24" s="82"/>
      <c r="F24" s="129">
        <f t="shared" si="0"/>
        <v>0</v>
      </c>
      <c r="G24" s="83"/>
      <c r="H24" s="134">
        <f t="shared" si="1"/>
        <v>0</v>
      </c>
      <c r="I24" s="84"/>
      <c r="J24" s="84"/>
    </row>
    <row r="25" spans="1:11" ht="20.100000000000001" customHeight="1">
      <c r="A25" s="84"/>
      <c r="B25" s="409"/>
      <c r="C25" s="84"/>
      <c r="D25" s="84"/>
      <c r="E25" s="82"/>
      <c r="F25" s="129">
        <f t="shared" si="0"/>
        <v>0</v>
      </c>
      <c r="G25" s="83"/>
      <c r="H25" s="134">
        <f t="shared" si="1"/>
        <v>0</v>
      </c>
      <c r="I25" s="84"/>
      <c r="J25" s="84"/>
    </row>
    <row r="26" spans="1:11" ht="20.100000000000001" customHeight="1">
      <c r="A26" s="84"/>
      <c r="B26" s="409"/>
      <c r="C26" s="84"/>
      <c r="D26" s="84"/>
      <c r="E26" s="82"/>
      <c r="F26" s="129">
        <f t="shared" si="0"/>
        <v>0</v>
      </c>
      <c r="G26" s="83"/>
      <c r="H26" s="134">
        <f t="shared" si="1"/>
        <v>0</v>
      </c>
      <c r="I26" s="84"/>
      <c r="J26" s="84"/>
    </row>
    <row r="27" spans="1:11" ht="20.100000000000001" customHeight="1">
      <c r="A27" s="84"/>
      <c r="B27" s="409"/>
      <c r="C27" s="84"/>
      <c r="D27" s="84"/>
      <c r="E27" s="82"/>
      <c r="F27" s="129">
        <f t="shared" si="0"/>
        <v>0</v>
      </c>
      <c r="G27" s="83"/>
      <c r="H27" s="134">
        <f t="shared" si="1"/>
        <v>0</v>
      </c>
      <c r="I27" s="84"/>
      <c r="J27" s="84"/>
    </row>
    <row r="28" spans="1:11" ht="20.100000000000001" customHeight="1">
      <c r="A28" s="84"/>
      <c r="B28" s="409"/>
      <c r="C28" s="84"/>
      <c r="D28" s="84"/>
      <c r="E28" s="82"/>
      <c r="F28" s="129">
        <f t="shared" si="0"/>
        <v>0</v>
      </c>
      <c r="G28" s="83"/>
      <c r="H28" s="134">
        <f t="shared" si="1"/>
        <v>0</v>
      </c>
      <c r="I28" s="84"/>
      <c r="J28" s="84"/>
    </row>
    <row r="29" spans="1:11" ht="20.100000000000001" customHeight="1">
      <c r="A29" s="87"/>
      <c r="B29" s="410"/>
      <c r="C29" s="116" t="s">
        <v>1655</v>
      </c>
      <c r="D29" s="87"/>
      <c r="E29" s="128">
        <f>SUM(E16:E28)</f>
        <v>0</v>
      </c>
      <c r="F29" s="132">
        <f>SUM(F16:F28)</f>
        <v>0</v>
      </c>
      <c r="G29" s="122"/>
      <c r="H29" s="135">
        <f t="shared" si="1"/>
        <v>0</v>
      </c>
      <c r="I29" s="468">
        <f>SUM(I16:I28)</f>
        <v>0</v>
      </c>
      <c r="J29" s="126">
        <v>0</v>
      </c>
      <c r="K29" s="66">
        <f>SUM(K16:K28)</f>
        <v>0</v>
      </c>
    </row>
  </sheetData>
  <mergeCells count="4">
    <mergeCell ref="A1:J1"/>
    <mergeCell ref="E3:J3"/>
    <mergeCell ref="E7:J7"/>
    <mergeCell ref="E13:J13"/>
  </mergeCells>
  <phoneticPr fontId="70" type="noConversion"/>
  <printOptions horizontalCentered="1"/>
  <pageMargins left="0" right="0" top="0.74791666666666701" bottom="0.74791666666666701" header="0.31388888888888899" footer="0.31388888888888899"/>
  <pageSetup paperSize="9" orientation="landscape" r:id="rId1"/>
  <headerFooter>
    <oddFooter>&amp;C第 &amp;P 頁，共 &amp;N 頁</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42"/>
  </sheetPr>
  <dimension ref="A1:J86"/>
  <sheetViews>
    <sheetView zoomScale="70" zoomScaleNormal="70" workbookViewId="0">
      <selection activeCell="D4" sqref="D4"/>
    </sheetView>
  </sheetViews>
  <sheetFormatPr defaultColWidth="9" defaultRowHeight="22.9" customHeight="1"/>
  <cols>
    <col min="1" max="1" width="10.625" style="136" customWidth="1"/>
    <col min="2" max="2" width="62.125" style="136" customWidth="1"/>
    <col min="3" max="3" width="7.125" style="29" customWidth="1"/>
    <col min="4" max="4" width="6.625" style="330" customWidth="1"/>
    <col min="5" max="5" width="9.625" style="29" customWidth="1"/>
    <col min="6" max="6" width="10.625" style="136" customWidth="1"/>
    <col min="7" max="7" width="62.125" style="136" customWidth="1"/>
    <col min="8" max="8" width="7.125" style="29" customWidth="1"/>
    <col min="9" max="9" width="6.625" style="330" customWidth="1"/>
    <col min="10" max="10" width="9.625" style="29" customWidth="1"/>
    <col min="11" max="16384" width="9" style="136"/>
  </cols>
  <sheetData>
    <row r="1" spans="1:10" ht="41.85" customHeight="1">
      <c r="A1" s="878" t="s">
        <v>5100</v>
      </c>
      <c r="B1" s="879"/>
      <c r="C1" s="879"/>
      <c r="D1" s="879"/>
      <c r="E1" s="879"/>
      <c r="F1" s="879"/>
      <c r="G1" s="879"/>
      <c r="H1" s="879"/>
      <c r="I1" s="879"/>
      <c r="J1" s="880"/>
    </row>
    <row r="2" spans="1:10" ht="22.9" customHeight="1">
      <c r="A2" s="323" t="s">
        <v>69</v>
      </c>
      <c r="B2" s="318" t="s">
        <v>70</v>
      </c>
      <c r="C2" s="30" t="s">
        <v>56</v>
      </c>
      <c r="D2" s="325" t="s">
        <v>71</v>
      </c>
      <c r="E2" s="326" t="s">
        <v>72</v>
      </c>
      <c r="F2" s="323" t="s">
        <v>69</v>
      </c>
      <c r="G2" s="318" t="s">
        <v>70</v>
      </c>
      <c r="H2" s="30" t="s">
        <v>56</v>
      </c>
      <c r="I2" s="325" t="s">
        <v>71</v>
      </c>
      <c r="J2" s="327" t="s">
        <v>72</v>
      </c>
    </row>
    <row r="3" spans="1:10" ht="22.9" customHeight="1">
      <c r="A3" s="886" t="s">
        <v>3084</v>
      </c>
      <c r="B3" s="736"/>
      <c r="C3" s="736"/>
      <c r="D3" s="736"/>
      <c r="E3" s="737"/>
      <c r="F3" s="822" t="s">
        <v>3073</v>
      </c>
      <c r="G3" s="655"/>
      <c r="H3" s="655"/>
      <c r="I3" s="655"/>
      <c r="J3" s="656"/>
    </row>
    <row r="4" spans="1:10" ht="22.9" customHeight="1">
      <c r="A4" s="153" t="s">
        <v>557</v>
      </c>
      <c r="B4" s="109" t="s">
        <v>4479</v>
      </c>
      <c r="C4" s="105">
        <v>380</v>
      </c>
      <c r="D4" s="143"/>
      <c r="E4" s="142">
        <f t="shared" ref="E4:E8" si="0">SUM(C4*D4)</f>
        <v>0</v>
      </c>
      <c r="F4" s="332" t="s">
        <v>536</v>
      </c>
      <c r="G4" s="305" t="s">
        <v>3074</v>
      </c>
      <c r="H4" s="328">
        <v>450</v>
      </c>
      <c r="I4" s="306"/>
      <c r="J4" s="329">
        <f t="shared" ref="J4:J16" si="1">SUM(H4*I4)</f>
        <v>0</v>
      </c>
    </row>
    <row r="5" spans="1:10" ht="22.9" customHeight="1">
      <c r="A5" s="153" t="s">
        <v>561</v>
      </c>
      <c r="B5" s="109" t="s">
        <v>4470</v>
      </c>
      <c r="C5" s="105">
        <v>990</v>
      </c>
      <c r="D5" s="143"/>
      <c r="E5" s="142">
        <f>SUM(C5*D5)</f>
        <v>0</v>
      </c>
      <c r="F5" s="332" t="s">
        <v>537</v>
      </c>
      <c r="G5" s="109" t="s">
        <v>3075</v>
      </c>
      <c r="H5" s="328">
        <v>450</v>
      </c>
      <c r="I5" s="306"/>
      <c r="J5" s="329">
        <f t="shared" si="1"/>
        <v>0</v>
      </c>
    </row>
    <row r="6" spans="1:10" ht="22.9" customHeight="1">
      <c r="A6" s="153" t="s">
        <v>4474</v>
      </c>
      <c r="B6" s="109" t="s">
        <v>4480</v>
      </c>
      <c r="C6" s="105">
        <v>380</v>
      </c>
      <c r="D6" s="143"/>
      <c r="E6" s="142">
        <f>SUM(C6*D6)</f>
        <v>0</v>
      </c>
      <c r="F6" s="332" t="s">
        <v>538</v>
      </c>
      <c r="G6" s="109" t="s">
        <v>3076</v>
      </c>
      <c r="H6" s="328">
        <v>450</v>
      </c>
      <c r="I6" s="306"/>
      <c r="J6" s="329">
        <f t="shared" si="1"/>
        <v>0</v>
      </c>
    </row>
    <row r="7" spans="1:10" ht="22.9" customHeight="1">
      <c r="A7" s="286" t="s">
        <v>4460</v>
      </c>
      <c r="B7" s="13" t="s">
        <v>4476</v>
      </c>
      <c r="C7" s="96">
        <v>990</v>
      </c>
      <c r="D7" s="279"/>
      <c r="E7" s="177">
        <f>SUM(C7*D7)</f>
        <v>0</v>
      </c>
      <c r="F7" s="332" t="s">
        <v>539</v>
      </c>
      <c r="G7" s="109" t="s">
        <v>5101</v>
      </c>
      <c r="H7" s="113">
        <v>340</v>
      </c>
      <c r="I7" s="306"/>
      <c r="J7" s="329">
        <f t="shared" si="1"/>
        <v>0</v>
      </c>
    </row>
    <row r="8" spans="1:10" ht="22.9" customHeight="1">
      <c r="A8" s="153" t="s">
        <v>773</v>
      </c>
      <c r="B8" s="109" t="s">
        <v>4481</v>
      </c>
      <c r="C8" s="105">
        <v>380</v>
      </c>
      <c r="D8" s="143"/>
      <c r="E8" s="142">
        <f t="shared" si="0"/>
        <v>0</v>
      </c>
      <c r="F8" s="332" t="s">
        <v>1909</v>
      </c>
      <c r="G8" s="109" t="s">
        <v>3077</v>
      </c>
      <c r="H8" s="113">
        <v>450</v>
      </c>
      <c r="I8" s="306"/>
      <c r="J8" s="329">
        <f t="shared" si="1"/>
        <v>0</v>
      </c>
    </row>
    <row r="9" spans="1:10" ht="22.9" customHeight="1">
      <c r="A9" s="153" t="s">
        <v>558</v>
      </c>
      <c r="B9" s="109" t="s">
        <v>3096</v>
      </c>
      <c r="C9" s="96">
        <v>990</v>
      </c>
      <c r="D9" s="143"/>
      <c r="E9" s="142">
        <f t="shared" ref="E9:E17" si="2">SUM(C9*D9)</f>
        <v>0</v>
      </c>
      <c r="F9" s="332" t="s">
        <v>540</v>
      </c>
      <c r="G9" s="109" t="s">
        <v>3078</v>
      </c>
      <c r="H9" s="113">
        <v>450</v>
      </c>
      <c r="I9" s="306"/>
      <c r="J9" s="329">
        <f t="shared" si="1"/>
        <v>0</v>
      </c>
    </row>
    <row r="10" spans="1:10" ht="22.9" customHeight="1">
      <c r="A10" s="153" t="s">
        <v>556</v>
      </c>
      <c r="B10" s="109" t="s">
        <v>4478</v>
      </c>
      <c r="C10" s="105">
        <v>380</v>
      </c>
      <c r="D10" s="143"/>
      <c r="E10" s="142">
        <f t="shared" si="2"/>
        <v>0</v>
      </c>
      <c r="F10" s="332" t="s">
        <v>541</v>
      </c>
      <c r="G10" s="109" t="s">
        <v>3079</v>
      </c>
      <c r="H10" s="113">
        <v>450</v>
      </c>
      <c r="I10" s="306"/>
      <c r="J10" s="329">
        <f t="shared" si="1"/>
        <v>0</v>
      </c>
    </row>
    <row r="11" spans="1:10" ht="22.9" customHeight="1">
      <c r="A11" s="153" t="s">
        <v>560</v>
      </c>
      <c r="B11" s="109" t="s">
        <v>4466</v>
      </c>
      <c r="C11" s="96">
        <v>990</v>
      </c>
      <c r="D11" s="143"/>
      <c r="E11" s="142">
        <f t="shared" si="2"/>
        <v>0</v>
      </c>
      <c r="F11" s="332" t="s">
        <v>542</v>
      </c>
      <c r="G11" s="109" t="s">
        <v>3080</v>
      </c>
      <c r="H11" s="113">
        <v>450</v>
      </c>
      <c r="I11" s="306"/>
      <c r="J11" s="329">
        <f t="shared" si="1"/>
        <v>0</v>
      </c>
    </row>
    <row r="12" spans="1:10" ht="22.9" customHeight="1">
      <c r="A12" s="286" t="s">
        <v>5010</v>
      </c>
      <c r="B12" s="13" t="s">
        <v>5017</v>
      </c>
      <c r="C12" s="96">
        <v>520</v>
      </c>
      <c r="D12" s="298"/>
      <c r="E12" s="177">
        <f t="shared" si="2"/>
        <v>0</v>
      </c>
      <c r="F12" s="332" t="s">
        <v>544</v>
      </c>
      <c r="G12" s="109" t="s">
        <v>3081</v>
      </c>
      <c r="H12" s="113">
        <v>450</v>
      </c>
      <c r="I12" s="306"/>
      <c r="J12" s="329">
        <f t="shared" si="1"/>
        <v>0</v>
      </c>
    </row>
    <row r="13" spans="1:10" ht="22.9" customHeight="1">
      <c r="A13" s="153" t="s">
        <v>555</v>
      </c>
      <c r="B13" s="109" t="s">
        <v>4477</v>
      </c>
      <c r="C13" s="105">
        <v>380</v>
      </c>
      <c r="D13" s="143"/>
      <c r="E13" s="142">
        <f t="shared" si="2"/>
        <v>0</v>
      </c>
      <c r="F13" s="332" t="s">
        <v>545</v>
      </c>
      <c r="G13" s="109" t="s">
        <v>3082</v>
      </c>
      <c r="H13" s="113">
        <v>450</v>
      </c>
      <c r="I13" s="306"/>
      <c r="J13" s="329">
        <f t="shared" si="1"/>
        <v>0</v>
      </c>
    </row>
    <row r="14" spans="1:10" ht="22.9" customHeight="1">
      <c r="A14" s="153" t="s">
        <v>559</v>
      </c>
      <c r="B14" s="109" t="s">
        <v>4469</v>
      </c>
      <c r="C14" s="105">
        <v>990</v>
      </c>
      <c r="D14" s="143"/>
      <c r="E14" s="142">
        <f t="shared" si="2"/>
        <v>0</v>
      </c>
      <c r="F14" s="332" t="s">
        <v>546</v>
      </c>
      <c r="G14" s="109" t="s">
        <v>3083</v>
      </c>
      <c r="H14" s="113">
        <v>450</v>
      </c>
      <c r="I14" s="306"/>
      <c r="J14" s="329">
        <f t="shared" si="1"/>
        <v>0</v>
      </c>
    </row>
    <row r="15" spans="1:10" ht="22.9" customHeight="1">
      <c r="A15" s="286" t="s">
        <v>5016</v>
      </c>
      <c r="B15" s="13" t="s">
        <v>5018</v>
      </c>
      <c r="C15" s="96">
        <v>520</v>
      </c>
      <c r="D15" s="298"/>
      <c r="E15" s="177">
        <f t="shared" si="2"/>
        <v>0</v>
      </c>
      <c r="F15" s="332" t="s">
        <v>543</v>
      </c>
      <c r="G15" s="109" t="s">
        <v>4842</v>
      </c>
      <c r="H15" s="113">
        <v>450</v>
      </c>
      <c r="I15" s="306"/>
      <c r="J15" s="329">
        <f t="shared" si="1"/>
        <v>0</v>
      </c>
    </row>
    <row r="16" spans="1:10" ht="22.9" customHeight="1">
      <c r="A16" s="153" t="s">
        <v>4473</v>
      </c>
      <c r="B16" s="109" t="s">
        <v>4475</v>
      </c>
      <c r="C16" s="105">
        <v>380</v>
      </c>
      <c r="D16" s="143"/>
      <c r="E16" s="142">
        <f t="shared" si="2"/>
        <v>0</v>
      </c>
      <c r="F16" s="332" t="s">
        <v>1910</v>
      </c>
      <c r="G16" s="109" t="s">
        <v>3085</v>
      </c>
      <c r="H16" s="113">
        <v>450</v>
      </c>
      <c r="I16" s="306"/>
      <c r="J16" s="329">
        <f t="shared" si="1"/>
        <v>0</v>
      </c>
    </row>
    <row r="17" spans="1:10" ht="22.9" customHeight="1">
      <c r="A17" s="153" t="s">
        <v>5019</v>
      </c>
      <c r="B17" s="109" t="s">
        <v>5020</v>
      </c>
      <c r="C17" s="105">
        <v>990</v>
      </c>
      <c r="D17" s="143"/>
      <c r="E17" s="142">
        <f t="shared" si="2"/>
        <v>0</v>
      </c>
      <c r="F17" s="831" t="s">
        <v>3086</v>
      </c>
      <c r="G17" s="884"/>
      <c r="H17" s="884"/>
      <c r="I17" s="884"/>
      <c r="J17" s="885"/>
    </row>
    <row r="18" spans="1:10" ht="22.9" customHeight="1">
      <c r="A18" s="286" t="s">
        <v>4472</v>
      </c>
      <c r="B18" s="13" t="s">
        <v>4471</v>
      </c>
      <c r="C18" s="96">
        <v>380</v>
      </c>
      <c r="D18" s="279"/>
      <c r="E18" s="177">
        <f t="shared" ref="E18" si="3">SUM(C18*D18)</f>
        <v>0</v>
      </c>
      <c r="F18" s="153" t="s">
        <v>547</v>
      </c>
      <c r="G18" s="109" t="s">
        <v>3087</v>
      </c>
      <c r="H18" s="113">
        <v>290</v>
      </c>
      <c r="I18" s="306"/>
      <c r="J18" s="329">
        <f t="shared" ref="J18:J26" si="4">SUM(H18*I18)</f>
        <v>0</v>
      </c>
    </row>
    <row r="19" spans="1:10" ht="22.9" customHeight="1">
      <c r="A19" s="153" t="s">
        <v>4467</v>
      </c>
      <c r="B19" s="109" t="s">
        <v>4468</v>
      </c>
      <c r="C19" s="96">
        <v>990</v>
      </c>
      <c r="D19" s="143"/>
      <c r="E19" s="142">
        <f>SUM(C19*D19)</f>
        <v>0</v>
      </c>
      <c r="F19" s="153" t="s">
        <v>548</v>
      </c>
      <c r="G19" s="109" t="s">
        <v>3088</v>
      </c>
      <c r="H19" s="113">
        <v>360</v>
      </c>
      <c r="I19" s="306"/>
      <c r="J19" s="329">
        <f t="shared" si="4"/>
        <v>0</v>
      </c>
    </row>
    <row r="20" spans="1:10" ht="22.9" customHeight="1">
      <c r="A20" s="153" t="s">
        <v>4461</v>
      </c>
      <c r="B20" s="109" t="s">
        <v>4462</v>
      </c>
      <c r="C20" s="96">
        <v>990</v>
      </c>
      <c r="D20" s="143"/>
      <c r="E20" s="142">
        <f t="shared" ref="E20" si="5">SUM(C20*D20)</f>
        <v>0</v>
      </c>
      <c r="F20" s="153" t="s">
        <v>549</v>
      </c>
      <c r="G20" s="109" t="s">
        <v>3089</v>
      </c>
      <c r="H20" s="113">
        <v>260</v>
      </c>
      <c r="I20" s="306"/>
      <c r="J20" s="307">
        <f t="shared" si="4"/>
        <v>0</v>
      </c>
    </row>
    <row r="21" spans="1:10" ht="22.9" customHeight="1">
      <c r="A21" s="881" t="s">
        <v>5011</v>
      </c>
      <c r="B21" s="882"/>
      <c r="C21" s="882"/>
      <c r="D21" s="882"/>
      <c r="E21" s="883"/>
      <c r="F21" s="332" t="s">
        <v>550</v>
      </c>
      <c r="G21" s="109" t="s">
        <v>3090</v>
      </c>
      <c r="H21" s="113">
        <v>250</v>
      </c>
      <c r="I21" s="306"/>
      <c r="J21" s="329">
        <f t="shared" si="4"/>
        <v>0</v>
      </c>
    </row>
    <row r="22" spans="1:10" ht="22.9" customHeight="1">
      <c r="A22" s="286" t="s">
        <v>772</v>
      </c>
      <c r="B22" s="13" t="s">
        <v>3097</v>
      </c>
      <c r="C22" s="96">
        <v>1200</v>
      </c>
      <c r="D22" s="298"/>
      <c r="E22" s="177">
        <f t="shared" ref="E22:E27" si="6">SUM(C22*D22)</f>
        <v>0</v>
      </c>
      <c r="F22" s="332" t="s">
        <v>551</v>
      </c>
      <c r="G22" s="109" t="s">
        <v>3091</v>
      </c>
      <c r="H22" s="113">
        <v>290</v>
      </c>
      <c r="I22" s="306"/>
      <c r="J22" s="329">
        <f t="shared" si="4"/>
        <v>0</v>
      </c>
    </row>
    <row r="23" spans="1:10" ht="22.9" customHeight="1">
      <c r="A23" s="286" t="s">
        <v>5015</v>
      </c>
      <c r="B23" s="13" t="s">
        <v>5014</v>
      </c>
      <c r="C23" s="96">
        <v>1690</v>
      </c>
      <c r="D23" s="298"/>
      <c r="E23" s="177">
        <f t="shared" si="6"/>
        <v>0</v>
      </c>
      <c r="F23" s="332" t="s">
        <v>552</v>
      </c>
      <c r="G23" s="109" t="s">
        <v>3092</v>
      </c>
      <c r="H23" s="113">
        <v>250</v>
      </c>
      <c r="I23" s="306"/>
      <c r="J23" s="329">
        <f t="shared" si="4"/>
        <v>0</v>
      </c>
    </row>
    <row r="24" spans="1:10" ht="22.9" customHeight="1">
      <c r="A24" s="286" t="s">
        <v>4463</v>
      </c>
      <c r="B24" s="13" t="s">
        <v>5021</v>
      </c>
      <c r="C24" s="96">
        <v>70</v>
      </c>
      <c r="D24" s="298"/>
      <c r="E24" s="177">
        <f t="shared" si="6"/>
        <v>0</v>
      </c>
      <c r="F24" s="332" t="s">
        <v>553</v>
      </c>
      <c r="G24" s="109" t="s">
        <v>3093</v>
      </c>
      <c r="H24" s="113">
        <v>290</v>
      </c>
      <c r="I24" s="306"/>
      <c r="J24" s="329">
        <f t="shared" si="4"/>
        <v>0</v>
      </c>
    </row>
    <row r="25" spans="1:10" ht="22.9" customHeight="1">
      <c r="A25" s="286" t="s">
        <v>5012</v>
      </c>
      <c r="B25" s="13" t="s">
        <v>5013</v>
      </c>
      <c r="C25" s="96">
        <v>540</v>
      </c>
      <c r="D25" s="298"/>
      <c r="E25" s="177">
        <f t="shared" si="6"/>
        <v>0</v>
      </c>
      <c r="F25" s="153" t="s">
        <v>554</v>
      </c>
      <c r="G25" s="109" t="s">
        <v>3094</v>
      </c>
      <c r="H25" s="113">
        <v>250</v>
      </c>
      <c r="I25" s="143"/>
      <c r="J25" s="142">
        <f t="shared" si="4"/>
        <v>0</v>
      </c>
    </row>
    <row r="26" spans="1:10" ht="22.9" customHeight="1">
      <c r="A26" s="286" t="s">
        <v>562</v>
      </c>
      <c r="B26" s="13" t="s">
        <v>4465</v>
      </c>
      <c r="C26" s="96">
        <v>800</v>
      </c>
      <c r="D26" s="298"/>
      <c r="E26" s="177">
        <f t="shared" si="6"/>
        <v>0</v>
      </c>
      <c r="F26" s="153" t="s">
        <v>905</v>
      </c>
      <c r="G26" s="109" t="s">
        <v>3095</v>
      </c>
      <c r="H26" s="113">
        <v>450</v>
      </c>
      <c r="I26" s="143"/>
      <c r="J26" s="142">
        <f t="shared" si="4"/>
        <v>0</v>
      </c>
    </row>
    <row r="27" spans="1:10" ht="22.9" customHeight="1">
      <c r="A27" s="286" t="s">
        <v>563</v>
      </c>
      <c r="B27" s="13" t="s">
        <v>4464</v>
      </c>
      <c r="C27" s="96">
        <v>550</v>
      </c>
      <c r="D27" s="298"/>
      <c r="E27" s="177">
        <f t="shared" si="6"/>
        <v>0</v>
      </c>
      <c r="F27" s="555" t="s">
        <v>3192</v>
      </c>
      <c r="G27" s="736"/>
      <c r="H27" s="736"/>
      <c r="I27" s="736"/>
      <c r="J27" s="737"/>
    </row>
    <row r="28" spans="1:10" ht="22.9" customHeight="1">
      <c r="A28" s="805" t="s">
        <v>4770</v>
      </c>
      <c r="B28" s="790"/>
      <c r="C28" s="790"/>
      <c r="D28" s="790"/>
      <c r="E28" s="791"/>
      <c r="F28" s="875" t="s">
        <v>3181</v>
      </c>
      <c r="G28" s="876"/>
      <c r="H28" s="876"/>
      <c r="I28" s="876"/>
      <c r="J28" s="877"/>
    </row>
    <row r="29" spans="1:10" ht="22.9" customHeight="1">
      <c r="A29" s="160" t="s">
        <v>499</v>
      </c>
      <c r="B29" s="109" t="s">
        <v>3098</v>
      </c>
      <c r="C29" s="100">
        <v>560</v>
      </c>
      <c r="D29" s="143"/>
      <c r="E29" s="145">
        <f t="shared" ref="E29:E41" si="7">SUM(C29*D29)</f>
        <v>0</v>
      </c>
      <c r="F29" s="155" t="s">
        <v>3180</v>
      </c>
      <c r="G29" s="109" t="s">
        <v>3199</v>
      </c>
      <c r="H29" s="105">
        <v>750</v>
      </c>
      <c r="I29" s="143"/>
      <c r="J29" s="142">
        <f t="shared" ref="J29:J35" si="8">SUM(H29*I29)</f>
        <v>0</v>
      </c>
    </row>
    <row r="30" spans="1:10" ht="22.9" customHeight="1">
      <c r="A30" s="160" t="s">
        <v>1365</v>
      </c>
      <c r="B30" s="109" t="s">
        <v>3099</v>
      </c>
      <c r="C30" s="100">
        <v>560</v>
      </c>
      <c r="D30" s="143"/>
      <c r="E30" s="145">
        <f t="shared" si="7"/>
        <v>0</v>
      </c>
      <c r="F30" s="155" t="s">
        <v>3182</v>
      </c>
      <c r="G30" s="109" t="s">
        <v>3200</v>
      </c>
      <c r="H30" s="105">
        <v>1260</v>
      </c>
      <c r="I30" s="143"/>
      <c r="J30" s="142">
        <f t="shared" si="8"/>
        <v>0</v>
      </c>
    </row>
    <row r="31" spans="1:10" ht="22.9" customHeight="1">
      <c r="A31" s="160" t="s">
        <v>869</v>
      </c>
      <c r="B31" s="109" t="s">
        <v>4776</v>
      </c>
      <c r="C31" s="100">
        <v>580</v>
      </c>
      <c r="D31" s="143"/>
      <c r="E31" s="145">
        <f t="shared" ref="E31" si="9">SUM(C31*D31)</f>
        <v>0</v>
      </c>
      <c r="F31" s="155" t="s">
        <v>3183</v>
      </c>
      <c r="G31" s="109" t="s">
        <v>5055</v>
      </c>
      <c r="H31" s="105">
        <v>750</v>
      </c>
      <c r="I31" s="143"/>
      <c r="J31" s="142">
        <f t="shared" si="8"/>
        <v>0</v>
      </c>
    </row>
    <row r="32" spans="1:10" ht="22.9" customHeight="1">
      <c r="A32" s="160" t="s">
        <v>4778</v>
      </c>
      <c r="B32" s="109" t="s">
        <v>4777</v>
      </c>
      <c r="C32" s="100">
        <v>580</v>
      </c>
      <c r="D32" s="143"/>
      <c r="E32" s="145">
        <f t="shared" si="7"/>
        <v>0</v>
      </c>
      <c r="F32" s="155" t="s">
        <v>3184</v>
      </c>
      <c r="G32" s="109" t="s">
        <v>5056</v>
      </c>
      <c r="H32" s="105">
        <v>1260</v>
      </c>
      <c r="I32" s="143"/>
      <c r="J32" s="142">
        <f t="shared" si="8"/>
        <v>0</v>
      </c>
    </row>
    <row r="33" spans="1:10" ht="22.9" customHeight="1">
      <c r="A33" s="160" t="s">
        <v>1308</v>
      </c>
      <c r="B33" s="109" t="s">
        <v>4779</v>
      </c>
      <c r="C33" s="100">
        <v>320</v>
      </c>
      <c r="D33" s="143"/>
      <c r="E33" s="145">
        <f t="shared" si="7"/>
        <v>0</v>
      </c>
      <c r="F33" s="155" t="s">
        <v>3185</v>
      </c>
      <c r="G33" s="109" t="s">
        <v>3201</v>
      </c>
      <c r="H33" s="105">
        <v>1200</v>
      </c>
      <c r="I33" s="143"/>
      <c r="J33" s="142">
        <f t="shared" si="8"/>
        <v>0</v>
      </c>
    </row>
    <row r="34" spans="1:10" ht="22.9" customHeight="1">
      <c r="A34" s="160" t="s">
        <v>1309</v>
      </c>
      <c r="B34" s="109" t="s">
        <v>4780</v>
      </c>
      <c r="C34" s="100">
        <v>650</v>
      </c>
      <c r="D34" s="143"/>
      <c r="E34" s="145">
        <f t="shared" si="7"/>
        <v>0</v>
      </c>
      <c r="F34" s="155" t="s">
        <v>3186</v>
      </c>
      <c r="G34" s="109" t="s">
        <v>3187</v>
      </c>
      <c r="H34" s="105">
        <v>900</v>
      </c>
      <c r="I34" s="143"/>
      <c r="J34" s="142">
        <f t="shared" si="8"/>
        <v>0</v>
      </c>
    </row>
    <row r="35" spans="1:10" s="234" customFormat="1" ht="22.9" customHeight="1">
      <c r="A35" s="160" t="s">
        <v>910</v>
      </c>
      <c r="B35" s="109" t="s">
        <v>4781</v>
      </c>
      <c r="C35" s="100">
        <v>650</v>
      </c>
      <c r="D35" s="143"/>
      <c r="E35" s="145">
        <f t="shared" si="7"/>
        <v>0</v>
      </c>
      <c r="F35" s="155" t="s">
        <v>3188</v>
      </c>
      <c r="G35" s="109" t="s">
        <v>3190</v>
      </c>
      <c r="H35" s="105">
        <v>1350</v>
      </c>
      <c r="I35" s="143"/>
      <c r="J35" s="142">
        <f t="shared" si="8"/>
        <v>0</v>
      </c>
    </row>
    <row r="36" spans="1:10" s="234" customFormat="1" ht="22.9" customHeight="1">
      <c r="A36" s="160" t="s">
        <v>925</v>
      </c>
      <c r="B36" s="109" t="s">
        <v>4772</v>
      </c>
      <c r="C36" s="100">
        <v>750</v>
      </c>
      <c r="D36" s="143"/>
      <c r="E36" s="145">
        <f t="shared" si="7"/>
        <v>0</v>
      </c>
      <c r="F36" s="155" t="s">
        <v>3189</v>
      </c>
      <c r="G36" s="109" t="s">
        <v>3191</v>
      </c>
      <c r="H36" s="105">
        <v>1350</v>
      </c>
      <c r="I36" s="143"/>
      <c r="J36" s="142">
        <f t="shared" ref="J36:J42" si="10">SUM(H36*I36)</f>
        <v>0</v>
      </c>
    </row>
    <row r="37" spans="1:10" ht="22.9" customHeight="1">
      <c r="A37" s="160" t="s">
        <v>914</v>
      </c>
      <c r="B37" s="109" t="s">
        <v>4771</v>
      </c>
      <c r="C37" s="100">
        <v>500</v>
      </c>
      <c r="D37" s="143"/>
      <c r="E37" s="145">
        <f t="shared" ref="E37" si="11">SUM(C37*D37)</f>
        <v>0</v>
      </c>
      <c r="F37" s="155" t="s">
        <v>3193</v>
      </c>
      <c r="G37" s="109" t="s">
        <v>3194</v>
      </c>
      <c r="H37" s="105">
        <v>750</v>
      </c>
      <c r="I37" s="143"/>
      <c r="J37" s="142">
        <f t="shared" si="10"/>
        <v>0</v>
      </c>
    </row>
    <row r="38" spans="1:10" ht="22.9" customHeight="1">
      <c r="A38" s="160" t="s">
        <v>4782</v>
      </c>
      <c r="B38" s="109" t="s">
        <v>4783</v>
      </c>
      <c r="C38" s="100">
        <v>500</v>
      </c>
      <c r="D38" s="143"/>
      <c r="E38" s="145">
        <f t="shared" si="7"/>
        <v>0</v>
      </c>
      <c r="F38" s="155" t="s">
        <v>3195</v>
      </c>
      <c r="G38" s="109" t="s">
        <v>3196</v>
      </c>
      <c r="H38" s="105">
        <v>1260</v>
      </c>
      <c r="I38" s="143"/>
      <c r="J38" s="142">
        <f t="shared" si="10"/>
        <v>0</v>
      </c>
    </row>
    <row r="39" spans="1:10" ht="22.9" customHeight="1">
      <c r="A39" s="160" t="s">
        <v>911</v>
      </c>
      <c r="B39" s="109" t="s">
        <v>4773</v>
      </c>
      <c r="C39" s="100">
        <v>580</v>
      </c>
      <c r="D39" s="143"/>
      <c r="E39" s="145">
        <f t="shared" si="7"/>
        <v>0</v>
      </c>
      <c r="F39" s="155" t="s">
        <v>3197</v>
      </c>
      <c r="G39" s="109" t="s">
        <v>5057</v>
      </c>
      <c r="H39" s="105">
        <v>750</v>
      </c>
      <c r="I39" s="143"/>
      <c r="J39" s="142">
        <f t="shared" si="10"/>
        <v>0</v>
      </c>
    </row>
    <row r="40" spans="1:10" ht="22.9" customHeight="1">
      <c r="A40" s="160" t="s">
        <v>912</v>
      </c>
      <c r="B40" s="109" t="s">
        <v>4774</v>
      </c>
      <c r="C40" s="100">
        <v>580</v>
      </c>
      <c r="D40" s="143"/>
      <c r="E40" s="145">
        <f t="shared" si="7"/>
        <v>0</v>
      </c>
      <c r="F40" s="155" t="s">
        <v>3198</v>
      </c>
      <c r="G40" s="109" t="s">
        <v>5058</v>
      </c>
      <c r="H40" s="105">
        <v>1260</v>
      </c>
      <c r="I40" s="143"/>
      <c r="J40" s="142">
        <f t="shared" si="10"/>
        <v>0</v>
      </c>
    </row>
    <row r="41" spans="1:10" ht="22.9" customHeight="1">
      <c r="A41" s="160" t="s">
        <v>913</v>
      </c>
      <c r="B41" s="109" t="s">
        <v>4775</v>
      </c>
      <c r="C41" s="100">
        <v>580</v>
      </c>
      <c r="D41" s="143"/>
      <c r="E41" s="145">
        <f t="shared" si="7"/>
        <v>0</v>
      </c>
      <c r="F41" s="155" t="s">
        <v>3202</v>
      </c>
      <c r="G41" s="109" t="s">
        <v>3203</v>
      </c>
      <c r="H41" s="105">
        <v>1200</v>
      </c>
      <c r="I41" s="143"/>
      <c r="J41" s="142">
        <f t="shared" si="10"/>
        <v>0</v>
      </c>
    </row>
    <row r="42" spans="1:10" ht="22.9" customHeight="1">
      <c r="A42" s="555" t="s">
        <v>3100</v>
      </c>
      <c r="B42" s="736"/>
      <c r="C42" s="736"/>
      <c r="D42" s="736"/>
      <c r="E42" s="737"/>
      <c r="F42" s="155" t="s">
        <v>3204</v>
      </c>
      <c r="G42" s="109" t="s">
        <v>3205</v>
      </c>
      <c r="H42" s="105">
        <v>1350</v>
      </c>
      <c r="I42" s="143"/>
      <c r="J42" s="142">
        <f t="shared" si="10"/>
        <v>0</v>
      </c>
    </row>
    <row r="43" spans="1:10" ht="22.9" customHeight="1">
      <c r="A43" s="160" t="s">
        <v>1394</v>
      </c>
      <c r="B43" s="109" t="s">
        <v>3101</v>
      </c>
      <c r="C43" s="105">
        <v>580</v>
      </c>
      <c r="D43" s="143"/>
      <c r="E43" s="142">
        <f t="shared" ref="E43:E61" si="12">SUM(C43*D43)</f>
        <v>0</v>
      </c>
      <c r="F43" s="155" t="s">
        <v>3206</v>
      </c>
      <c r="G43" s="109" t="s">
        <v>3267</v>
      </c>
      <c r="H43" s="105">
        <v>750</v>
      </c>
      <c r="I43" s="143"/>
      <c r="J43" s="142">
        <f t="shared" ref="J43:J49" si="13">SUM(H43*I43)</f>
        <v>0</v>
      </c>
    </row>
    <row r="44" spans="1:10" ht="22.9" customHeight="1">
      <c r="A44" s="160" t="s">
        <v>716</v>
      </c>
      <c r="B44" s="109" t="s">
        <v>3102</v>
      </c>
      <c r="C44" s="105">
        <v>990</v>
      </c>
      <c r="D44" s="143"/>
      <c r="E44" s="142">
        <f t="shared" si="12"/>
        <v>0</v>
      </c>
      <c r="F44" s="155" t="s">
        <v>3207</v>
      </c>
      <c r="G44" s="109" t="s">
        <v>3209</v>
      </c>
      <c r="H44" s="105">
        <v>750</v>
      </c>
      <c r="I44" s="143"/>
      <c r="J44" s="142">
        <f t="shared" si="13"/>
        <v>0</v>
      </c>
    </row>
    <row r="45" spans="1:10" ht="22.9" customHeight="1">
      <c r="A45" s="160" t="s">
        <v>564</v>
      </c>
      <c r="B45" s="109" t="s">
        <v>3103</v>
      </c>
      <c r="C45" s="105">
        <v>580</v>
      </c>
      <c r="D45" s="143"/>
      <c r="E45" s="142">
        <f t="shared" si="12"/>
        <v>0</v>
      </c>
      <c r="F45" s="155" t="s">
        <v>3208</v>
      </c>
      <c r="G45" s="109" t="s">
        <v>3210</v>
      </c>
      <c r="H45" s="105">
        <v>1260</v>
      </c>
      <c r="I45" s="143"/>
      <c r="J45" s="142">
        <f t="shared" si="13"/>
        <v>0</v>
      </c>
    </row>
    <row r="46" spans="1:10" ht="22.9" customHeight="1">
      <c r="A46" s="160" t="s">
        <v>569</v>
      </c>
      <c r="B46" s="109" t="s">
        <v>3104</v>
      </c>
      <c r="C46" s="105">
        <v>990</v>
      </c>
      <c r="D46" s="143"/>
      <c r="E46" s="142">
        <f t="shared" si="12"/>
        <v>0</v>
      </c>
      <c r="F46" s="155" t="s">
        <v>3211</v>
      </c>
      <c r="G46" s="109" t="s">
        <v>5059</v>
      </c>
      <c r="H46" s="105">
        <v>750</v>
      </c>
      <c r="I46" s="143"/>
      <c r="J46" s="142">
        <f t="shared" si="13"/>
        <v>0</v>
      </c>
    </row>
    <row r="47" spans="1:10" ht="22.9" customHeight="1">
      <c r="A47" s="160" t="s">
        <v>568</v>
      </c>
      <c r="B47" s="109" t="s">
        <v>3105</v>
      </c>
      <c r="C47" s="105">
        <v>620</v>
      </c>
      <c r="D47" s="143"/>
      <c r="E47" s="142">
        <f t="shared" si="12"/>
        <v>0</v>
      </c>
      <c r="F47" s="155" t="s">
        <v>3212</v>
      </c>
      <c r="G47" s="109" t="s">
        <v>5060</v>
      </c>
      <c r="H47" s="105">
        <v>1260</v>
      </c>
      <c r="I47" s="143"/>
      <c r="J47" s="142">
        <f t="shared" si="13"/>
        <v>0</v>
      </c>
    </row>
    <row r="48" spans="1:10" ht="22.9" customHeight="1">
      <c r="A48" s="160" t="s">
        <v>573</v>
      </c>
      <c r="B48" s="109" t="s">
        <v>3106</v>
      </c>
      <c r="C48" s="105">
        <v>1120</v>
      </c>
      <c r="D48" s="143"/>
      <c r="E48" s="142">
        <f t="shared" si="12"/>
        <v>0</v>
      </c>
      <c r="F48" s="155" t="s">
        <v>3213</v>
      </c>
      <c r="G48" s="109" t="s">
        <v>3214</v>
      </c>
      <c r="H48" s="105">
        <v>1200</v>
      </c>
      <c r="I48" s="143"/>
      <c r="J48" s="142">
        <f t="shared" si="13"/>
        <v>0</v>
      </c>
    </row>
    <row r="49" spans="1:10" ht="22.9" customHeight="1">
      <c r="A49" s="160" t="s">
        <v>565</v>
      </c>
      <c r="B49" s="109" t="s">
        <v>3107</v>
      </c>
      <c r="C49" s="105">
        <v>620</v>
      </c>
      <c r="D49" s="143"/>
      <c r="E49" s="142">
        <f t="shared" si="12"/>
        <v>0</v>
      </c>
      <c r="F49" s="155" t="s">
        <v>3215</v>
      </c>
      <c r="G49" s="109" t="s">
        <v>3216</v>
      </c>
      <c r="H49" s="105">
        <v>1350</v>
      </c>
      <c r="I49" s="143"/>
      <c r="J49" s="142">
        <f t="shared" si="13"/>
        <v>0</v>
      </c>
    </row>
    <row r="50" spans="1:10" ht="22.9" customHeight="1">
      <c r="A50" s="160" t="s">
        <v>570</v>
      </c>
      <c r="B50" s="109" t="s">
        <v>3108</v>
      </c>
      <c r="C50" s="105">
        <v>1120</v>
      </c>
      <c r="D50" s="143"/>
      <c r="E50" s="142">
        <f t="shared" si="12"/>
        <v>0</v>
      </c>
      <c r="F50" s="155" t="s">
        <v>3219</v>
      </c>
      <c r="G50" s="109" t="s">
        <v>3217</v>
      </c>
      <c r="H50" s="105">
        <v>750</v>
      </c>
      <c r="I50" s="143"/>
      <c r="J50" s="142">
        <f t="shared" ref="J50:J65" si="14">SUM(H50*I50)</f>
        <v>0</v>
      </c>
    </row>
    <row r="51" spans="1:10" ht="22.9" customHeight="1">
      <c r="A51" s="160" t="s">
        <v>1395</v>
      </c>
      <c r="B51" s="109" t="s">
        <v>3110</v>
      </c>
      <c r="C51" s="105">
        <v>620</v>
      </c>
      <c r="D51" s="143"/>
      <c r="E51" s="142">
        <f t="shared" si="12"/>
        <v>0</v>
      </c>
      <c r="F51" s="155" t="s">
        <v>3220</v>
      </c>
      <c r="G51" s="109" t="s">
        <v>3218</v>
      </c>
      <c r="H51" s="105">
        <v>1260</v>
      </c>
      <c r="I51" s="143"/>
      <c r="J51" s="142">
        <f t="shared" si="14"/>
        <v>0</v>
      </c>
    </row>
    <row r="52" spans="1:10" ht="22.9" customHeight="1">
      <c r="A52" s="160" t="s">
        <v>571</v>
      </c>
      <c r="B52" s="109" t="s">
        <v>3112</v>
      </c>
      <c r="C52" s="105">
        <v>1120</v>
      </c>
      <c r="D52" s="143"/>
      <c r="E52" s="142">
        <f t="shared" si="12"/>
        <v>0</v>
      </c>
      <c r="F52" s="155" t="s">
        <v>3221</v>
      </c>
      <c r="G52" s="109" t="s">
        <v>5061</v>
      </c>
      <c r="H52" s="105">
        <v>750</v>
      </c>
      <c r="I52" s="143"/>
      <c r="J52" s="142">
        <f t="shared" si="14"/>
        <v>0</v>
      </c>
    </row>
    <row r="53" spans="1:10" ht="22.9" customHeight="1">
      <c r="A53" s="160" t="s">
        <v>566</v>
      </c>
      <c r="B53" s="109" t="s">
        <v>3114</v>
      </c>
      <c r="C53" s="105">
        <v>620</v>
      </c>
      <c r="D53" s="143"/>
      <c r="E53" s="142">
        <f t="shared" si="12"/>
        <v>0</v>
      </c>
      <c r="F53" s="155" t="s">
        <v>3222</v>
      </c>
      <c r="G53" s="109" t="s">
        <v>5062</v>
      </c>
      <c r="H53" s="105">
        <v>1260</v>
      </c>
      <c r="I53" s="143"/>
      <c r="J53" s="142">
        <f t="shared" si="14"/>
        <v>0</v>
      </c>
    </row>
    <row r="54" spans="1:10" ht="22.9" customHeight="1">
      <c r="A54" s="160" t="s">
        <v>574</v>
      </c>
      <c r="B54" s="109" t="s">
        <v>3116</v>
      </c>
      <c r="C54" s="105">
        <v>1120</v>
      </c>
      <c r="D54" s="143"/>
      <c r="E54" s="142">
        <f t="shared" si="12"/>
        <v>0</v>
      </c>
      <c r="F54" s="155" t="s">
        <v>3223</v>
      </c>
      <c r="G54" s="109" t="s">
        <v>3224</v>
      </c>
      <c r="H54" s="105">
        <v>1350</v>
      </c>
      <c r="I54" s="143"/>
      <c r="J54" s="142">
        <f t="shared" si="14"/>
        <v>0</v>
      </c>
    </row>
    <row r="55" spans="1:10" ht="22.9" customHeight="1">
      <c r="A55" s="160" t="s">
        <v>567</v>
      </c>
      <c r="B55" s="109" t="s">
        <v>3118</v>
      </c>
      <c r="C55" s="105">
        <v>620</v>
      </c>
      <c r="D55" s="143"/>
      <c r="E55" s="142">
        <f t="shared" si="12"/>
        <v>0</v>
      </c>
      <c r="F55" s="155" t="s">
        <v>3225</v>
      </c>
      <c r="G55" s="109" t="s">
        <v>3249</v>
      </c>
      <c r="H55" s="105">
        <v>750</v>
      </c>
      <c r="I55" s="143"/>
      <c r="J55" s="142">
        <f t="shared" si="14"/>
        <v>0</v>
      </c>
    </row>
    <row r="56" spans="1:10" ht="22.9" customHeight="1">
      <c r="A56" s="160" t="s">
        <v>572</v>
      </c>
      <c r="B56" s="109" t="s">
        <v>3120</v>
      </c>
      <c r="C56" s="105">
        <v>1120</v>
      </c>
      <c r="D56" s="143"/>
      <c r="E56" s="142">
        <f t="shared" ref="E56:E57" si="15">SUM(C56*D56)</f>
        <v>0</v>
      </c>
      <c r="F56" s="155" t="s">
        <v>3226</v>
      </c>
      <c r="G56" s="109" t="s">
        <v>3250</v>
      </c>
      <c r="H56" s="105">
        <v>1260</v>
      </c>
      <c r="I56" s="143"/>
      <c r="J56" s="142">
        <f t="shared" si="14"/>
        <v>0</v>
      </c>
    </row>
    <row r="57" spans="1:10" ht="22.9" customHeight="1">
      <c r="A57" s="160" t="s">
        <v>4026</v>
      </c>
      <c r="B57" s="109" t="s">
        <v>4025</v>
      </c>
      <c r="C57" s="105">
        <v>620</v>
      </c>
      <c r="D57" s="143"/>
      <c r="E57" s="142">
        <f t="shared" si="15"/>
        <v>0</v>
      </c>
      <c r="F57" s="155" t="s">
        <v>3227</v>
      </c>
      <c r="G57" s="109" t="s">
        <v>5053</v>
      </c>
      <c r="H57" s="105">
        <v>750</v>
      </c>
      <c r="I57" s="143"/>
      <c r="J57" s="142">
        <f t="shared" si="14"/>
        <v>0</v>
      </c>
    </row>
    <row r="58" spans="1:10" ht="22.9" customHeight="1">
      <c r="A58" s="160" t="s">
        <v>4024</v>
      </c>
      <c r="B58" s="109" t="s">
        <v>3947</v>
      </c>
      <c r="C58" s="105">
        <v>1120</v>
      </c>
      <c r="D58" s="143"/>
      <c r="E58" s="142">
        <f t="shared" si="12"/>
        <v>0</v>
      </c>
      <c r="F58" s="155" t="s">
        <v>3228</v>
      </c>
      <c r="G58" s="109" t="s">
        <v>5054</v>
      </c>
      <c r="H58" s="105">
        <v>1260</v>
      </c>
      <c r="I58" s="143"/>
      <c r="J58" s="142">
        <f t="shared" si="14"/>
        <v>0</v>
      </c>
    </row>
    <row r="59" spans="1:10" ht="22.9" customHeight="1">
      <c r="A59" s="160" t="s">
        <v>1905</v>
      </c>
      <c r="B59" s="109" t="s">
        <v>2148</v>
      </c>
      <c r="C59" s="105">
        <v>480</v>
      </c>
      <c r="D59" s="143"/>
      <c r="E59" s="142">
        <f t="shared" si="12"/>
        <v>0</v>
      </c>
      <c r="F59" s="155" t="s">
        <v>3229</v>
      </c>
      <c r="G59" s="109" t="s">
        <v>3248</v>
      </c>
      <c r="H59" s="105">
        <v>1350</v>
      </c>
      <c r="I59" s="143"/>
      <c r="J59" s="142">
        <f t="shared" si="14"/>
        <v>0</v>
      </c>
    </row>
    <row r="60" spans="1:10" ht="22.9" customHeight="1">
      <c r="A60" s="160" t="s">
        <v>1396</v>
      </c>
      <c r="B60" s="109" t="s">
        <v>3123</v>
      </c>
      <c r="C60" s="105">
        <v>690</v>
      </c>
      <c r="D60" s="143"/>
      <c r="E60" s="142">
        <f t="shared" si="12"/>
        <v>0</v>
      </c>
      <c r="F60" s="155" t="s">
        <v>3231</v>
      </c>
      <c r="G60" s="109" t="s">
        <v>3235</v>
      </c>
      <c r="H60" s="105">
        <v>750</v>
      </c>
      <c r="I60" s="143"/>
      <c r="J60" s="142">
        <f t="shared" si="14"/>
        <v>0</v>
      </c>
    </row>
    <row r="61" spans="1:10" ht="22.9" customHeight="1">
      <c r="A61" s="160" t="s">
        <v>1397</v>
      </c>
      <c r="B61" s="109" t="s">
        <v>3125</v>
      </c>
      <c r="C61" s="105">
        <v>640</v>
      </c>
      <c r="D61" s="143"/>
      <c r="E61" s="142">
        <f t="shared" si="12"/>
        <v>0</v>
      </c>
      <c r="F61" s="155" t="s">
        <v>3232</v>
      </c>
      <c r="G61" s="109" t="s">
        <v>3238</v>
      </c>
      <c r="H61" s="105">
        <v>1260</v>
      </c>
      <c r="I61" s="143"/>
      <c r="J61" s="142">
        <f t="shared" si="14"/>
        <v>0</v>
      </c>
    </row>
    <row r="62" spans="1:10" ht="22.9" customHeight="1">
      <c r="A62" s="846" t="s">
        <v>5195</v>
      </c>
      <c r="B62" s="677"/>
      <c r="C62" s="677"/>
      <c r="D62" s="677"/>
      <c r="E62" s="678"/>
      <c r="F62" s="155" t="s">
        <v>3233</v>
      </c>
      <c r="G62" s="109" t="s">
        <v>3237</v>
      </c>
      <c r="H62" s="105">
        <v>750</v>
      </c>
      <c r="I62" s="143"/>
      <c r="J62" s="142">
        <f t="shared" si="14"/>
        <v>0</v>
      </c>
    </row>
    <row r="63" spans="1:10" ht="22.9" customHeight="1">
      <c r="A63" s="153" t="s">
        <v>4107</v>
      </c>
      <c r="B63" s="171" t="s">
        <v>5170</v>
      </c>
      <c r="C63" s="100">
        <v>570</v>
      </c>
      <c r="D63" s="143"/>
      <c r="E63" s="148">
        <f>SUM(C63*D63)</f>
        <v>0</v>
      </c>
      <c r="F63" s="155" t="s">
        <v>3234</v>
      </c>
      <c r="G63" s="109" t="s">
        <v>3236</v>
      </c>
      <c r="H63" s="105">
        <v>1260</v>
      </c>
      <c r="I63" s="143"/>
      <c r="J63" s="142">
        <f t="shared" si="14"/>
        <v>0</v>
      </c>
    </row>
    <row r="64" spans="1:10" ht="22.9" customHeight="1">
      <c r="A64" s="153" t="s">
        <v>4108</v>
      </c>
      <c r="B64" s="171" t="s">
        <v>5171</v>
      </c>
      <c r="C64" s="100">
        <v>570</v>
      </c>
      <c r="D64" s="143"/>
      <c r="E64" s="148">
        <f>SUM(C64*D64)</f>
        <v>0</v>
      </c>
      <c r="F64" s="155" t="s">
        <v>3239</v>
      </c>
      <c r="G64" s="109" t="s">
        <v>5028</v>
      </c>
      <c r="H64" s="105">
        <v>750</v>
      </c>
      <c r="I64" s="143"/>
      <c r="J64" s="142">
        <f t="shared" si="14"/>
        <v>0</v>
      </c>
    </row>
    <row r="65" spans="1:10" ht="22.9" customHeight="1">
      <c r="A65" s="153" t="s">
        <v>4109</v>
      </c>
      <c r="B65" s="171" t="s">
        <v>5172</v>
      </c>
      <c r="C65" s="100">
        <v>570</v>
      </c>
      <c r="D65" s="143"/>
      <c r="E65" s="148">
        <f>SUM(C65*D65)</f>
        <v>0</v>
      </c>
      <c r="F65" s="155" t="s">
        <v>3240</v>
      </c>
      <c r="G65" s="109" t="s">
        <v>3241</v>
      </c>
      <c r="H65" s="105">
        <v>1260</v>
      </c>
      <c r="I65" s="143"/>
      <c r="J65" s="142">
        <f t="shared" si="14"/>
        <v>0</v>
      </c>
    </row>
    <row r="66" spans="1:10" ht="22.9" customHeight="1">
      <c r="A66" s="153" t="s">
        <v>4110</v>
      </c>
      <c r="B66" s="171" t="s">
        <v>5173</v>
      </c>
      <c r="C66" s="100">
        <v>570</v>
      </c>
      <c r="D66" s="143"/>
      <c r="E66" s="148">
        <f>SUM(C66*D66)</f>
        <v>0</v>
      </c>
      <c r="F66" s="155" t="s">
        <v>3242</v>
      </c>
      <c r="G66" s="109" t="s">
        <v>3243</v>
      </c>
      <c r="H66" s="105">
        <v>1200</v>
      </c>
      <c r="I66" s="143"/>
      <c r="J66" s="142">
        <f t="shared" ref="J66:J73" si="16">SUM(H66*I66)</f>
        <v>0</v>
      </c>
    </row>
    <row r="67" spans="1:10" ht="22.9" customHeight="1">
      <c r="A67" s="153" t="s">
        <v>4111</v>
      </c>
      <c r="B67" s="171" t="s">
        <v>4106</v>
      </c>
      <c r="C67" s="100">
        <v>690</v>
      </c>
      <c r="D67" s="143"/>
      <c r="E67" s="148">
        <f t="shared" ref="E67:E72" si="17">SUM(C67*D67)</f>
        <v>0</v>
      </c>
      <c r="F67" s="155" t="s">
        <v>3244</v>
      </c>
      <c r="G67" s="109" t="s">
        <v>3245</v>
      </c>
      <c r="H67" s="105">
        <v>980</v>
      </c>
      <c r="I67" s="143"/>
      <c r="J67" s="142">
        <f t="shared" si="16"/>
        <v>0</v>
      </c>
    </row>
    <row r="68" spans="1:10" ht="22.9" customHeight="1">
      <c r="A68" s="153" t="s">
        <v>5174</v>
      </c>
      <c r="B68" s="171" t="s">
        <v>5181</v>
      </c>
      <c r="C68" s="100">
        <v>690</v>
      </c>
      <c r="D68" s="143"/>
      <c r="E68" s="148">
        <f t="shared" ref="E68" si="18">SUM(C68*D68)</f>
        <v>0</v>
      </c>
      <c r="F68" s="155" t="s">
        <v>3246</v>
      </c>
      <c r="G68" s="109" t="s">
        <v>3247</v>
      </c>
      <c r="H68" s="105">
        <v>1350</v>
      </c>
      <c r="I68" s="143"/>
      <c r="J68" s="142">
        <f t="shared" si="16"/>
        <v>0</v>
      </c>
    </row>
    <row r="69" spans="1:10" ht="22.9" customHeight="1">
      <c r="A69" s="153" t="s">
        <v>4112</v>
      </c>
      <c r="B69" s="171" t="s">
        <v>5182</v>
      </c>
      <c r="C69" s="100">
        <v>980</v>
      </c>
      <c r="D69" s="143"/>
      <c r="E69" s="148">
        <f t="shared" si="17"/>
        <v>0</v>
      </c>
      <c r="F69" s="155" t="s">
        <v>3251</v>
      </c>
      <c r="G69" s="109" t="s">
        <v>3255</v>
      </c>
      <c r="H69" s="105">
        <v>750</v>
      </c>
      <c r="I69" s="143"/>
      <c r="J69" s="142">
        <f t="shared" si="16"/>
        <v>0</v>
      </c>
    </row>
    <row r="70" spans="1:10" ht="22.9" customHeight="1">
      <c r="A70" s="153" t="s">
        <v>5177</v>
      </c>
      <c r="B70" s="171" t="s">
        <v>5183</v>
      </c>
      <c r="C70" s="100">
        <v>690</v>
      </c>
      <c r="D70" s="143"/>
      <c r="E70" s="148">
        <f t="shared" ref="E70" si="19">SUM(C70*D70)</f>
        <v>0</v>
      </c>
      <c r="F70" s="155" t="s">
        <v>3252</v>
      </c>
      <c r="G70" s="109" t="s">
        <v>3256</v>
      </c>
      <c r="H70" s="105">
        <v>1260</v>
      </c>
      <c r="I70" s="143"/>
      <c r="J70" s="142">
        <f t="shared" si="16"/>
        <v>0</v>
      </c>
    </row>
    <row r="71" spans="1:10" ht="22.9" customHeight="1">
      <c r="A71" s="153" t="s">
        <v>4114</v>
      </c>
      <c r="B71" s="171" t="s">
        <v>5184</v>
      </c>
      <c r="C71" s="100">
        <v>980</v>
      </c>
      <c r="D71" s="143"/>
      <c r="E71" s="148">
        <f>SUM(C71*D71)</f>
        <v>0</v>
      </c>
      <c r="F71" s="155" t="s">
        <v>3253</v>
      </c>
      <c r="G71" s="109" t="s">
        <v>5063</v>
      </c>
      <c r="H71" s="105">
        <v>750</v>
      </c>
      <c r="I71" s="143"/>
      <c r="J71" s="142">
        <f t="shared" si="16"/>
        <v>0</v>
      </c>
    </row>
    <row r="72" spans="1:10" ht="22.9" customHeight="1">
      <c r="A72" s="153" t="s">
        <v>5175</v>
      </c>
      <c r="B72" s="171" t="s">
        <v>5178</v>
      </c>
      <c r="C72" s="100">
        <v>690</v>
      </c>
      <c r="D72" s="143"/>
      <c r="E72" s="148">
        <f t="shared" si="17"/>
        <v>0</v>
      </c>
      <c r="F72" s="155" t="s">
        <v>3254</v>
      </c>
      <c r="G72" s="109" t="s">
        <v>5064</v>
      </c>
      <c r="H72" s="105">
        <v>1260</v>
      </c>
      <c r="I72" s="143"/>
      <c r="J72" s="142">
        <f t="shared" si="16"/>
        <v>0</v>
      </c>
    </row>
    <row r="73" spans="1:10" ht="22.9" customHeight="1">
      <c r="A73" s="153" t="s">
        <v>4113</v>
      </c>
      <c r="B73" s="171" t="s">
        <v>5179</v>
      </c>
      <c r="C73" s="100">
        <v>980</v>
      </c>
      <c r="D73" s="143"/>
      <c r="E73" s="148">
        <f t="shared" ref="E73:E76" si="20">SUM(C73*D73)</f>
        <v>0</v>
      </c>
      <c r="F73" s="155" t="s">
        <v>3257</v>
      </c>
      <c r="G73" s="109" t="s">
        <v>3258</v>
      </c>
      <c r="H73" s="105">
        <v>1200</v>
      </c>
      <c r="I73" s="143"/>
      <c r="J73" s="142">
        <f t="shared" si="16"/>
        <v>0</v>
      </c>
    </row>
    <row r="74" spans="1:10" ht="22.9" customHeight="1">
      <c r="A74" s="153" t="s">
        <v>5180</v>
      </c>
      <c r="B74" s="171" t="s">
        <v>5189</v>
      </c>
      <c r="C74" s="100">
        <v>690</v>
      </c>
      <c r="D74" s="143"/>
      <c r="E74" s="148">
        <f t="shared" ref="E74" si="21">SUM(C74*D74)</f>
        <v>0</v>
      </c>
      <c r="F74" s="155" t="s">
        <v>3259</v>
      </c>
      <c r="G74" s="109" t="s">
        <v>3264</v>
      </c>
      <c r="H74" s="105">
        <v>1350</v>
      </c>
      <c r="I74" s="143"/>
      <c r="J74" s="142">
        <f t="shared" ref="J74:J82" si="22">SUM(H74*I74)</f>
        <v>0</v>
      </c>
    </row>
    <row r="75" spans="1:10" ht="22.9" customHeight="1">
      <c r="A75" s="153" t="s">
        <v>4115</v>
      </c>
      <c r="B75" s="171" t="s">
        <v>5188</v>
      </c>
      <c r="C75" s="100">
        <v>980</v>
      </c>
      <c r="D75" s="143"/>
      <c r="E75" s="148">
        <f t="shared" si="20"/>
        <v>0</v>
      </c>
      <c r="F75" s="155" t="s">
        <v>3260</v>
      </c>
      <c r="G75" s="109" t="s">
        <v>3266</v>
      </c>
      <c r="H75" s="105">
        <v>1040</v>
      </c>
      <c r="I75" s="143"/>
      <c r="J75" s="142">
        <f t="shared" si="22"/>
        <v>0</v>
      </c>
    </row>
    <row r="76" spans="1:10" ht="22.9" customHeight="1">
      <c r="A76" s="153" t="s">
        <v>5187</v>
      </c>
      <c r="B76" s="171" t="s">
        <v>5186</v>
      </c>
      <c r="C76" s="100">
        <v>690</v>
      </c>
      <c r="D76" s="143"/>
      <c r="E76" s="148">
        <f t="shared" si="20"/>
        <v>0</v>
      </c>
      <c r="F76" s="155" t="s">
        <v>3261</v>
      </c>
      <c r="G76" s="97" t="s">
        <v>3262</v>
      </c>
      <c r="H76" s="105">
        <v>1260</v>
      </c>
      <c r="I76" s="143"/>
      <c r="J76" s="142">
        <f t="shared" si="22"/>
        <v>0</v>
      </c>
    </row>
    <row r="77" spans="1:10" ht="22.9" customHeight="1">
      <c r="A77" s="153" t="s">
        <v>4116</v>
      </c>
      <c r="B77" s="171" t="s">
        <v>5185</v>
      </c>
      <c r="C77" s="100">
        <v>980</v>
      </c>
      <c r="D77" s="143"/>
      <c r="E77" s="148">
        <f t="shared" ref="E77" si="23">SUM(C77*D77)</f>
        <v>0</v>
      </c>
      <c r="F77" s="155" t="s">
        <v>3265</v>
      </c>
      <c r="G77" s="97" t="s">
        <v>3263</v>
      </c>
      <c r="H77" s="105">
        <v>1260</v>
      </c>
      <c r="I77" s="143"/>
      <c r="J77" s="142">
        <f t="shared" si="22"/>
        <v>0</v>
      </c>
    </row>
    <row r="78" spans="1:10" ht="22.9" customHeight="1">
      <c r="A78" s="846" t="s">
        <v>5163</v>
      </c>
      <c r="B78" s="677"/>
      <c r="C78" s="677"/>
      <c r="D78" s="677"/>
      <c r="E78" s="678"/>
      <c r="F78" s="155" t="s">
        <v>3268</v>
      </c>
      <c r="G78" s="97" t="s">
        <v>3273</v>
      </c>
      <c r="H78" s="105">
        <v>840</v>
      </c>
      <c r="I78" s="143"/>
      <c r="J78" s="142">
        <f t="shared" si="22"/>
        <v>0</v>
      </c>
    </row>
    <row r="79" spans="1:10" ht="22.9" customHeight="1">
      <c r="A79" s="153" t="s">
        <v>3759</v>
      </c>
      <c r="B79" s="171" t="s">
        <v>5164</v>
      </c>
      <c r="C79" s="100">
        <v>840</v>
      </c>
      <c r="D79" s="143"/>
      <c r="E79" s="148">
        <f>SUM(C79*D79)</f>
        <v>0</v>
      </c>
      <c r="F79" s="155" t="s">
        <v>3269</v>
      </c>
      <c r="G79" s="97" t="s">
        <v>3270</v>
      </c>
      <c r="H79" s="105">
        <v>660</v>
      </c>
      <c r="I79" s="143"/>
      <c r="J79" s="142">
        <f t="shared" si="22"/>
        <v>0</v>
      </c>
    </row>
    <row r="80" spans="1:10" ht="22.9" customHeight="1">
      <c r="A80" s="153" t="s">
        <v>3760</v>
      </c>
      <c r="B80" s="171" t="s">
        <v>5165</v>
      </c>
      <c r="C80" s="100">
        <v>840</v>
      </c>
      <c r="D80" s="143"/>
      <c r="E80" s="148">
        <f>SUM(C80*D80)</f>
        <v>0</v>
      </c>
      <c r="F80" s="155" t="s">
        <v>3271</v>
      </c>
      <c r="G80" s="97" t="s">
        <v>3272</v>
      </c>
      <c r="H80" s="105">
        <v>960</v>
      </c>
      <c r="I80" s="143"/>
      <c r="J80" s="142">
        <f t="shared" si="22"/>
        <v>0</v>
      </c>
    </row>
    <row r="81" spans="1:10" ht="22.9" customHeight="1">
      <c r="A81" s="153" t="s">
        <v>3761</v>
      </c>
      <c r="B81" s="171" t="s">
        <v>5166</v>
      </c>
      <c r="C81" s="100">
        <v>840</v>
      </c>
      <c r="D81" s="143"/>
      <c r="E81" s="148">
        <f>SUM(C81*D81)</f>
        <v>0</v>
      </c>
      <c r="F81" s="155" t="s">
        <v>3274</v>
      </c>
      <c r="G81" s="97" t="s">
        <v>3275</v>
      </c>
      <c r="H81" s="105">
        <v>660</v>
      </c>
      <c r="I81" s="143"/>
      <c r="J81" s="142">
        <f t="shared" si="22"/>
        <v>0</v>
      </c>
    </row>
    <row r="82" spans="1:10" ht="22.9" customHeight="1">
      <c r="A82" s="153" t="s">
        <v>4103</v>
      </c>
      <c r="B82" s="171" t="s">
        <v>5167</v>
      </c>
      <c r="C82" s="100">
        <v>520</v>
      </c>
      <c r="D82" s="143"/>
      <c r="E82" s="148">
        <f>SUM(C82*D82)</f>
        <v>0</v>
      </c>
      <c r="F82" s="155" t="s">
        <v>3276</v>
      </c>
      <c r="G82" s="97" t="s">
        <v>3277</v>
      </c>
      <c r="H82" s="105">
        <v>540</v>
      </c>
      <c r="I82" s="143"/>
      <c r="J82" s="142">
        <f t="shared" si="22"/>
        <v>0</v>
      </c>
    </row>
    <row r="83" spans="1:10" ht="22.9" customHeight="1">
      <c r="A83" s="153" t="s">
        <v>4104</v>
      </c>
      <c r="B83" s="171" t="s">
        <v>5168</v>
      </c>
      <c r="C83" s="100">
        <v>520</v>
      </c>
      <c r="D83" s="143"/>
      <c r="E83" s="148">
        <f t="shared" ref="E83:E84" si="24">SUM(C83*D83)</f>
        <v>0</v>
      </c>
      <c r="F83" s="155" t="s">
        <v>3278</v>
      </c>
      <c r="G83" s="97" t="s">
        <v>3279</v>
      </c>
      <c r="H83" s="105">
        <v>750</v>
      </c>
      <c r="I83" s="143"/>
      <c r="J83" s="142">
        <f>SUM(H83*I83)</f>
        <v>0</v>
      </c>
    </row>
    <row r="84" spans="1:10" ht="22.9" customHeight="1" thickBot="1">
      <c r="A84" s="253" t="s">
        <v>4105</v>
      </c>
      <c r="B84" s="465" t="s">
        <v>5169</v>
      </c>
      <c r="C84" s="99">
        <v>520</v>
      </c>
      <c r="D84" s="282"/>
      <c r="E84" s="368">
        <f t="shared" si="24"/>
        <v>0</v>
      </c>
      <c r="F84" s="155"/>
      <c r="G84" s="97"/>
      <c r="H84" s="105"/>
      <c r="I84" s="143"/>
      <c r="J84" s="142"/>
    </row>
    <row r="85" spans="1:10" ht="22.9" customHeight="1">
      <c r="F85" s="874" t="s">
        <v>5099</v>
      </c>
      <c r="G85" s="599"/>
      <c r="H85" s="600"/>
      <c r="I85" s="574">
        <f>SUM(E4:E84,J4:J84)</f>
        <v>0</v>
      </c>
      <c r="J85" s="575"/>
    </row>
    <row r="86" spans="1:10" ht="25.5" customHeight="1" thickBot="1">
      <c r="F86" s="333"/>
      <c r="G86" s="240" t="s">
        <v>4769</v>
      </c>
      <c r="H86" s="331"/>
      <c r="I86" s="651"/>
      <c r="J86" s="652"/>
    </row>
  </sheetData>
  <sheetProtection selectLockedCells="1"/>
  <protectedRanges>
    <protectedRange password="CC47" sqref="I1 D1" name="範圍1_1" securityDescriptor="O:WDG:WDD:(A;;CC;;;S-1-5-21-1229272821-1580818891-854245398-500)"/>
    <protectedRange password="CC47" sqref="I27 D3 D42" name="範圍1_1_8_4_2" securityDescriptor="O:WDG:WDD:(A;;CC;;;S-1-5-21-1229272821-1580818891-854245398-500)"/>
    <protectedRange password="CC47" sqref="D28" name="範圍1_1_8_2_1_1" securityDescriptor="O:WDG:WDD:(A;;CC;;;S-1-5-21-1229272821-1580818891-854245398-500)"/>
    <protectedRange password="CC47" sqref="D29:D41" name="範圍1_1_6_9_1" securityDescriptor="O:WDG:WDD:(A;;CC;;;S-1-5-21-1229272821-1580818891-854245398-500)"/>
    <protectedRange password="CC47" sqref="I28" name="範圍1_1_8_1_1_1" securityDescriptor="O:WDG:WDD:(A;;CC;;;S-1-5-21-1229272821-1580818891-854245398-500)"/>
    <protectedRange password="CC47" sqref="D78 D62" name="範圍1_1_8_2" securityDescriptor="O:WDG:WDD:(A;;CC;;;S-1-5-21-1229272821-1580818891-854245398-500)"/>
  </protectedRanges>
  <mergeCells count="13">
    <mergeCell ref="A1:J1"/>
    <mergeCell ref="F3:J3"/>
    <mergeCell ref="A21:E21"/>
    <mergeCell ref="F17:J17"/>
    <mergeCell ref="A3:E3"/>
    <mergeCell ref="F85:H85"/>
    <mergeCell ref="I85:J86"/>
    <mergeCell ref="A42:E42"/>
    <mergeCell ref="F27:J27"/>
    <mergeCell ref="F28:J28"/>
    <mergeCell ref="A28:E28"/>
    <mergeCell ref="A62:E62"/>
    <mergeCell ref="A78:E78"/>
  </mergeCells>
  <phoneticPr fontId="70" type="noConversion"/>
  <printOptions horizontalCentered="1"/>
  <pageMargins left="0" right="0" top="0.59027777777777801" bottom="0.59027777777777801" header="0.51180555555555596" footer="0.51180555555555596"/>
  <pageSetup paperSize="9" scale="75" orientation="landscape" r:id="rId1"/>
  <headerFooter alignWithMargins="0">
    <oddFooter>&amp;C第 &amp;P 頁，共 &amp;N 頁</oddFoot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43"/>
  <sheetViews>
    <sheetView zoomScale="70" zoomScaleNormal="70" workbookViewId="0">
      <selection activeCell="D5" sqref="D5"/>
    </sheetView>
  </sheetViews>
  <sheetFormatPr defaultColWidth="9" defaultRowHeight="22.9" customHeight="1"/>
  <cols>
    <col min="1" max="1" width="10.625" style="136" customWidth="1"/>
    <col min="2" max="2" width="62.125" style="136" customWidth="1"/>
    <col min="3" max="3" width="7.125" style="29" customWidth="1"/>
    <col min="4" max="4" width="6.625" style="136" customWidth="1"/>
    <col min="5" max="5" width="9.625" style="29" customWidth="1"/>
    <col min="6" max="6" width="10.625" style="136" customWidth="1"/>
    <col min="7" max="7" width="62.125" style="136" customWidth="1"/>
    <col min="8" max="8" width="7.125" style="29" customWidth="1"/>
    <col min="9" max="9" width="6.625" style="136" customWidth="1"/>
    <col min="10" max="10" width="9.625" style="29" customWidth="1"/>
    <col min="11" max="16384" width="9" style="136"/>
  </cols>
  <sheetData>
    <row r="1" spans="1:10" ht="42.4" customHeight="1">
      <c r="A1" s="793" t="s">
        <v>4805</v>
      </c>
      <c r="B1" s="794"/>
      <c r="C1" s="794"/>
      <c r="D1" s="794"/>
      <c r="E1" s="794"/>
      <c r="F1" s="794"/>
      <c r="G1" s="794"/>
      <c r="H1" s="794"/>
      <c r="I1" s="794"/>
      <c r="J1" s="795"/>
    </row>
    <row r="2" spans="1:10" ht="22.9" customHeight="1">
      <c r="A2" s="323" t="s">
        <v>69</v>
      </c>
      <c r="B2" s="318" t="s">
        <v>70</v>
      </c>
      <c r="C2" s="30" t="s">
        <v>56</v>
      </c>
      <c r="D2" s="320" t="s">
        <v>71</v>
      </c>
      <c r="E2" s="326" t="s">
        <v>72</v>
      </c>
      <c r="F2" s="323" t="s">
        <v>69</v>
      </c>
      <c r="G2" s="318" t="s">
        <v>70</v>
      </c>
      <c r="H2" s="30" t="s">
        <v>56</v>
      </c>
      <c r="I2" s="320" t="s">
        <v>71</v>
      </c>
      <c r="J2" s="327" t="s">
        <v>72</v>
      </c>
    </row>
    <row r="3" spans="1:10" ht="22.9" customHeight="1">
      <c r="A3" s="886" t="s">
        <v>3109</v>
      </c>
      <c r="B3" s="896"/>
      <c r="C3" s="896"/>
      <c r="D3" s="896"/>
      <c r="E3" s="897"/>
      <c r="F3" s="805" t="s">
        <v>1318</v>
      </c>
      <c r="G3" s="790"/>
      <c r="H3" s="790"/>
      <c r="I3" s="790"/>
      <c r="J3" s="791"/>
    </row>
    <row r="4" spans="1:10" ht="22.9" customHeight="1">
      <c r="A4" s="875" t="s">
        <v>3111</v>
      </c>
      <c r="B4" s="876"/>
      <c r="C4" s="876"/>
      <c r="D4" s="876"/>
      <c r="E4" s="877"/>
      <c r="F4" s="155" t="s">
        <v>3165</v>
      </c>
      <c r="G4" s="109" t="s">
        <v>5201</v>
      </c>
      <c r="H4" s="113">
        <v>460</v>
      </c>
      <c r="I4" s="143"/>
      <c r="J4" s="145">
        <f t="shared" ref="J4:J6" si="0">SUM(H4*I4)</f>
        <v>0</v>
      </c>
    </row>
    <row r="5" spans="1:10" ht="22.9" customHeight="1">
      <c r="A5" s="153" t="s">
        <v>1223</v>
      </c>
      <c r="B5" s="24" t="s">
        <v>3113</v>
      </c>
      <c r="C5" s="105">
        <v>360</v>
      </c>
      <c r="D5" s="143"/>
      <c r="E5" s="142">
        <f t="shared" ref="E5:E24" si="1">SUM(C5*D5)</f>
        <v>0</v>
      </c>
      <c r="F5" s="155" t="s">
        <v>3166</v>
      </c>
      <c r="G5" s="109" t="s">
        <v>5200</v>
      </c>
      <c r="H5" s="113">
        <v>520</v>
      </c>
      <c r="I5" s="143"/>
      <c r="J5" s="145">
        <f t="shared" si="0"/>
        <v>0</v>
      </c>
    </row>
    <row r="6" spans="1:10" ht="22.9" customHeight="1">
      <c r="A6" s="153" t="s">
        <v>1224</v>
      </c>
      <c r="B6" s="24" t="s">
        <v>3115</v>
      </c>
      <c r="C6" s="105">
        <v>390</v>
      </c>
      <c r="D6" s="143"/>
      <c r="E6" s="142">
        <f t="shared" si="1"/>
        <v>0</v>
      </c>
      <c r="F6" s="155" t="s">
        <v>5205</v>
      </c>
      <c r="G6" s="109" t="s">
        <v>5204</v>
      </c>
      <c r="H6" s="113">
        <v>680</v>
      </c>
      <c r="I6" s="143"/>
      <c r="J6" s="145">
        <f t="shared" si="0"/>
        <v>0</v>
      </c>
    </row>
    <row r="7" spans="1:10" ht="22.9" customHeight="1">
      <c r="A7" s="153" t="s">
        <v>1242</v>
      </c>
      <c r="B7" s="24" t="s">
        <v>3117</v>
      </c>
      <c r="C7" s="105">
        <v>390</v>
      </c>
      <c r="D7" s="143"/>
      <c r="E7" s="142">
        <f t="shared" si="1"/>
        <v>0</v>
      </c>
      <c r="F7" s="155" t="s">
        <v>5199</v>
      </c>
      <c r="G7" s="109" t="s">
        <v>5198</v>
      </c>
      <c r="H7" s="113">
        <v>490</v>
      </c>
      <c r="I7" s="143"/>
      <c r="J7" s="145">
        <f t="shared" ref="J7" si="2">SUM(H7*I7)</f>
        <v>0</v>
      </c>
    </row>
    <row r="8" spans="1:10" ht="22.9" customHeight="1">
      <c r="A8" s="153" t="s">
        <v>1246</v>
      </c>
      <c r="B8" s="24" t="s">
        <v>3119</v>
      </c>
      <c r="C8" s="105">
        <v>390</v>
      </c>
      <c r="D8" s="143"/>
      <c r="E8" s="142">
        <f t="shared" si="1"/>
        <v>0</v>
      </c>
      <c r="F8" s="153" t="s">
        <v>740</v>
      </c>
      <c r="G8" s="109" t="s">
        <v>4956</v>
      </c>
      <c r="H8" s="113">
        <v>345</v>
      </c>
      <c r="I8" s="143"/>
      <c r="J8" s="145">
        <f t="shared" ref="J8:J10" si="3">SUM(H8*I8)</f>
        <v>0</v>
      </c>
    </row>
    <row r="9" spans="1:10" ht="22.9" customHeight="1">
      <c r="A9" s="153" t="s">
        <v>1894</v>
      </c>
      <c r="B9" s="24" t="s">
        <v>3121</v>
      </c>
      <c r="C9" s="105">
        <v>380</v>
      </c>
      <c r="D9" s="143"/>
      <c r="E9" s="142">
        <f t="shared" si="1"/>
        <v>0</v>
      </c>
      <c r="F9" s="153" t="s">
        <v>491</v>
      </c>
      <c r="G9" s="111" t="s">
        <v>3157</v>
      </c>
      <c r="H9" s="113">
        <v>320</v>
      </c>
      <c r="I9" s="143"/>
      <c r="J9" s="145">
        <f t="shared" si="3"/>
        <v>0</v>
      </c>
    </row>
    <row r="10" spans="1:10" ht="22.9" customHeight="1">
      <c r="A10" s="153" t="s">
        <v>1892</v>
      </c>
      <c r="B10" s="24" t="s">
        <v>3122</v>
      </c>
      <c r="C10" s="105">
        <v>380</v>
      </c>
      <c r="D10" s="143"/>
      <c r="E10" s="142">
        <f t="shared" si="1"/>
        <v>0</v>
      </c>
      <c r="F10" s="153" t="s">
        <v>495</v>
      </c>
      <c r="G10" s="109" t="s">
        <v>3158</v>
      </c>
      <c r="H10" s="113">
        <v>390</v>
      </c>
      <c r="I10" s="143"/>
      <c r="J10" s="148">
        <f t="shared" si="3"/>
        <v>0</v>
      </c>
    </row>
    <row r="11" spans="1:10" ht="22.9" customHeight="1">
      <c r="A11" s="153" t="s">
        <v>1893</v>
      </c>
      <c r="B11" s="24" t="s">
        <v>3124</v>
      </c>
      <c r="C11" s="105">
        <v>380</v>
      </c>
      <c r="D11" s="143"/>
      <c r="E11" s="142">
        <f t="shared" si="1"/>
        <v>0</v>
      </c>
      <c r="F11" s="540" t="s">
        <v>3170</v>
      </c>
      <c r="G11" s="541"/>
      <c r="H11" s="541"/>
      <c r="I11" s="541"/>
      <c r="J11" s="542"/>
    </row>
    <row r="12" spans="1:10" ht="22.9" customHeight="1">
      <c r="A12" s="153" t="s">
        <v>1389</v>
      </c>
      <c r="B12" s="24" t="s">
        <v>3126</v>
      </c>
      <c r="C12" s="105">
        <v>380</v>
      </c>
      <c r="D12" s="143"/>
      <c r="E12" s="142">
        <f t="shared" si="1"/>
        <v>0</v>
      </c>
      <c r="F12" s="155" t="s">
        <v>3167</v>
      </c>
      <c r="G12" s="109" t="s">
        <v>3168</v>
      </c>
      <c r="H12" s="104">
        <v>390</v>
      </c>
      <c r="I12" s="97"/>
      <c r="J12" s="142">
        <f>SUM(H12*I12)</f>
        <v>0</v>
      </c>
    </row>
    <row r="13" spans="1:10" ht="22.9" customHeight="1">
      <c r="A13" s="153" t="s">
        <v>1891</v>
      </c>
      <c r="B13" s="24" t="s">
        <v>3127</v>
      </c>
      <c r="C13" s="105">
        <v>600</v>
      </c>
      <c r="D13" s="143"/>
      <c r="E13" s="142">
        <f t="shared" si="1"/>
        <v>0</v>
      </c>
      <c r="F13" s="155" t="s">
        <v>3169</v>
      </c>
      <c r="G13" s="109" t="s">
        <v>3171</v>
      </c>
      <c r="H13" s="104">
        <v>390</v>
      </c>
      <c r="I13" s="97"/>
      <c r="J13" s="142">
        <f>SUM(H13*I13)</f>
        <v>0</v>
      </c>
    </row>
    <row r="14" spans="1:10" ht="22.9" customHeight="1">
      <c r="A14" s="153" t="s">
        <v>1248</v>
      </c>
      <c r="B14" s="24" t="s">
        <v>3128</v>
      </c>
      <c r="C14" s="105">
        <v>600</v>
      </c>
      <c r="D14" s="143"/>
      <c r="E14" s="142">
        <f t="shared" si="1"/>
        <v>0</v>
      </c>
      <c r="F14" s="155" t="s">
        <v>1005</v>
      </c>
      <c r="G14" s="109" t="s">
        <v>3144</v>
      </c>
      <c r="H14" s="104">
        <v>390</v>
      </c>
      <c r="I14" s="97"/>
      <c r="J14" s="142">
        <f>SUM(H14*I14)</f>
        <v>0</v>
      </c>
    </row>
    <row r="15" spans="1:10" ht="22.9" customHeight="1">
      <c r="A15" s="153" t="s">
        <v>1376</v>
      </c>
      <c r="B15" s="24" t="s">
        <v>3129</v>
      </c>
      <c r="C15" s="105">
        <v>620</v>
      </c>
      <c r="D15" s="143"/>
      <c r="E15" s="142">
        <f t="shared" si="1"/>
        <v>0</v>
      </c>
      <c r="F15" s="155" t="s">
        <v>581</v>
      </c>
      <c r="G15" s="109" t="s">
        <v>3145</v>
      </c>
      <c r="H15" s="104">
        <v>390</v>
      </c>
      <c r="I15" s="97"/>
      <c r="J15" s="142">
        <f>SUM(H15*I15)</f>
        <v>0</v>
      </c>
    </row>
    <row r="16" spans="1:10" ht="22.9" customHeight="1">
      <c r="A16" s="153" t="s">
        <v>1253</v>
      </c>
      <c r="B16" s="24" t="s">
        <v>3130</v>
      </c>
      <c r="C16" s="105">
        <v>640</v>
      </c>
      <c r="D16" s="143"/>
      <c r="E16" s="142">
        <f t="shared" si="1"/>
        <v>0</v>
      </c>
      <c r="F16" s="895" t="s">
        <v>3159</v>
      </c>
      <c r="G16" s="562"/>
      <c r="H16" s="562"/>
      <c r="I16" s="562"/>
      <c r="J16" s="563"/>
    </row>
    <row r="17" spans="1:10" ht="22.9" customHeight="1">
      <c r="A17" s="153" t="s">
        <v>1378</v>
      </c>
      <c r="B17" s="24" t="s">
        <v>3131</v>
      </c>
      <c r="C17" s="105">
        <v>640</v>
      </c>
      <c r="D17" s="143"/>
      <c r="E17" s="142">
        <f t="shared" si="1"/>
        <v>0</v>
      </c>
      <c r="F17" s="160" t="s">
        <v>580</v>
      </c>
      <c r="G17" s="109" t="s">
        <v>3179</v>
      </c>
      <c r="H17" s="104">
        <v>380</v>
      </c>
      <c r="I17" s="97"/>
      <c r="J17" s="142">
        <f>SUM(H17*I17)</f>
        <v>0</v>
      </c>
    </row>
    <row r="18" spans="1:10" ht="22.9" customHeight="1">
      <c r="A18" s="153" t="s">
        <v>1247</v>
      </c>
      <c r="B18" s="24" t="s">
        <v>3132</v>
      </c>
      <c r="C18" s="105">
        <v>1090</v>
      </c>
      <c r="D18" s="143"/>
      <c r="E18" s="142">
        <f t="shared" si="1"/>
        <v>0</v>
      </c>
      <c r="F18" s="160" t="s">
        <v>582</v>
      </c>
      <c r="G18" s="109" t="s">
        <v>3160</v>
      </c>
      <c r="H18" s="104">
        <v>380</v>
      </c>
      <c r="I18" s="97"/>
      <c r="J18" s="142">
        <f>SUM(H18*I18)</f>
        <v>0</v>
      </c>
    </row>
    <row r="19" spans="1:10" ht="22.9" customHeight="1">
      <c r="A19" s="153" t="s">
        <v>1382</v>
      </c>
      <c r="B19" s="24" t="s">
        <v>3133</v>
      </c>
      <c r="C19" s="105">
        <v>620</v>
      </c>
      <c r="D19" s="143"/>
      <c r="E19" s="142">
        <f t="shared" si="1"/>
        <v>0</v>
      </c>
      <c r="F19" s="555" t="s">
        <v>1667</v>
      </c>
      <c r="G19" s="736"/>
      <c r="H19" s="736"/>
      <c r="I19" s="736"/>
      <c r="J19" s="737"/>
    </row>
    <row r="20" spans="1:10" ht="22.9" customHeight="1">
      <c r="A20" s="153" t="s">
        <v>1381</v>
      </c>
      <c r="B20" s="24" t="s">
        <v>3134</v>
      </c>
      <c r="C20" s="105">
        <v>880</v>
      </c>
      <c r="D20" s="143"/>
      <c r="E20" s="142">
        <f t="shared" si="1"/>
        <v>0</v>
      </c>
      <c r="F20" s="160" t="s">
        <v>1252</v>
      </c>
      <c r="G20" s="109" t="s">
        <v>2149</v>
      </c>
      <c r="H20" s="100">
        <v>490</v>
      </c>
      <c r="I20" s="143"/>
      <c r="J20" s="142">
        <f>SUM(H20*I20)</f>
        <v>0</v>
      </c>
    </row>
    <row r="21" spans="1:10" ht="22.9" customHeight="1">
      <c r="A21" s="153" t="s">
        <v>1377</v>
      </c>
      <c r="B21" s="24" t="s">
        <v>3135</v>
      </c>
      <c r="C21" s="105">
        <v>1290</v>
      </c>
      <c r="D21" s="143"/>
      <c r="E21" s="142">
        <f t="shared" si="1"/>
        <v>0</v>
      </c>
      <c r="F21" s="160" t="s">
        <v>1668</v>
      </c>
      <c r="G21" s="109" t="s">
        <v>2150</v>
      </c>
      <c r="H21" s="100">
        <v>490</v>
      </c>
      <c r="I21" s="143"/>
      <c r="J21" s="142">
        <f>SUM(H21*I21)</f>
        <v>0</v>
      </c>
    </row>
    <row r="22" spans="1:10" ht="22.9" customHeight="1">
      <c r="A22" s="153" t="s">
        <v>1380</v>
      </c>
      <c r="B22" s="24" t="s">
        <v>3136</v>
      </c>
      <c r="C22" s="105">
        <v>1290</v>
      </c>
      <c r="D22" s="143"/>
      <c r="E22" s="142">
        <f t="shared" si="1"/>
        <v>0</v>
      </c>
      <c r="F22" s="160" t="s">
        <v>1669</v>
      </c>
      <c r="G22" s="109" t="s">
        <v>2151</v>
      </c>
      <c r="H22" s="100">
        <v>490</v>
      </c>
      <c r="I22" s="143"/>
      <c r="J22" s="142">
        <f>SUM(H22*I22)</f>
        <v>0</v>
      </c>
    </row>
    <row r="23" spans="1:10" ht="22.9" customHeight="1">
      <c r="A23" s="153" t="s">
        <v>1390</v>
      </c>
      <c r="B23" s="24" t="s">
        <v>3137</v>
      </c>
      <c r="C23" s="105">
        <v>540</v>
      </c>
      <c r="D23" s="143"/>
      <c r="E23" s="142">
        <f t="shared" si="1"/>
        <v>0</v>
      </c>
      <c r="F23" s="160" t="s">
        <v>1670</v>
      </c>
      <c r="G23" s="109" t="s">
        <v>2152</v>
      </c>
      <c r="H23" s="100">
        <v>500</v>
      </c>
      <c r="I23" s="143"/>
      <c r="J23" s="142">
        <f>SUM(H23*I23)</f>
        <v>0</v>
      </c>
    </row>
    <row r="24" spans="1:10" ht="22.9" customHeight="1">
      <c r="A24" s="286" t="s">
        <v>1375</v>
      </c>
      <c r="B24" s="278" t="s">
        <v>3138</v>
      </c>
      <c r="C24" s="96">
        <v>1260</v>
      </c>
      <c r="D24" s="279"/>
      <c r="E24" s="177">
        <f t="shared" si="1"/>
        <v>0</v>
      </c>
      <c r="F24" s="555" t="s">
        <v>739</v>
      </c>
      <c r="G24" s="736"/>
      <c r="H24" s="736"/>
      <c r="I24" s="736"/>
      <c r="J24" s="737"/>
    </row>
    <row r="25" spans="1:10" ht="22.9" customHeight="1">
      <c r="A25" s="568" t="s">
        <v>3230</v>
      </c>
      <c r="B25" s="832"/>
      <c r="C25" s="832"/>
      <c r="D25" s="832"/>
      <c r="E25" s="833"/>
      <c r="F25" s="160" t="s">
        <v>585</v>
      </c>
      <c r="G25" s="109" t="s">
        <v>3146</v>
      </c>
      <c r="H25" s="98">
        <v>430</v>
      </c>
      <c r="I25" s="143"/>
      <c r="J25" s="142">
        <f>SUM(H25*I25)</f>
        <v>0</v>
      </c>
    </row>
    <row r="26" spans="1:10" ht="22.9" customHeight="1">
      <c r="A26" s="155" t="s">
        <v>3143</v>
      </c>
      <c r="B26" s="97" t="s">
        <v>5196</v>
      </c>
      <c r="C26" s="105">
        <v>620</v>
      </c>
      <c r="D26" s="143"/>
      <c r="E26" s="142">
        <f>SUM(C26*D26)</f>
        <v>0</v>
      </c>
      <c r="F26" s="160" t="s">
        <v>586</v>
      </c>
      <c r="G26" s="109" t="s">
        <v>3147</v>
      </c>
      <c r="H26" s="98">
        <v>430</v>
      </c>
      <c r="I26" s="143"/>
      <c r="J26" s="142">
        <f>SUM(H26*I26)</f>
        <v>0</v>
      </c>
    </row>
    <row r="27" spans="1:10" ht="22.9" customHeight="1">
      <c r="A27" s="155" t="s">
        <v>3142</v>
      </c>
      <c r="B27" s="97" t="s">
        <v>3929</v>
      </c>
      <c r="C27" s="105">
        <v>1360</v>
      </c>
      <c r="D27" s="143"/>
      <c r="E27" s="142">
        <f>SUM(C27*D27)</f>
        <v>0</v>
      </c>
      <c r="F27" s="160" t="s">
        <v>588</v>
      </c>
      <c r="G27" s="109" t="s">
        <v>3148</v>
      </c>
      <c r="H27" s="98">
        <v>430</v>
      </c>
      <c r="I27" s="143"/>
      <c r="J27" s="142">
        <f>SUM(H27*I27)</f>
        <v>0</v>
      </c>
    </row>
    <row r="28" spans="1:10" ht="22.9" customHeight="1">
      <c r="A28" s="155" t="s">
        <v>3139</v>
      </c>
      <c r="B28" s="97" t="s">
        <v>5197</v>
      </c>
      <c r="C28" s="105">
        <v>780</v>
      </c>
      <c r="D28" s="143"/>
      <c r="E28" s="142">
        <f>SUM(C28*D28)</f>
        <v>0</v>
      </c>
      <c r="F28" s="540" t="s">
        <v>584</v>
      </c>
      <c r="G28" s="541"/>
      <c r="H28" s="541"/>
      <c r="I28" s="541"/>
      <c r="J28" s="542"/>
    </row>
    <row r="29" spans="1:10" ht="22.9" customHeight="1">
      <c r="A29" s="155" t="s">
        <v>3140</v>
      </c>
      <c r="B29" s="97" t="s">
        <v>3141</v>
      </c>
      <c r="C29" s="105">
        <v>1790</v>
      </c>
      <c r="D29" s="143"/>
      <c r="E29" s="142">
        <f>SUM(C29*D29)</f>
        <v>0</v>
      </c>
      <c r="F29" s="155" t="s">
        <v>583</v>
      </c>
      <c r="G29" s="109" t="s">
        <v>3149</v>
      </c>
      <c r="H29" s="118">
        <v>250</v>
      </c>
      <c r="I29" s="143"/>
      <c r="J29" s="142">
        <f>SUM(H29*I29)</f>
        <v>0</v>
      </c>
    </row>
    <row r="30" spans="1:10" ht="22.9" customHeight="1">
      <c r="A30" s="540" t="s">
        <v>3172</v>
      </c>
      <c r="B30" s="541"/>
      <c r="C30" s="541"/>
      <c r="D30" s="541"/>
      <c r="E30" s="542"/>
      <c r="F30" s="155" t="s">
        <v>1319</v>
      </c>
      <c r="G30" s="109" t="s">
        <v>3150</v>
      </c>
      <c r="H30" s="118">
        <v>690</v>
      </c>
      <c r="I30" s="143"/>
      <c r="J30" s="142">
        <f t="shared" ref="J30:J36" si="4">SUM(H30*I30)</f>
        <v>0</v>
      </c>
    </row>
    <row r="31" spans="1:10" ht="22.9" customHeight="1">
      <c r="A31" s="155" t="s">
        <v>578</v>
      </c>
      <c r="B31" s="97" t="s">
        <v>3174</v>
      </c>
      <c r="C31" s="98">
        <v>280</v>
      </c>
      <c r="D31" s="143"/>
      <c r="E31" s="142">
        <f>SUM(C31*D31)</f>
        <v>0</v>
      </c>
      <c r="F31" s="153" t="s">
        <v>1350</v>
      </c>
      <c r="G31" s="24" t="s">
        <v>3151</v>
      </c>
      <c r="H31" s="100">
        <v>290</v>
      </c>
      <c r="I31" s="143"/>
      <c r="J31" s="142">
        <f>SUM(H31*I31)</f>
        <v>0</v>
      </c>
    </row>
    <row r="32" spans="1:10" ht="22.9" customHeight="1">
      <c r="A32" s="155" t="s">
        <v>3173</v>
      </c>
      <c r="B32" s="97" t="s">
        <v>3175</v>
      </c>
      <c r="C32" s="98">
        <v>280</v>
      </c>
      <c r="D32" s="143"/>
      <c r="E32" s="142">
        <f>SUM(C32*D32)</f>
        <v>0</v>
      </c>
      <c r="F32" s="153" t="s">
        <v>1323</v>
      </c>
      <c r="G32" s="24" t="s">
        <v>3152</v>
      </c>
      <c r="H32" s="100">
        <v>450</v>
      </c>
      <c r="I32" s="143"/>
      <c r="J32" s="142">
        <f t="shared" si="4"/>
        <v>0</v>
      </c>
    </row>
    <row r="33" spans="1:10" ht="22.9" customHeight="1">
      <c r="A33" s="155" t="s">
        <v>802</v>
      </c>
      <c r="B33" s="97" t="s">
        <v>3176</v>
      </c>
      <c r="C33" s="98">
        <v>280</v>
      </c>
      <c r="D33" s="143"/>
      <c r="E33" s="142">
        <f>SUM(C33*D33)</f>
        <v>0</v>
      </c>
      <c r="F33" s="153" t="s">
        <v>587</v>
      </c>
      <c r="G33" s="109" t="s">
        <v>3153</v>
      </c>
      <c r="H33" s="100">
        <v>480</v>
      </c>
      <c r="I33" s="143"/>
      <c r="J33" s="142">
        <f>SUM(H33*I33)</f>
        <v>0</v>
      </c>
    </row>
    <row r="34" spans="1:10" ht="22.9" customHeight="1">
      <c r="A34" s="155" t="s">
        <v>803</v>
      </c>
      <c r="B34" s="97" t="s">
        <v>3177</v>
      </c>
      <c r="C34" s="98">
        <v>280</v>
      </c>
      <c r="D34" s="143"/>
      <c r="E34" s="142">
        <f>SUM(C34*D34)</f>
        <v>0</v>
      </c>
      <c r="F34" s="153" t="s">
        <v>1320</v>
      </c>
      <c r="G34" s="109" t="s">
        <v>3154</v>
      </c>
      <c r="H34" s="100">
        <v>390</v>
      </c>
      <c r="I34" s="143"/>
      <c r="J34" s="142">
        <f t="shared" si="4"/>
        <v>0</v>
      </c>
    </row>
    <row r="35" spans="1:10" ht="22.9" customHeight="1">
      <c r="A35" s="155" t="s">
        <v>579</v>
      </c>
      <c r="B35" s="97" t="s">
        <v>3178</v>
      </c>
      <c r="C35" s="98">
        <v>280</v>
      </c>
      <c r="D35" s="143"/>
      <c r="E35" s="142">
        <f>SUM(C35*D35)</f>
        <v>0</v>
      </c>
      <c r="F35" s="160" t="s">
        <v>589</v>
      </c>
      <c r="G35" s="109" t="s">
        <v>3155</v>
      </c>
      <c r="H35" s="100">
        <v>550</v>
      </c>
      <c r="I35" s="143"/>
      <c r="J35" s="142">
        <f t="shared" si="4"/>
        <v>0</v>
      </c>
    </row>
    <row r="36" spans="1:10" ht="22.9" customHeight="1">
      <c r="A36" s="540" t="s">
        <v>1166</v>
      </c>
      <c r="B36" s="893"/>
      <c r="C36" s="893"/>
      <c r="D36" s="893"/>
      <c r="E36" s="894"/>
      <c r="F36" s="155" t="s">
        <v>591</v>
      </c>
      <c r="G36" s="109" t="s">
        <v>3156</v>
      </c>
      <c r="H36" s="118">
        <v>600</v>
      </c>
      <c r="I36" s="143"/>
      <c r="J36" s="142">
        <f t="shared" si="4"/>
        <v>0</v>
      </c>
    </row>
    <row r="37" spans="1:10" ht="22.9" customHeight="1">
      <c r="A37" s="155" t="s">
        <v>1168</v>
      </c>
      <c r="B37" s="109" t="s">
        <v>1167</v>
      </c>
      <c r="C37" s="100">
        <v>350</v>
      </c>
      <c r="D37" s="143"/>
      <c r="E37" s="142">
        <f>SUM(C37*D37)</f>
        <v>0</v>
      </c>
      <c r="F37" s="232"/>
      <c r="G37" s="97"/>
      <c r="H37" s="230"/>
      <c r="I37" s="97"/>
      <c r="J37" s="193"/>
    </row>
    <row r="38" spans="1:10" ht="22.9" customHeight="1">
      <c r="A38" s="304" t="s">
        <v>1170</v>
      </c>
      <c r="B38" s="13" t="s">
        <v>1169</v>
      </c>
      <c r="C38" s="31">
        <v>150</v>
      </c>
      <c r="D38" s="279"/>
      <c r="E38" s="177">
        <f>SUM(C38*D38)</f>
        <v>0</v>
      </c>
      <c r="F38" s="232"/>
      <c r="G38" s="97"/>
      <c r="H38" s="230"/>
      <c r="I38" s="97"/>
      <c r="J38" s="193"/>
    </row>
    <row r="39" spans="1:10" ht="22.9" customHeight="1">
      <c r="A39" s="540" t="s">
        <v>1322</v>
      </c>
      <c r="B39" s="541"/>
      <c r="C39" s="541"/>
      <c r="D39" s="541"/>
      <c r="E39" s="542"/>
      <c r="F39" s="232"/>
      <c r="G39" s="97"/>
      <c r="H39" s="230"/>
      <c r="I39" s="97"/>
      <c r="J39" s="193"/>
    </row>
    <row r="40" spans="1:10" ht="22.9" customHeight="1">
      <c r="A40" s="153" t="s">
        <v>590</v>
      </c>
      <c r="B40" s="109" t="s">
        <v>3161</v>
      </c>
      <c r="C40" s="100">
        <v>580</v>
      </c>
      <c r="D40" s="143"/>
      <c r="E40" s="142">
        <f>SUM(C40*D40)</f>
        <v>0</v>
      </c>
      <c r="F40" s="232"/>
      <c r="G40" s="97"/>
      <c r="H40" s="230"/>
      <c r="I40" s="97"/>
      <c r="J40" s="193"/>
    </row>
    <row r="41" spans="1:10" ht="22.9" customHeight="1" thickBot="1">
      <c r="A41" s="153" t="s">
        <v>1171</v>
      </c>
      <c r="B41" s="109" t="s">
        <v>3162</v>
      </c>
      <c r="C41" s="100">
        <v>580</v>
      </c>
      <c r="D41" s="143"/>
      <c r="E41" s="142">
        <f>SUM(C41*D41)</f>
        <v>0</v>
      </c>
      <c r="F41" s="233"/>
      <c r="G41" s="150"/>
      <c r="H41" s="151"/>
      <c r="I41" s="150"/>
      <c r="J41" s="152"/>
    </row>
    <row r="42" spans="1:10" ht="22.9" customHeight="1">
      <c r="A42" s="153" t="s">
        <v>1321</v>
      </c>
      <c r="B42" s="109" t="s">
        <v>3163</v>
      </c>
      <c r="C42" s="100">
        <v>580</v>
      </c>
      <c r="D42" s="143"/>
      <c r="E42" s="142">
        <f>SUM(C42*D42)</f>
        <v>0</v>
      </c>
      <c r="F42" s="887" t="s">
        <v>4803</v>
      </c>
      <c r="G42" s="888"/>
      <c r="H42" s="888"/>
      <c r="I42" s="544">
        <f>SUM(E5:E43,J4:J41)</f>
        <v>0</v>
      </c>
      <c r="J42" s="545"/>
    </row>
    <row r="43" spans="1:10" ht="22.9" customHeight="1" thickBot="1">
      <c r="A43" s="253" t="s">
        <v>1357</v>
      </c>
      <c r="B43" s="110" t="s">
        <v>3164</v>
      </c>
      <c r="C43" s="99">
        <v>580</v>
      </c>
      <c r="D43" s="282"/>
      <c r="E43" s="239">
        <f>SUM(C43*D43)</f>
        <v>0</v>
      </c>
      <c r="F43" s="889"/>
      <c r="G43" s="890"/>
      <c r="H43" s="890"/>
      <c r="I43" s="891"/>
      <c r="J43" s="892"/>
    </row>
  </sheetData>
  <protectedRanges>
    <protectedRange password="CC47" sqref="I1 D1" name="範圍1_1" securityDescriptor="O:WDG:WDD:(A;;CC;;;S-1-5-21-1229272821-1580818891-854245398-500)"/>
    <protectedRange password="CC47" sqref="I29:I30" name="範圍1_1_6_1" securityDescriptor="O:WDG:WDD:(A;;CC;;;S-1-5-21-1229272821-1580818891-854245398-500)"/>
    <protectedRange password="CC47" sqref="I24 I19" name="範圍1_1_8_4_2" securityDescriptor="O:WDG:WDD:(A;;CC;;;S-1-5-21-1229272821-1580818891-854245398-500)"/>
    <protectedRange password="CC47" sqref="I36" name="範圍1_1_6_1_3" securityDescriptor="O:WDG:WDD:(A;;CC;;;S-1-5-21-1229272821-1580818891-854245398-500)"/>
    <protectedRange password="CC47" sqref="D37:D38" name="範圍1_1_6_1_4" securityDescriptor="O:WDG:WDD:(A;;CC;;;S-1-5-21-1229272821-1580818891-854245398-500)"/>
    <protectedRange password="CC47" sqref="D40:D43 I20 I31:I35" name="範圍1_1_6_9_1" securityDescriptor="O:WDG:WDD:(A;;CC;;;S-1-5-21-1229272821-1580818891-854245398-500)"/>
    <protectedRange password="CC47" sqref="D25" name="範圍1_1_8_4_2_2" securityDescriptor="O:WDG:WDD:(A;;CC;;;S-1-5-21-1229272821-1580818891-854245398-500)"/>
    <protectedRange password="CC47" sqref="D3:D4" name="範圍1_1_8_1_1_1" securityDescriptor="O:WDG:WDD:(A;;CC;;;S-1-5-21-1229272821-1580818891-854245398-500)"/>
  </protectedRanges>
  <mergeCells count="15">
    <mergeCell ref="F16:J16"/>
    <mergeCell ref="F28:J28"/>
    <mergeCell ref="A1:J1"/>
    <mergeCell ref="F11:J11"/>
    <mergeCell ref="F3:J3"/>
    <mergeCell ref="A25:E25"/>
    <mergeCell ref="A3:E3"/>
    <mergeCell ref="A4:E4"/>
    <mergeCell ref="F42:H43"/>
    <mergeCell ref="I42:J43"/>
    <mergeCell ref="A36:E36"/>
    <mergeCell ref="A39:E39"/>
    <mergeCell ref="F19:J19"/>
    <mergeCell ref="A30:E30"/>
    <mergeCell ref="F24:J24"/>
  </mergeCells>
  <phoneticPr fontId="70" type="noConversion"/>
  <printOptions horizontalCentered="1"/>
  <pageMargins left="0" right="0" top="0.59027777777777801" bottom="0.59027777777777801" header="0.51180555555555596" footer="0.51180555555555596"/>
  <pageSetup paperSize="9" scale="75" orientation="landscape"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13"/>
  </sheetPr>
  <dimension ref="A1:J68"/>
  <sheetViews>
    <sheetView zoomScale="70" zoomScaleNormal="70" workbookViewId="0">
      <selection activeCell="D3" sqref="D3"/>
    </sheetView>
  </sheetViews>
  <sheetFormatPr defaultRowHeight="16.5"/>
  <cols>
    <col min="1" max="1" width="10.625" style="26" customWidth="1"/>
    <col min="2" max="2" width="58.625" style="26" customWidth="1"/>
    <col min="3" max="3" width="7.125" style="27" customWidth="1"/>
    <col min="4" max="4" width="6.125" style="26" customWidth="1"/>
    <col min="5" max="5" width="8.125" style="27" customWidth="1"/>
    <col min="6" max="6" width="10.625" style="26" customWidth="1"/>
    <col min="7" max="7" width="58.75" style="26" customWidth="1"/>
    <col min="8" max="8" width="7.125" style="27" customWidth="1"/>
    <col min="9" max="9" width="6.125" style="26" customWidth="1"/>
    <col min="10" max="10" width="8.125" style="27" customWidth="1"/>
    <col min="11" max="16384" width="9" style="26"/>
  </cols>
  <sheetData>
    <row r="1" spans="1:10" ht="43.15" customHeight="1">
      <c r="A1" s="900" t="s">
        <v>3340</v>
      </c>
      <c r="B1" s="901"/>
      <c r="C1" s="901"/>
      <c r="D1" s="901"/>
      <c r="E1" s="901"/>
      <c r="F1" s="901"/>
      <c r="G1" s="901"/>
      <c r="H1" s="901"/>
      <c r="I1" s="901"/>
      <c r="J1" s="902"/>
    </row>
    <row r="2" spans="1:10" ht="22.9" customHeight="1">
      <c r="A2" s="552" t="s">
        <v>592</v>
      </c>
      <c r="B2" s="553"/>
      <c r="C2" s="553"/>
      <c r="D2" s="553"/>
      <c r="E2" s="554"/>
      <c r="F2" s="543" t="s">
        <v>1010</v>
      </c>
      <c r="G2" s="541"/>
      <c r="H2" s="541"/>
      <c r="I2" s="541"/>
      <c r="J2" s="542"/>
    </row>
    <row r="3" spans="1:10" ht="22.9" customHeight="1">
      <c r="A3" s="153" t="s">
        <v>1006</v>
      </c>
      <c r="B3" s="109" t="s">
        <v>3361</v>
      </c>
      <c r="C3" s="100">
        <v>90</v>
      </c>
      <c r="D3" s="143"/>
      <c r="E3" s="142">
        <f t="shared" ref="E3:E21" si="0">SUM(C3*D3)</f>
        <v>0</v>
      </c>
      <c r="F3" s="156" t="s">
        <v>594</v>
      </c>
      <c r="G3" s="109" t="s">
        <v>805</v>
      </c>
      <c r="H3" s="98">
        <v>1690</v>
      </c>
      <c r="I3" s="143"/>
      <c r="J3" s="142">
        <f t="shared" ref="J3:J8" si="1">SUM(H3*I3)</f>
        <v>0</v>
      </c>
    </row>
    <row r="4" spans="1:10" ht="22.9" customHeight="1">
      <c r="A4" s="153" t="s">
        <v>593</v>
      </c>
      <c r="B4" s="336" t="s">
        <v>3362</v>
      </c>
      <c r="C4" s="100">
        <v>99</v>
      </c>
      <c r="D4" s="143"/>
      <c r="E4" s="142">
        <f t="shared" si="0"/>
        <v>0</v>
      </c>
      <c r="F4" s="156" t="s">
        <v>596</v>
      </c>
      <c r="G4" s="109" t="s">
        <v>1009</v>
      </c>
      <c r="H4" s="98">
        <v>1390</v>
      </c>
      <c r="I4" s="143"/>
      <c r="J4" s="142">
        <f t="shared" si="1"/>
        <v>0</v>
      </c>
    </row>
    <row r="5" spans="1:10" ht="22.9" customHeight="1">
      <c r="A5" s="153" t="s">
        <v>1007</v>
      </c>
      <c r="B5" s="109" t="s">
        <v>3363</v>
      </c>
      <c r="C5" s="100">
        <v>65</v>
      </c>
      <c r="D5" s="143"/>
      <c r="E5" s="142">
        <f t="shared" si="0"/>
        <v>0</v>
      </c>
      <c r="F5" s="156" t="s">
        <v>1011</v>
      </c>
      <c r="G5" s="109" t="s">
        <v>1004</v>
      </c>
      <c r="H5" s="98">
        <v>1900</v>
      </c>
      <c r="I5" s="143"/>
      <c r="J5" s="142">
        <f t="shared" si="1"/>
        <v>0</v>
      </c>
    </row>
    <row r="6" spans="1:10" ht="22.9" customHeight="1">
      <c r="A6" s="153" t="s">
        <v>1008</v>
      </c>
      <c r="B6" s="109" t="s">
        <v>3354</v>
      </c>
      <c r="C6" s="100">
        <v>65</v>
      </c>
      <c r="D6" s="143"/>
      <c r="E6" s="142">
        <f t="shared" si="0"/>
        <v>0</v>
      </c>
      <c r="F6" s="156" t="s">
        <v>598</v>
      </c>
      <c r="G6" s="109" t="s">
        <v>3364</v>
      </c>
      <c r="H6" s="98">
        <v>1200</v>
      </c>
      <c r="I6" s="143"/>
      <c r="J6" s="142">
        <f t="shared" si="1"/>
        <v>0</v>
      </c>
    </row>
    <row r="7" spans="1:10" ht="22.9" customHeight="1">
      <c r="A7" s="153" t="s">
        <v>3350</v>
      </c>
      <c r="B7" s="109" t="s">
        <v>3352</v>
      </c>
      <c r="C7" s="100">
        <v>65</v>
      </c>
      <c r="D7" s="143"/>
      <c r="E7" s="142">
        <f t="shared" si="0"/>
        <v>0</v>
      </c>
      <c r="F7" s="156" t="s">
        <v>597</v>
      </c>
      <c r="G7" s="109" t="s">
        <v>3365</v>
      </c>
      <c r="H7" s="98">
        <v>750</v>
      </c>
      <c r="I7" s="143"/>
      <c r="J7" s="142">
        <f t="shared" si="1"/>
        <v>0</v>
      </c>
    </row>
    <row r="8" spans="1:10" ht="22.9" customHeight="1">
      <c r="A8" s="153" t="s">
        <v>3351</v>
      </c>
      <c r="B8" s="109" t="s">
        <v>3353</v>
      </c>
      <c r="C8" s="100">
        <v>65</v>
      </c>
      <c r="D8" s="143"/>
      <c r="E8" s="142">
        <f>SUM(C8*D8)</f>
        <v>0</v>
      </c>
      <c r="F8" s="156" t="s">
        <v>1012</v>
      </c>
      <c r="G8" s="109" t="s">
        <v>1679</v>
      </c>
      <c r="H8" s="98">
        <v>1500</v>
      </c>
      <c r="I8" s="143"/>
      <c r="J8" s="142">
        <f t="shared" si="1"/>
        <v>0</v>
      </c>
    </row>
    <row r="9" spans="1:10" ht="22.9" customHeight="1">
      <c r="A9" s="153" t="s">
        <v>595</v>
      </c>
      <c r="B9" s="109" t="s">
        <v>3366</v>
      </c>
      <c r="C9" s="100">
        <v>290</v>
      </c>
      <c r="D9" s="143"/>
      <c r="E9" s="142">
        <f>SUM(C9*D9)</f>
        <v>0</v>
      </c>
      <c r="F9" s="543" t="s">
        <v>602</v>
      </c>
      <c r="G9" s="541"/>
      <c r="H9" s="541"/>
      <c r="I9" s="541"/>
      <c r="J9" s="542"/>
    </row>
    <row r="10" spans="1:10" ht="22.9" customHeight="1">
      <c r="A10" s="895" t="s">
        <v>3337</v>
      </c>
      <c r="B10" s="562"/>
      <c r="C10" s="562"/>
      <c r="D10" s="562"/>
      <c r="E10" s="563"/>
      <c r="F10" s="156" t="s">
        <v>607</v>
      </c>
      <c r="G10" s="109" t="s">
        <v>3367</v>
      </c>
      <c r="H10" s="98">
        <v>2540</v>
      </c>
      <c r="I10" s="143"/>
      <c r="J10" s="142">
        <f>SUM(H10*I10)</f>
        <v>0</v>
      </c>
    </row>
    <row r="11" spans="1:10" ht="22.9" customHeight="1">
      <c r="A11" s="153" t="s">
        <v>3329</v>
      </c>
      <c r="B11" s="109" t="s">
        <v>3333</v>
      </c>
      <c r="C11" s="100">
        <v>100</v>
      </c>
      <c r="D11" s="143"/>
      <c r="E11" s="142">
        <f>SUM(C11*D11)</f>
        <v>0</v>
      </c>
      <c r="F11" s="156" t="s">
        <v>605</v>
      </c>
      <c r="G11" s="109" t="s">
        <v>3368</v>
      </c>
      <c r="H11" s="98">
        <v>2350</v>
      </c>
      <c r="I11" s="143"/>
      <c r="J11" s="142">
        <f>SUM(H11*I11)</f>
        <v>0</v>
      </c>
    </row>
    <row r="12" spans="1:10" ht="22.9" customHeight="1">
      <c r="A12" s="153" t="s">
        <v>3330</v>
      </c>
      <c r="B12" s="109" t="s">
        <v>3334</v>
      </c>
      <c r="C12" s="100">
        <v>100</v>
      </c>
      <c r="D12" s="143"/>
      <c r="E12" s="142">
        <f>SUM(C12*D12)</f>
        <v>0</v>
      </c>
      <c r="F12" s="334" t="s">
        <v>609</v>
      </c>
      <c r="G12" s="13" t="s">
        <v>3369</v>
      </c>
      <c r="H12" s="98">
        <v>2350</v>
      </c>
      <c r="I12" s="298"/>
      <c r="J12" s="177">
        <f>SUM(H12*I12)</f>
        <v>0</v>
      </c>
    </row>
    <row r="13" spans="1:10" ht="22.9" customHeight="1">
      <c r="A13" s="153" t="s">
        <v>3331</v>
      </c>
      <c r="B13" s="109" t="s">
        <v>3335</v>
      </c>
      <c r="C13" s="100">
        <v>100</v>
      </c>
      <c r="D13" s="143"/>
      <c r="E13" s="142">
        <f>SUM(C13*D13)</f>
        <v>0</v>
      </c>
      <c r="F13" s="543" t="s">
        <v>806</v>
      </c>
      <c r="G13" s="541"/>
      <c r="H13" s="541"/>
      <c r="I13" s="541"/>
      <c r="J13" s="542"/>
    </row>
    <row r="14" spans="1:10" ht="22.9" customHeight="1">
      <c r="A14" s="153" t="s">
        <v>3332</v>
      </c>
      <c r="B14" s="109" t="s">
        <v>3336</v>
      </c>
      <c r="C14" s="100">
        <v>100</v>
      </c>
      <c r="D14" s="143"/>
      <c r="E14" s="142">
        <f>SUM(C14*D14)</f>
        <v>0</v>
      </c>
      <c r="F14" s="156" t="s">
        <v>600</v>
      </c>
      <c r="G14" s="109" t="s">
        <v>3370</v>
      </c>
      <c r="H14" s="98">
        <v>490</v>
      </c>
      <c r="I14" s="143"/>
      <c r="J14" s="142">
        <f>SUM(H14*I14)</f>
        <v>0</v>
      </c>
    </row>
    <row r="15" spans="1:10" ht="22.9" customHeight="1">
      <c r="A15" s="153" t="s">
        <v>1671</v>
      </c>
      <c r="B15" s="109" t="s">
        <v>1675</v>
      </c>
      <c r="C15" s="100">
        <v>110</v>
      </c>
      <c r="D15" s="143"/>
      <c r="E15" s="142">
        <f t="shared" si="0"/>
        <v>0</v>
      </c>
      <c r="F15" s="543" t="s">
        <v>1013</v>
      </c>
      <c r="G15" s="541"/>
      <c r="H15" s="541"/>
      <c r="I15" s="541"/>
      <c r="J15" s="542"/>
    </row>
    <row r="16" spans="1:10" ht="22.9" customHeight="1">
      <c r="A16" s="153" t="s">
        <v>1672</v>
      </c>
      <c r="B16" s="109" t="s">
        <v>1676</v>
      </c>
      <c r="C16" s="100">
        <v>110</v>
      </c>
      <c r="D16" s="143"/>
      <c r="E16" s="142">
        <f t="shared" si="0"/>
        <v>0</v>
      </c>
      <c r="F16" s="156" t="s">
        <v>610</v>
      </c>
      <c r="G16" s="109" t="s">
        <v>3371</v>
      </c>
      <c r="H16" s="98">
        <v>720</v>
      </c>
      <c r="I16" s="143"/>
      <c r="J16" s="142">
        <f>SUM(H16*I16)</f>
        <v>0</v>
      </c>
    </row>
    <row r="17" spans="1:10" ht="22.9" customHeight="1">
      <c r="A17" s="153" t="s">
        <v>1673</v>
      </c>
      <c r="B17" s="109" t="s">
        <v>1677</v>
      </c>
      <c r="C17" s="100">
        <v>110</v>
      </c>
      <c r="D17" s="143"/>
      <c r="E17" s="142">
        <f t="shared" si="0"/>
        <v>0</v>
      </c>
      <c r="F17" s="156" t="s">
        <v>1014</v>
      </c>
      <c r="G17" s="109" t="s">
        <v>3324</v>
      </c>
      <c r="H17" s="98">
        <v>460</v>
      </c>
      <c r="I17" s="143"/>
      <c r="J17" s="142">
        <f>SUM(H17*I17)</f>
        <v>0</v>
      </c>
    </row>
    <row r="18" spans="1:10" ht="22.9" customHeight="1">
      <c r="A18" s="153" t="s">
        <v>1674</v>
      </c>
      <c r="B18" s="109" t="s">
        <v>1678</v>
      </c>
      <c r="C18" s="100">
        <v>110</v>
      </c>
      <c r="D18" s="143"/>
      <c r="E18" s="142">
        <f t="shared" si="0"/>
        <v>0</v>
      </c>
      <c r="F18" s="156" t="s">
        <v>1015</v>
      </c>
      <c r="G18" s="13" t="s">
        <v>3372</v>
      </c>
      <c r="H18" s="17">
        <v>600</v>
      </c>
      <c r="I18" s="298"/>
      <c r="J18" s="177">
        <f>SUM(H18*I18)</f>
        <v>0</v>
      </c>
    </row>
    <row r="19" spans="1:10" ht="22.9" customHeight="1">
      <c r="A19" s="895" t="s">
        <v>3338</v>
      </c>
      <c r="B19" s="562"/>
      <c r="C19" s="562"/>
      <c r="D19" s="562"/>
      <c r="E19" s="563"/>
      <c r="F19" s="334" t="s">
        <v>611</v>
      </c>
      <c r="G19" s="13" t="s">
        <v>3373</v>
      </c>
      <c r="H19" s="17">
        <v>620</v>
      </c>
      <c r="I19" s="298"/>
      <c r="J19" s="177">
        <f>SUM(H19*I19)</f>
        <v>0</v>
      </c>
    </row>
    <row r="20" spans="1:10" ht="22.9" customHeight="1">
      <c r="A20" s="155" t="s">
        <v>616</v>
      </c>
      <c r="B20" s="109" t="s">
        <v>3374</v>
      </c>
      <c r="C20" s="100">
        <v>400</v>
      </c>
      <c r="D20" s="143"/>
      <c r="E20" s="142">
        <f>SUM(C20*D20)</f>
        <v>0</v>
      </c>
      <c r="F20" s="543" t="s">
        <v>3345</v>
      </c>
      <c r="G20" s="541"/>
      <c r="H20" s="541"/>
      <c r="I20" s="541"/>
      <c r="J20" s="542"/>
    </row>
    <row r="21" spans="1:10" ht="22.9" customHeight="1">
      <c r="A21" s="153" t="s">
        <v>1656</v>
      </c>
      <c r="B21" s="109" t="s">
        <v>3375</v>
      </c>
      <c r="C21" s="100">
        <v>540</v>
      </c>
      <c r="D21" s="143"/>
      <c r="E21" s="142">
        <f t="shared" si="0"/>
        <v>0</v>
      </c>
      <c r="F21" s="156" t="s">
        <v>1024</v>
      </c>
      <c r="G21" s="109" t="s">
        <v>1025</v>
      </c>
      <c r="H21" s="113">
        <v>1100</v>
      </c>
      <c r="I21" s="143"/>
      <c r="J21" s="142">
        <f>SUM(H21*I21)</f>
        <v>0</v>
      </c>
    </row>
    <row r="22" spans="1:10" ht="22.9" customHeight="1">
      <c r="A22" s="540" t="s">
        <v>3406</v>
      </c>
      <c r="B22" s="541"/>
      <c r="C22" s="541"/>
      <c r="D22" s="541"/>
      <c r="E22" s="542"/>
      <c r="F22" s="156" t="s">
        <v>1022</v>
      </c>
      <c r="G22" s="109" t="s">
        <v>3328</v>
      </c>
      <c r="H22" s="113">
        <v>920</v>
      </c>
      <c r="I22" s="143"/>
      <c r="J22" s="142">
        <f t="shared" ref="J22:J28" si="2">SUM(H22*I22)</f>
        <v>0</v>
      </c>
    </row>
    <row r="23" spans="1:10" ht="22.9" customHeight="1">
      <c r="A23" s="153" t="s">
        <v>1017</v>
      </c>
      <c r="B23" s="109" t="s">
        <v>3405</v>
      </c>
      <c r="C23" s="100">
        <v>180</v>
      </c>
      <c r="D23" s="143"/>
      <c r="E23" s="142">
        <f t="shared" ref="E23:E28" si="3">SUM(C23*D23)</f>
        <v>0</v>
      </c>
      <c r="F23" s="156" t="s">
        <v>3325</v>
      </c>
      <c r="G23" s="109" t="s">
        <v>3326</v>
      </c>
      <c r="H23" s="113">
        <v>920</v>
      </c>
      <c r="I23" s="143"/>
      <c r="J23" s="142">
        <f>SUM(H23*I23)</f>
        <v>0</v>
      </c>
    </row>
    <row r="24" spans="1:10" ht="22.9" customHeight="1">
      <c r="A24" s="153" t="s">
        <v>1018</v>
      </c>
      <c r="B24" s="109" t="s">
        <v>3403</v>
      </c>
      <c r="C24" s="100">
        <v>180</v>
      </c>
      <c r="D24" s="143"/>
      <c r="E24" s="142">
        <f t="shared" si="3"/>
        <v>0</v>
      </c>
      <c r="F24" s="156" t="s">
        <v>1023</v>
      </c>
      <c r="G24" s="109" t="s">
        <v>3327</v>
      </c>
      <c r="H24" s="113">
        <v>1060</v>
      </c>
      <c r="I24" s="143"/>
      <c r="J24" s="142">
        <f t="shared" si="2"/>
        <v>0</v>
      </c>
    </row>
    <row r="25" spans="1:10" ht="22.9" customHeight="1">
      <c r="A25" s="153" t="s">
        <v>1019</v>
      </c>
      <c r="B25" s="109" t="s">
        <v>3404</v>
      </c>
      <c r="C25" s="100">
        <v>250</v>
      </c>
      <c r="D25" s="143"/>
      <c r="E25" s="142">
        <f t="shared" si="3"/>
        <v>0</v>
      </c>
      <c r="F25" s="156" t="s">
        <v>1030</v>
      </c>
      <c r="G25" s="109" t="s">
        <v>1003</v>
      </c>
      <c r="H25" s="113">
        <v>1560</v>
      </c>
      <c r="I25" s="143"/>
      <c r="J25" s="142">
        <f>SUM(H25*I25)</f>
        <v>0</v>
      </c>
    </row>
    <row r="26" spans="1:10" ht="22.9" customHeight="1">
      <c r="A26" s="153" t="s">
        <v>1020</v>
      </c>
      <c r="B26" s="109" t="s">
        <v>3376</v>
      </c>
      <c r="C26" s="100">
        <v>190</v>
      </c>
      <c r="D26" s="143"/>
      <c r="E26" s="142">
        <f t="shared" si="3"/>
        <v>0</v>
      </c>
      <c r="F26" s="156" t="s">
        <v>1026</v>
      </c>
      <c r="G26" s="109" t="s">
        <v>1027</v>
      </c>
      <c r="H26" s="113">
        <v>1350</v>
      </c>
      <c r="I26" s="143"/>
      <c r="J26" s="142">
        <f t="shared" si="2"/>
        <v>0</v>
      </c>
    </row>
    <row r="27" spans="1:10" ht="22.9" customHeight="1">
      <c r="A27" s="153" t="s">
        <v>3400</v>
      </c>
      <c r="B27" s="109" t="s">
        <v>3377</v>
      </c>
      <c r="C27" s="100">
        <v>190</v>
      </c>
      <c r="D27" s="143"/>
      <c r="E27" s="142">
        <f t="shared" si="3"/>
        <v>0</v>
      </c>
      <c r="F27" s="156" t="s">
        <v>1029</v>
      </c>
      <c r="G27" s="109" t="s">
        <v>1028</v>
      </c>
      <c r="H27" s="113">
        <v>1350</v>
      </c>
      <c r="I27" s="143"/>
      <c r="J27" s="142">
        <f t="shared" si="2"/>
        <v>0</v>
      </c>
    </row>
    <row r="28" spans="1:10" ht="22.9" customHeight="1">
      <c r="A28" s="153" t="s">
        <v>3401</v>
      </c>
      <c r="B28" s="109" t="s">
        <v>3402</v>
      </c>
      <c r="C28" s="100">
        <v>190</v>
      </c>
      <c r="D28" s="143"/>
      <c r="E28" s="142">
        <f t="shared" si="3"/>
        <v>0</v>
      </c>
      <c r="F28" s="156" t="s">
        <v>1031</v>
      </c>
      <c r="G28" s="109" t="s">
        <v>1002</v>
      </c>
      <c r="H28" s="113">
        <v>1720</v>
      </c>
      <c r="I28" s="143"/>
      <c r="J28" s="142">
        <f t="shared" si="2"/>
        <v>0</v>
      </c>
    </row>
    <row r="29" spans="1:10" ht="22.9" customHeight="1">
      <c r="A29" s="153" t="s">
        <v>1021</v>
      </c>
      <c r="B29" s="109" t="s">
        <v>3407</v>
      </c>
      <c r="C29" s="100">
        <v>135</v>
      </c>
      <c r="D29" s="143"/>
      <c r="E29" s="142">
        <f>SUM(C29*D29)</f>
        <v>0</v>
      </c>
      <c r="F29" s="156" t="s">
        <v>3344</v>
      </c>
      <c r="G29" s="109" t="s">
        <v>3343</v>
      </c>
      <c r="H29" s="113">
        <v>1300</v>
      </c>
      <c r="I29" s="143"/>
      <c r="J29" s="142">
        <f>SUM(H29*I29)</f>
        <v>0</v>
      </c>
    </row>
    <row r="30" spans="1:10" ht="22.9" customHeight="1">
      <c r="A30" s="153" t="s">
        <v>3408</v>
      </c>
      <c r="B30" s="109" t="s">
        <v>3409</v>
      </c>
      <c r="C30" s="100">
        <v>95</v>
      </c>
      <c r="D30" s="143"/>
      <c r="E30" s="142">
        <f>SUM(C30*D30)</f>
        <v>0</v>
      </c>
      <c r="F30" s="156" t="s">
        <v>3346</v>
      </c>
      <c r="G30" s="109" t="s">
        <v>3347</v>
      </c>
      <c r="H30" s="113">
        <v>1760</v>
      </c>
      <c r="I30" s="143"/>
      <c r="J30" s="142">
        <f>SUM(H30*I30)</f>
        <v>0</v>
      </c>
    </row>
    <row r="31" spans="1:10" ht="22.9" customHeight="1">
      <c r="A31" s="552" t="s">
        <v>599</v>
      </c>
      <c r="B31" s="553"/>
      <c r="C31" s="553"/>
      <c r="D31" s="553"/>
      <c r="E31" s="554"/>
      <c r="F31" s="543" t="s">
        <v>3348</v>
      </c>
      <c r="G31" s="541"/>
      <c r="H31" s="541"/>
      <c r="I31" s="541"/>
      <c r="J31" s="542"/>
    </row>
    <row r="32" spans="1:10" ht="22.9" customHeight="1">
      <c r="A32" s="153" t="s">
        <v>601</v>
      </c>
      <c r="B32" s="109" t="s">
        <v>3378</v>
      </c>
      <c r="C32" s="100">
        <v>290</v>
      </c>
      <c r="D32" s="143"/>
      <c r="E32" s="142">
        <f>SUM(C32*D32)</f>
        <v>0</v>
      </c>
      <c r="F32" s="156" t="s">
        <v>617</v>
      </c>
      <c r="G32" s="109" t="s">
        <v>3355</v>
      </c>
      <c r="H32" s="100">
        <v>720</v>
      </c>
      <c r="I32" s="143"/>
      <c r="J32" s="142">
        <f t="shared" ref="J32:J42" si="4">SUM(H32*I32)</f>
        <v>0</v>
      </c>
    </row>
    <row r="33" spans="1:10" ht="22.9" customHeight="1">
      <c r="A33" s="153" t="s">
        <v>603</v>
      </c>
      <c r="B33" s="109" t="s">
        <v>3379</v>
      </c>
      <c r="C33" s="100">
        <v>290</v>
      </c>
      <c r="D33" s="143"/>
      <c r="E33" s="142">
        <f>SUM(C33*D33)</f>
        <v>0</v>
      </c>
      <c r="F33" s="156" t="s">
        <v>3357</v>
      </c>
      <c r="G33" s="109" t="s">
        <v>3356</v>
      </c>
      <c r="H33" s="100">
        <v>720</v>
      </c>
      <c r="I33" s="143"/>
      <c r="J33" s="142">
        <f t="shared" si="4"/>
        <v>0</v>
      </c>
    </row>
    <row r="34" spans="1:10" ht="22.9" customHeight="1">
      <c r="A34" s="153" t="s">
        <v>604</v>
      </c>
      <c r="B34" s="109" t="s">
        <v>1730</v>
      </c>
      <c r="C34" s="100">
        <v>200</v>
      </c>
      <c r="D34" s="143"/>
      <c r="E34" s="142">
        <f>SUM(C34*D34)</f>
        <v>0</v>
      </c>
      <c r="F34" s="156" t="s">
        <v>618</v>
      </c>
      <c r="G34" s="109" t="s">
        <v>3358</v>
      </c>
      <c r="H34" s="100">
        <v>790</v>
      </c>
      <c r="I34" s="143"/>
      <c r="J34" s="142">
        <f t="shared" si="4"/>
        <v>0</v>
      </c>
    </row>
    <row r="35" spans="1:10" ht="22.9" customHeight="1">
      <c r="A35" s="153" t="s">
        <v>606</v>
      </c>
      <c r="B35" s="109" t="s">
        <v>3380</v>
      </c>
      <c r="C35" s="100">
        <v>250</v>
      </c>
      <c r="D35" s="143"/>
      <c r="E35" s="142">
        <f>SUM(C35*D35)</f>
        <v>0</v>
      </c>
      <c r="F35" s="156" t="s">
        <v>619</v>
      </c>
      <c r="G35" s="109" t="s">
        <v>3349</v>
      </c>
      <c r="H35" s="100">
        <v>790</v>
      </c>
      <c r="I35" s="143"/>
      <c r="J35" s="142">
        <f t="shared" si="4"/>
        <v>0</v>
      </c>
    </row>
    <row r="36" spans="1:10" ht="22.9" customHeight="1">
      <c r="A36" s="153" t="s">
        <v>608</v>
      </c>
      <c r="B36" s="109" t="s">
        <v>3381</v>
      </c>
      <c r="C36" s="100">
        <v>290</v>
      </c>
      <c r="D36" s="143"/>
      <c r="E36" s="142">
        <f>SUM(C36*D36)</f>
        <v>0</v>
      </c>
      <c r="F36" s="156" t="s">
        <v>804</v>
      </c>
      <c r="G36" s="109" t="s">
        <v>3386</v>
      </c>
      <c r="H36" s="100">
        <v>1200</v>
      </c>
      <c r="I36" s="143"/>
      <c r="J36" s="142">
        <f t="shared" si="4"/>
        <v>0</v>
      </c>
    </row>
    <row r="37" spans="1:10" ht="22.9" customHeight="1">
      <c r="A37" s="540" t="s">
        <v>3395</v>
      </c>
      <c r="B37" s="541"/>
      <c r="C37" s="541"/>
      <c r="D37" s="541"/>
      <c r="E37" s="542"/>
      <c r="F37" s="364" t="s">
        <v>3360</v>
      </c>
      <c r="G37" s="109" t="s">
        <v>3359</v>
      </c>
      <c r="H37" s="100">
        <v>990</v>
      </c>
      <c r="I37" s="143"/>
      <c r="J37" s="142">
        <f t="shared" si="4"/>
        <v>0</v>
      </c>
    </row>
    <row r="38" spans="1:10" ht="22.9" customHeight="1">
      <c r="A38" s="155" t="s">
        <v>1733</v>
      </c>
      <c r="B38" s="109" t="s">
        <v>3392</v>
      </c>
      <c r="C38" s="100">
        <v>490</v>
      </c>
      <c r="D38" s="143"/>
      <c r="E38" s="142">
        <f t="shared" ref="E38:E44" si="5">SUM(C38*D38)</f>
        <v>0</v>
      </c>
      <c r="F38" s="156" t="s">
        <v>3382</v>
      </c>
      <c r="G38" s="101" t="s">
        <v>3383</v>
      </c>
      <c r="H38" s="100">
        <v>2500</v>
      </c>
      <c r="I38" s="143"/>
      <c r="J38" s="142">
        <f t="shared" si="4"/>
        <v>0</v>
      </c>
    </row>
    <row r="39" spans="1:10" ht="22.9" customHeight="1">
      <c r="A39" s="155" t="s">
        <v>612</v>
      </c>
      <c r="B39" s="109" t="s">
        <v>3393</v>
      </c>
      <c r="C39" s="100">
        <v>490</v>
      </c>
      <c r="D39" s="143"/>
      <c r="E39" s="142">
        <f t="shared" si="5"/>
        <v>0</v>
      </c>
      <c r="F39" s="156" t="s">
        <v>3384</v>
      </c>
      <c r="G39" s="101" t="s">
        <v>3385</v>
      </c>
      <c r="H39" s="100">
        <v>2500</v>
      </c>
      <c r="I39" s="143"/>
      <c r="J39" s="142">
        <f t="shared" si="4"/>
        <v>0</v>
      </c>
    </row>
    <row r="40" spans="1:10" ht="22.9" customHeight="1">
      <c r="A40" s="153" t="s">
        <v>613</v>
      </c>
      <c r="B40" s="109" t="s">
        <v>3394</v>
      </c>
      <c r="C40" s="100">
        <v>490</v>
      </c>
      <c r="D40" s="143"/>
      <c r="E40" s="142">
        <f t="shared" si="5"/>
        <v>0</v>
      </c>
      <c r="F40" s="156" t="s">
        <v>620</v>
      </c>
      <c r="G40" s="109" t="s">
        <v>3389</v>
      </c>
      <c r="H40" s="100">
        <v>990</v>
      </c>
      <c r="I40" s="143"/>
      <c r="J40" s="142">
        <f t="shared" si="4"/>
        <v>0</v>
      </c>
    </row>
    <row r="41" spans="1:10" ht="22.9" customHeight="1">
      <c r="A41" s="153" t="s">
        <v>1016</v>
      </c>
      <c r="B41" s="109" t="s">
        <v>3396</v>
      </c>
      <c r="C41" s="100">
        <v>890</v>
      </c>
      <c r="D41" s="143"/>
      <c r="E41" s="142">
        <f t="shared" si="5"/>
        <v>0</v>
      </c>
      <c r="F41" s="156" t="s">
        <v>3387</v>
      </c>
      <c r="G41" s="109" t="s">
        <v>3390</v>
      </c>
      <c r="H41" s="100">
        <v>990</v>
      </c>
      <c r="I41" s="143"/>
      <c r="J41" s="142">
        <f t="shared" si="4"/>
        <v>0</v>
      </c>
    </row>
    <row r="42" spans="1:10" ht="22.9" customHeight="1">
      <c r="A42" s="155" t="s">
        <v>1734</v>
      </c>
      <c r="B42" s="109" t="s">
        <v>3398</v>
      </c>
      <c r="C42" s="100">
        <v>590</v>
      </c>
      <c r="D42" s="143"/>
      <c r="E42" s="142">
        <f>SUM(C42*D42)</f>
        <v>0</v>
      </c>
      <c r="F42" s="156" t="s">
        <v>3388</v>
      </c>
      <c r="G42" s="109" t="s">
        <v>3391</v>
      </c>
      <c r="H42" s="100">
        <v>990</v>
      </c>
      <c r="I42" s="143"/>
      <c r="J42" s="142">
        <f t="shared" si="4"/>
        <v>0</v>
      </c>
    </row>
    <row r="43" spans="1:10" ht="22.9" customHeight="1">
      <c r="A43" s="153" t="s">
        <v>614</v>
      </c>
      <c r="B43" s="109" t="s">
        <v>3399</v>
      </c>
      <c r="C43" s="100">
        <v>590</v>
      </c>
      <c r="D43" s="143"/>
      <c r="E43" s="142">
        <f t="shared" si="5"/>
        <v>0</v>
      </c>
      <c r="F43" s="365"/>
      <c r="G43" s="101"/>
      <c r="H43" s="102"/>
      <c r="I43" s="101"/>
      <c r="J43" s="290"/>
    </row>
    <row r="44" spans="1:10" ht="22.9" customHeight="1" thickBot="1">
      <c r="A44" s="153" t="s">
        <v>615</v>
      </c>
      <c r="B44" s="109" t="s">
        <v>1732</v>
      </c>
      <c r="C44" s="100">
        <v>850</v>
      </c>
      <c r="D44" s="143"/>
      <c r="E44" s="142">
        <f t="shared" si="5"/>
        <v>0</v>
      </c>
      <c r="F44" s="366"/>
      <c r="G44" s="103"/>
      <c r="H44" s="112"/>
      <c r="I44" s="103"/>
      <c r="J44" s="291"/>
    </row>
    <row r="45" spans="1:10" ht="22.9" customHeight="1">
      <c r="A45" s="153" t="s">
        <v>1735</v>
      </c>
      <c r="B45" s="109" t="s">
        <v>3397</v>
      </c>
      <c r="C45" s="100">
        <v>360</v>
      </c>
      <c r="D45" s="143"/>
      <c r="E45" s="142">
        <f>SUM(C45*D45)</f>
        <v>0</v>
      </c>
      <c r="F45" s="898" t="s">
        <v>3339</v>
      </c>
      <c r="G45" s="599"/>
      <c r="H45" s="600"/>
      <c r="I45" s="709">
        <f>SUM(E3:E46,J3:J44)</f>
        <v>0</v>
      </c>
      <c r="J45" s="899"/>
    </row>
    <row r="46" spans="1:10" ht="22.9" customHeight="1" thickBot="1">
      <c r="A46" s="253" t="s">
        <v>1736</v>
      </c>
      <c r="B46" s="110" t="s">
        <v>1731</v>
      </c>
      <c r="C46" s="99">
        <v>1500</v>
      </c>
      <c r="D46" s="282"/>
      <c r="E46" s="239">
        <f>SUM(C46*D46)</f>
        <v>0</v>
      </c>
      <c r="F46" s="602"/>
      <c r="G46" s="602"/>
      <c r="H46" s="603"/>
      <c r="I46" s="651"/>
      <c r="J46" s="652"/>
    </row>
    <row r="47" spans="1:10" ht="22.9" customHeight="1"/>
    <row r="48" spans="1:10" ht="22.9" customHeight="1"/>
    <row r="49" ht="22.9" customHeight="1"/>
    <row r="50" ht="22.9" customHeight="1"/>
    <row r="51" ht="22.9" customHeight="1"/>
    <row r="52" ht="22.9" customHeight="1"/>
    <row r="53" ht="22.9" customHeight="1"/>
    <row r="54" ht="22.9" customHeight="1"/>
    <row r="55" ht="22.9" customHeight="1"/>
    <row r="56" ht="22.9" customHeight="1"/>
    <row r="57" ht="22.9" customHeight="1"/>
    <row r="58" ht="22.9" customHeight="1"/>
    <row r="59" ht="22.9" customHeight="1"/>
    <row r="60" ht="22.9" customHeight="1"/>
    <row r="61" ht="22.9" customHeight="1"/>
    <row r="62" ht="22.9" customHeight="1"/>
    <row r="63" ht="22.9" customHeight="1"/>
    <row r="64" ht="22.9" customHeight="1"/>
    <row r="65" ht="22.9" customHeight="1"/>
    <row r="66" ht="22.9" customHeight="1"/>
    <row r="67" ht="22.9" customHeight="1"/>
    <row r="68" ht="22.9" customHeight="1"/>
  </sheetData>
  <sheetProtection selectLockedCells="1"/>
  <protectedRanges>
    <protectedRange password="CC47" sqref="I1 D1" name="範圍1_1_1_2_1" securityDescriptor="O:WDG:WDD:(A;;CC;;;S-1-5-21-1229272821-1580818891-854245398-500)"/>
    <protectedRange password="CC47" sqref="D32:D36 D3:D9 D20:D21 D11:D18 I21:I30 I32:I42 D38:D46 D23:D30" name="範圍1_1_6_9" securityDescriptor="O:WDG:WDD:(A;;CC;;;S-1-5-21-1229272821-1580818891-854245398-500)"/>
  </protectedRanges>
  <mergeCells count="15">
    <mergeCell ref="A10:E10"/>
    <mergeCell ref="F45:H46"/>
    <mergeCell ref="I45:J46"/>
    <mergeCell ref="A31:E31"/>
    <mergeCell ref="A1:J1"/>
    <mergeCell ref="A2:E2"/>
    <mergeCell ref="F2:J2"/>
    <mergeCell ref="F13:J13"/>
    <mergeCell ref="A22:E22"/>
    <mergeCell ref="F9:J9"/>
    <mergeCell ref="F15:J15"/>
    <mergeCell ref="A37:E37"/>
    <mergeCell ref="F20:J20"/>
    <mergeCell ref="F31:J31"/>
    <mergeCell ref="A19:E19"/>
  </mergeCells>
  <phoneticPr fontId="70" type="noConversion"/>
  <printOptions horizontalCentered="1"/>
  <pageMargins left="0" right="0" top="0.59027777777777801" bottom="0.59027777777777801" header="0.51180555555555596" footer="0.51180555555555596"/>
  <pageSetup paperSize="9" scale="80" orientation="landscape" r:id="rId1"/>
  <headerFooter alignWithMargins="0">
    <oddFooter>&amp;C第 &amp;P 頁，共 &amp;N 頁</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45"/>
  </sheetPr>
  <dimension ref="A1:J199"/>
  <sheetViews>
    <sheetView zoomScale="70" zoomScaleNormal="70" workbookViewId="0">
      <selection activeCell="D6" sqref="D6"/>
    </sheetView>
  </sheetViews>
  <sheetFormatPr defaultRowHeight="22.9" customHeight="1"/>
  <cols>
    <col min="1" max="1" width="10.375" style="352" customWidth="1"/>
    <col min="2" max="2" width="66.75" style="18" customWidth="1"/>
    <col min="3" max="3" width="7.125" style="19" customWidth="1"/>
    <col min="4" max="4" width="6.625" style="19" customWidth="1"/>
    <col min="5" max="5" width="9.625" style="19" customWidth="1"/>
    <col min="6" max="6" width="10.375" style="287" customWidth="1"/>
    <col min="7" max="7" width="66.375" style="18" customWidth="1"/>
    <col min="8" max="8" width="7.125" style="20" customWidth="1"/>
    <col min="9" max="9" width="6.625" style="19" customWidth="1"/>
    <col min="10" max="10" width="9.625" style="19" customWidth="1"/>
    <col min="11" max="16384" width="9" style="19"/>
  </cols>
  <sheetData>
    <row r="1" spans="1:10" ht="50.85" customHeight="1">
      <c r="A1" s="903" t="s">
        <v>3516</v>
      </c>
      <c r="B1" s="904"/>
      <c r="C1" s="904"/>
      <c r="D1" s="904"/>
      <c r="E1" s="904"/>
      <c r="F1" s="904"/>
      <c r="G1" s="904"/>
      <c r="H1" s="904"/>
      <c r="I1" s="904"/>
      <c r="J1" s="905"/>
    </row>
    <row r="2" spans="1:10" ht="22.9" customHeight="1">
      <c r="A2" s="906" t="s">
        <v>3765</v>
      </c>
      <c r="B2" s="907"/>
      <c r="C2" s="907"/>
      <c r="D2" s="907"/>
      <c r="E2" s="907"/>
      <c r="F2" s="907"/>
      <c r="G2" s="907"/>
      <c r="H2" s="907"/>
      <c r="I2" s="907"/>
      <c r="J2" s="908"/>
    </row>
    <row r="3" spans="1:10" ht="22.9" customHeight="1">
      <c r="A3" s="909" t="s">
        <v>621</v>
      </c>
      <c r="B3" s="910"/>
      <c r="C3" s="910"/>
      <c r="D3" s="910"/>
      <c r="E3" s="910"/>
      <c r="F3" s="910"/>
      <c r="G3" s="910"/>
      <c r="H3" s="910"/>
      <c r="I3" s="910"/>
      <c r="J3" s="911"/>
    </row>
    <row r="4" spans="1:10" s="229" customFormat="1" ht="22.9" customHeight="1">
      <c r="A4" s="342" t="s">
        <v>69</v>
      </c>
      <c r="B4" s="21" t="s">
        <v>70</v>
      </c>
      <c r="C4" s="22" t="s">
        <v>56</v>
      </c>
      <c r="D4" s="22" t="s">
        <v>71</v>
      </c>
      <c r="E4" s="337" t="s">
        <v>72</v>
      </c>
      <c r="F4" s="353" t="s">
        <v>69</v>
      </c>
      <c r="G4" s="21" t="s">
        <v>70</v>
      </c>
      <c r="H4" s="23" t="s">
        <v>56</v>
      </c>
      <c r="I4" s="23" t="s">
        <v>71</v>
      </c>
      <c r="J4" s="338" t="s">
        <v>72</v>
      </c>
    </row>
    <row r="5" spans="1:10" s="229" customFormat="1" ht="22.9" customHeight="1">
      <c r="A5" s="912" t="s">
        <v>622</v>
      </c>
      <c r="B5" s="913"/>
      <c r="C5" s="913"/>
      <c r="D5" s="913"/>
      <c r="E5" s="914"/>
      <c r="F5" s="912" t="s">
        <v>822</v>
      </c>
      <c r="G5" s="913"/>
      <c r="H5" s="913"/>
      <c r="I5" s="913"/>
      <c r="J5" s="914"/>
    </row>
    <row r="6" spans="1:10" s="229" customFormat="1" ht="22.9" customHeight="1">
      <c r="A6" s="180" t="s">
        <v>1363</v>
      </c>
      <c r="B6" s="109" t="s">
        <v>3517</v>
      </c>
      <c r="C6" s="105">
        <v>260</v>
      </c>
      <c r="D6" s="143"/>
      <c r="E6" s="145">
        <f t="shared" ref="E6:E13" si="0">SUM(C6*D6)</f>
        <v>0</v>
      </c>
      <c r="F6" s="180" t="s">
        <v>663</v>
      </c>
      <c r="G6" s="109" t="s">
        <v>980</v>
      </c>
      <c r="H6" s="98">
        <v>820</v>
      </c>
      <c r="I6" s="143"/>
      <c r="J6" s="145">
        <f>SUM(H6*I6)</f>
        <v>0</v>
      </c>
    </row>
    <row r="7" spans="1:10" s="229" customFormat="1" ht="22.9" customHeight="1">
      <c r="A7" s="180" t="s">
        <v>3421</v>
      </c>
      <c r="B7" s="109" t="s">
        <v>3518</v>
      </c>
      <c r="C7" s="105">
        <v>260</v>
      </c>
      <c r="D7" s="143"/>
      <c r="E7" s="145">
        <f t="shared" si="0"/>
        <v>0</v>
      </c>
      <c r="F7" s="180" t="s">
        <v>664</v>
      </c>
      <c r="G7" s="109" t="s">
        <v>3519</v>
      </c>
      <c r="H7" s="98">
        <v>890</v>
      </c>
      <c r="I7" s="143"/>
      <c r="J7" s="145">
        <f>SUM(H7*I7)</f>
        <v>0</v>
      </c>
    </row>
    <row r="8" spans="1:10" s="229" customFormat="1" ht="22.9" customHeight="1">
      <c r="A8" s="180" t="s">
        <v>1435</v>
      </c>
      <c r="B8" s="109" t="s">
        <v>3520</v>
      </c>
      <c r="C8" s="105">
        <v>260</v>
      </c>
      <c r="D8" s="143"/>
      <c r="E8" s="145">
        <f t="shared" si="0"/>
        <v>0</v>
      </c>
      <c r="F8" s="180" t="s">
        <v>3456</v>
      </c>
      <c r="G8" s="109" t="s">
        <v>3521</v>
      </c>
      <c r="H8" s="98">
        <v>960</v>
      </c>
      <c r="I8" s="143"/>
      <c r="J8" s="145">
        <f>SUM(H8*I8)</f>
        <v>0</v>
      </c>
    </row>
    <row r="9" spans="1:10" s="229" customFormat="1" ht="22.9" customHeight="1">
      <c r="A9" s="180" t="s">
        <v>1220</v>
      </c>
      <c r="B9" s="109" t="s">
        <v>3522</v>
      </c>
      <c r="C9" s="105">
        <v>290</v>
      </c>
      <c r="D9" s="143"/>
      <c r="E9" s="145">
        <f t="shared" si="0"/>
        <v>0</v>
      </c>
      <c r="F9" s="912" t="s">
        <v>3523</v>
      </c>
      <c r="G9" s="913"/>
      <c r="H9" s="913"/>
      <c r="I9" s="913"/>
      <c r="J9" s="914"/>
    </row>
    <row r="10" spans="1:10" s="229" customFormat="1" ht="22.9" customHeight="1">
      <c r="A10" s="180" t="s">
        <v>3412</v>
      </c>
      <c r="B10" s="109" t="s">
        <v>3524</v>
      </c>
      <c r="C10" s="105">
        <v>290</v>
      </c>
      <c r="D10" s="143"/>
      <c r="E10" s="145">
        <f t="shared" si="0"/>
        <v>0</v>
      </c>
      <c r="F10" s="204" t="s">
        <v>1568</v>
      </c>
      <c r="G10" s="109" t="s">
        <v>1565</v>
      </c>
      <c r="H10" s="98">
        <v>2660</v>
      </c>
      <c r="I10" s="143"/>
      <c r="J10" s="145">
        <f t="shared" ref="J10:J21" si="1">SUM(H10*I10)</f>
        <v>0</v>
      </c>
    </row>
    <row r="11" spans="1:10" s="229" customFormat="1" ht="22.9" customHeight="1">
      <c r="A11" s="180" t="s">
        <v>1112</v>
      </c>
      <c r="B11" s="109" t="s">
        <v>3525</v>
      </c>
      <c r="C11" s="105">
        <v>300</v>
      </c>
      <c r="D11" s="143"/>
      <c r="E11" s="145">
        <f t="shared" si="0"/>
        <v>0</v>
      </c>
      <c r="F11" s="204" t="s">
        <v>1571</v>
      </c>
      <c r="G11" s="109" t="s">
        <v>1564</v>
      </c>
      <c r="H11" s="98">
        <v>3560</v>
      </c>
      <c r="I11" s="143"/>
      <c r="J11" s="145">
        <f>SUM(H11*I11)</f>
        <v>0</v>
      </c>
    </row>
    <row r="12" spans="1:10" s="229" customFormat="1" ht="22.9" customHeight="1">
      <c r="A12" s="180" t="s">
        <v>3413</v>
      </c>
      <c r="B12" s="109" t="s">
        <v>3526</v>
      </c>
      <c r="C12" s="105">
        <v>390</v>
      </c>
      <c r="D12" s="143"/>
      <c r="E12" s="145">
        <f t="shared" si="0"/>
        <v>0</v>
      </c>
      <c r="F12" s="204" t="s">
        <v>3461</v>
      </c>
      <c r="G12" s="109" t="s">
        <v>3457</v>
      </c>
      <c r="H12" s="98">
        <v>2580</v>
      </c>
      <c r="I12" s="143"/>
      <c r="J12" s="145">
        <f t="shared" si="1"/>
        <v>0</v>
      </c>
    </row>
    <row r="13" spans="1:10" s="229" customFormat="1" ht="22.9" customHeight="1">
      <c r="A13" s="180" t="s">
        <v>3414</v>
      </c>
      <c r="B13" s="109" t="s">
        <v>3527</v>
      </c>
      <c r="C13" s="105">
        <v>350</v>
      </c>
      <c r="D13" s="143"/>
      <c r="E13" s="145">
        <f t="shared" si="0"/>
        <v>0</v>
      </c>
      <c r="F13" s="204" t="s">
        <v>1573</v>
      </c>
      <c r="G13" s="109" t="s">
        <v>3482</v>
      </c>
      <c r="H13" s="98">
        <v>3560</v>
      </c>
      <c r="I13" s="143"/>
      <c r="J13" s="145">
        <f t="shared" si="1"/>
        <v>0</v>
      </c>
    </row>
    <row r="14" spans="1:10" s="229" customFormat="1" ht="22.9" customHeight="1">
      <c r="A14" s="180" t="s">
        <v>3415</v>
      </c>
      <c r="B14" s="109" t="s">
        <v>5102</v>
      </c>
      <c r="C14" s="105">
        <v>420</v>
      </c>
      <c r="D14" s="143"/>
      <c r="E14" s="145">
        <f t="shared" ref="E14:E22" si="2">SUM(C14*D14)</f>
        <v>0</v>
      </c>
      <c r="F14" s="204" t="s">
        <v>1572</v>
      </c>
      <c r="G14" s="109" t="s">
        <v>1567</v>
      </c>
      <c r="H14" s="98">
        <v>3120</v>
      </c>
      <c r="I14" s="143"/>
      <c r="J14" s="145">
        <f t="shared" si="1"/>
        <v>0</v>
      </c>
    </row>
    <row r="15" spans="1:10" s="229" customFormat="1" ht="22.9" customHeight="1">
      <c r="A15" s="180" t="s">
        <v>3416</v>
      </c>
      <c r="B15" s="109" t="s">
        <v>5103</v>
      </c>
      <c r="C15" s="105">
        <v>420</v>
      </c>
      <c r="D15" s="143"/>
      <c r="E15" s="145">
        <f t="shared" si="2"/>
        <v>0</v>
      </c>
      <c r="F15" s="204" t="s">
        <v>1569</v>
      </c>
      <c r="G15" s="109" t="s">
        <v>3483</v>
      </c>
      <c r="H15" s="98">
        <v>2590</v>
      </c>
      <c r="I15" s="143"/>
      <c r="J15" s="145">
        <f t="shared" si="1"/>
        <v>0</v>
      </c>
    </row>
    <row r="16" spans="1:10" s="229" customFormat="1" ht="22.9" customHeight="1">
      <c r="A16" s="180" t="s">
        <v>3417</v>
      </c>
      <c r="B16" s="109" t="s">
        <v>3528</v>
      </c>
      <c r="C16" s="105">
        <v>360</v>
      </c>
      <c r="D16" s="143"/>
      <c r="E16" s="145">
        <f t="shared" si="2"/>
        <v>0</v>
      </c>
      <c r="F16" s="204" t="s">
        <v>1570</v>
      </c>
      <c r="G16" s="109" t="s">
        <v>3484</v>
      </c>
      <c r="H16" s="98">
        <v>3560</v>
      </c>
      <c r="I16" s="143"/>
      <c r="J16" s="145">
        <f t="shared" si="1"/>
        <v>0</v>
      </c>
    </row>
    <row r="17" spans="1:10" s="229" customFormat="1" ht="22.9" customHeight="1">
      <c r="A17" s="180" t="s">
        <v>3418</v>
      </c>
      <c r="B17" s="109" t="s">
        <v>3529</v>
      </c>
      <c r="C17" s="105">
        <v>290</v>
      </c>
      <c r="D17" s="143"/>
      <c r="E17" s="145">
        <f t="shared" si="2"/>
        <v>0</v>
      </c>
      <c r="F17" s="204" t="s">
        <v>1575</v>
      </c>
      <c r="G17" s="109" t="s">
        <v>3485</v>
      </c>
      <c r="H17" s="98">
        <v>3050</v>
      </c>
      <c r="I17" s="143"/>
      <c r="J17" s="145">
        <f t="shared" si="1"/>
        <v>0</v>
      </c>
    </row>
    <row r="18" spans="1:10" s="229" customFormat="1" ht="22.9" customHeight="1">
      <c r="A18" s="343" t="s">
        <v>3420</v>
      </c>
      <c r="B18" s="109" t="s">
        <v>3530</v>
      </c>
      <c r="C18" s="105">
        <v>280</v>
      </c>
      <c r="D18" s="143"/>
      <c r="E18" s="145">
        <f t="shared" si="2"/>
        <v>0</v>
      </c>
      <c r="F18" s="204" t="s">
        <v>1576</v>
      </c>
      <c r="G18" s="109" t="s">
        <v>3486</v>
      </c>
      <c r="H18" s="98">
        <v>4390</v>
      </c>
      <c r="I18" s="143"/>
      <c r="J18" s="145">
        <f t="shared" si="1"/>
        <v>0</v>
      </c>
    </row>
    <row r="19" spans="1:10" s="229" customFormat="1" ht="22.9" customHeight="1">
      <c r="A19" s="180" t="s">
        <v>3419</v>
      </c>
      <c r="B19" s="109" t="s">
        <v>3531</v>
      </c>
      <c r="C19" s="105">
        <v>250</v>
      </c>
      <c r="D19" s="143"/>
      <c r="E19" s="145">
        <f t="shared" si="2"/>
        <v>0</v>
      </c>
      <c r="F19" s="204" t="s">
        <v>1577</v>
      </c>
      <c r="G19" s="109" t="s">
        <v>1654</v>
      </c>
      <c r="H19" s="98">
        <v>2520</v>
      </c>
      <c r="I19" s="143"/>
      <c r="J19" s="145">
        <f t="shared" si="1"/>
        <v>0</v>
      </c>
    </row>
    <row r="20" spans="1:10" s="229" customFormat="1" ht="22.9" customHeight="1">
      <c r="A20" s="180" t="s">
        <v>1533</v>
      </c>
      <c r="B20" s="109" t="s">
        <v>3532</v>
      </c>
      <c r="C20" s="105">
        <v>250</v>
      </c>
      <c r="D20" s="143"/>
      <c r="E20" s="145">
        <f t="shared" si="2"/>
        <v>0</v>
      </c>
      <c r="F20" s="204" t="s">
        <v>1578</v>
      </c>
      <c r="G20" s="109" t="s">
        <v>1653</v>
      </c>
      <c r="H20" s="98">
        <v>3440</v>
      </c>
      <c r="I20" s="143"/>
      <c r="J20" s="145">
        <f t="shared" si="1"/>
        <v>0</v>
      </c>
    </row>
    <row r="21" spans="1:10" s="229" customFormat="1" ht="22.9" customHeight="1">
      <c r="A21" s="180" t="s">
        <v>3427</v>
      </c>
      <c r="B21" s="109" t="s">
        <v>3533</v>
      </c>
      <c r="C21" s="105">
        <v>320</v>
      </c>
      <c r="D21" s="143"/>
      <c r="E21" s="145">
        <f t="shared" si="2"/>
        <v>0</v>
      </c>
      <c r="F21" s="204" t="s">
        <v>1579</v>
      </c>
      <c r="G21" s="109" t="s">
        <v>1566</v>
      </c>
      <c r="H21" s="98">
        <v>3020</v>
      </c>
      <c r="I21" s="143"/>
      <c r="J21" s="145">
        <f t="shared" si="1"/>
        <v>0</v>
      </c>
    </row>
    <row r="22" spans="1:10" s="229" customFormat="1" ht="22.9" customHeight="1">
      <c r="A22" s="180" t="s">
        <v>1539</v>
      </c>
      <c r="B22" s="109" t="s">
        <v>3534</v>
      </c>
      <c r="C22" s="105">
        <v>340</v>
      </c>
      <c r="D22" s="143"/>
      <c r="E22" s="145">
        <f t="shared" si="2"/>
        <v>0</v>
      </c>
      <c r="F22" s="912" t="s">
        <v>1582</v>
      </c>
      <c r="G22" s="913"/>
      <c r="H22" s="913"/>
      <c r="I22" s="913"/>
      <c r="J22" s="914"/>
    </row>
    <row r="23" spans="1:10" s="229" customFormat="1" ht="22.9" customHeight="1">
      <c r="A23" s="180" t="s">
        <v>3428</v>
      </c>
      <c r="B23" s="109" t="s">
        <v>3535</v>
      </c>
      <c r="C23" s="105">
        <v>340</v>
      </c>
      <c r="D23" s="143"/>
      <c r="E23" s="145">
        <f t="shared" ref="E23:E29" si="3">SUM(C23*D23)</f>
        <v>0</v>
      </c>
      <c r="F23" s="204" t="s">
        <v>1624</v>
      </c>
      <c r="G23" s="109" t="s">
        <v>3536</v>
      </c>
      <c r="H23" s="98">
        <v>980</v>
      </c>
      <c r="I23" s="143"/>
      <c r="J23" s="145">
        <f t="shared" ref="J23:J32" si="4">SUM(H23*I23)</f>
        <v>0</v>
      </c>
    </row>
    <row r="24" spans="1:10" s="229" customFormat="1" ht="22.9" customHeight="1">
      <c r="A24" s="204" t="s">
        <v>1238</v>
      </c>
      <c r="B24" s="24" t="s">
        <v>3537</v>
      </c>
      <c r="C24" s="105">
        <v>280</v>
      </c>
      <c r="D24" s="143"/>
      <c r="E24" s="145">
        <f t="shared" si="3"/>
        <v>0</v>
      </c>
      <c r="F24" s="204" t="s">
        <v>1625</v>
      </c>
      <c r="G24" s="109" t="s">
        <v>3538</v>
      </c>
      <c r="H24" s="98">
        <v>1650</v>
      </c>
      <c r="I24" s="143"/>
      <c r="J24" s="145">
        <f t="shared" si="4"/>
        <v>0</v>
      </c>
    </row>
    <row r="25" spans="1:10" s="229" customFormat="1" ht="22.9" customHeight="1">
      <c r="A25" s="204" t="s">
        <v>1239</v>
      </c>
      <c r="B25" s="24" t="s">
        <v>3539</v>
      </c>
      <c r="C25" s="105">
        <v>280</v>
      </c>
      <c r="D25" s="143"/>
      <c r="E25" s="145">
        <f t="shared" si="3"/>
        <v>0</v>
      </c>
      <c r="F25" s="204" t="s">
        <v>1627</v>
      </c>
      <c r="G25" s="109" t="s">
        <v>3540</v>
      </c>
      <c r="H25" s="98">
        <v>980</v>
      </c>
      <c r="I25" s="143"/>
      <c r="J25" s="145">
        <f t="shared" si="4"/>
        <v>0</v>
      </c>
    </row>
    <row r="26" spans="1:10" s="229" customFormat="1" ht="22.9" customHeight="1">
      <c r="A26" s="204" t="s">
        <v>3447</v>
      </c>
      <c r="B26" s="24" t="s">
        <v>3541</v>
      </c>
      <c r="C26" s="105">
        <v>280</v>
      </c>
      <c r="D26" s="143"/>
      <c r="E26" s="145">
        <f t="shared" si="3"/>
        <v>0</v>
      </c>
      <c r="F26" s="204" t="s">
        <v>1628</v>
      </c>
      <c r="G26" s="109" t="s">
        <v>3542</v>
      </c>
      <c r="H26" s="98">
        <v>1590</v>
      </c>
      <c r="I26" s="143"/>
      <c r="J26" s="145">
        <f t="shared" si="4"/>
        <v>0</v>
      </c>
    </row>
    <row r="27" spans="1:10" s="229" customFormat="1" ht="22.9" customHeight="1">
      <c r="A27" s="204" t="s">
        <v>1281</v>
      </c>
      <c r="B27" s="24" t="s">
        <v>3543</v>
      </c>
      <c r="C27" s="105">
        <v>240</v>
      </c>
      <c r="D27" s="143"/>
      <c r="E27" s="145">
        <f t="shared" si="3"/>
        <v>0</v>
      </c>
      <c r="F27" s="204" t="s">
        <v>3465</v>
      </c>
      <c r="G27" s="109" t="s">
        <v>3544</v>
      </c>
      <c r="H27" s="98">
        <v>980</v>
      </c>
      <c r="I27" s="143"/>
      <c r="J27" s="145">
        <f t="shared" si="4"/>
        <v>0</v>
      </c>
    </row>
    <row r="28" spans="1:10" s="229" customFormat="1" ht="22.9" customHeight="1">
      <c r="A28" s="204" t="s">
        <v>3454</v>
      </c>
      <c r="B28" s="24" t="s">
        <v>3545</v>
      </c>
      <c r="C28" s="105">
        <v>240</v>
      </c>
      <c r="D28" s="143"/>
      <c r="E28" s="145">
        <f t="shared" si="3"/>
        <v>0</v>
      </c>
      <c r="F28" s="204" t="s">
        <v>3466</v>
      </c>
      <c r="G28" s="109" t="s">
        <v>3546</v>
      </c>
      <c r="H28" s="98">
        <v>1590</v>
      </c>
      <c r="I28" s="143"/>
      <c r="J28" s="145">
        <f t="shared" si="4"/>
        <v>0</v>
      </c>
    </row>
    <row r="29" spans="1:10" s="229" customFormat="1" ht="22.9" customHeight="1">
      <c r="A29" s="204" t="s">
        <v>3455</v>
      </c>
      <c r="B29" s="24" t="s">
        <v>3547</v>
      </c>
      <c r="C29" s="105">
        <v>240</v>
      </c>
      <c r="D29" s="143"/>
      <c r="E29" s="145">
        <f t="shared" si="3"/>
        <v>0</v>
      </c>
      <c r="F29" s="204" t="s">
        <v>3467</v>
      </c>
      <c r="G29" s="109" t="s">
        <v>3548</v>
      </c>
      <c r="H29" s="98">
        <v>980</v>
      </c>
      <c r="I29" s="143"/>
      <c r="J29" s="145">
        <f t="shared" si="4"/>
        <v>0</v>
      </c>
    </row>
    <row r="30" spans="1:10" s="229" customFormat="1" ht="22.9" customHeight="1">
      <c r="A30" s="204" t="s">
        <v>1282</v>
      </c>
      <c r="B30" s="24" t="s">
        <v>3549</v>
      </c>
      <c r="C30" s="105">
        <v>260</v>
      </c>
      <c r="D30" s="143"/>
      <c r="E30" s="145">
        <f t="shared" ref="E30:E37" si="5">SUM(C30*D30)</f>
        <v>0</v>
      </c>
      <c r="F30" s="204" t="s">
        <v>3468</v>
      </c>
      <c r="G30" s="109" t="s">
        <v>3550</v>
      </c>
      <c r="H30" s="98">
        <v>1590</v>
      </c>
      <c r="I30" s="143"/>
      <c r="J30" s="145">
        <f t="shared" si="4"/>
        <v>0</v>
      </c>
    </row>
    <row r="31" spans="1:10" s="229" customFormat="1" ht="22.9" customHeight="1">
      <c r="A31" s="204" t="s">
        <v>1283</v>
      </c>
      <c r="B31" s="24" t="s">
        <v>3551</v>
      </c>
      <c r="C31" s="105">
        <v>260</v>
      </c>
      <c r="D31" s="143"/>
      <c r="E31" s="145">
        <f t="shared" si="5"/>
        <v>0</v>
      </c>
      <c r="F31" s="204" t="s">
        <v>3469</v>
      </c>
      <c r="G31" s="109" t="s">
        <v>3552</v>
      </c>
      <c r="H31" s="98">
        <v>980</v>
      </c>
      <c r="I31" s="143"/>
      <c r="J31" s="145">
        <f t="shared" si="4"/>
        <v>0</v>
      </c>
    </row>
    <row r="32" spans="1:10" s="229" customFormat="1" ht="22.9" customHeight="1">
      <c r="A32" s="204" t="s">
        <v>1574</v>
      </c>
      <c r="B32" s="24" t="s">
        <v>3459</v>
      </c>
      <c r="C32" s="105">
        <v>460</v>
      </c>
      <c r="D32" s="143"/>
      <c r="E32" s="145">
        <f t="shared" si="5"/>
        <v>0</v>
      </c>
      <c r="F32" s="204" t="s">
        <v>3470</v>
      </c>
      <c r="G32" s="109" t="s">
        <v>3553</v>
      </c>
      <c r="H32" s="98">
        <v>1590</v>
      </c>
      <c r="I32" s="143"/>
      <c r="J32" s="145">
        <f t="shared" si="4"/>
        <v>0</v>
      </c>
    </row>
    <row r="33" spans="1:10" s="229" customFormat="1" ht="22.9" customHeight="1">
      <c r="A33" s="204" t="s">
        <v>3460</v>
      </c>
      <c r="B33" s="24" t="s">
        <v>3458</v>
      </c>
      <c r="C33" s="105">
        <v>420</v>
      </c>
      <c r="D33" s="143"/>
      <c r="E33" s="145">
        <f>SUM(C33*D33)</f>
        <v>0</v>
      </c>
      <c r="F33" s="912" t="s">
        <v>981</v>
      </c>
      <c r="G33" s="913"/>
      <c r="H33" s="913"/>
      <c r="I33" s="913"/>
      <c r="J33" s="914"/>
    </row>
    <row r="34" spans="1:10" s="229" customFormat="1" ht="22.9" customHeight="1">
      <c r="A34" s="204" t="s">
        <v>1623</v>
      </c>
      <c r="B34" s="24" t="s">
        <v>1631</v>
      </c>
      <c r="C34" s="105">
        <v>200</v>
      </c>
      <c r="D34" s="143"/>
      <c r="E34" s="145">
        <f>SUM(C34*D34)</f>
        <v>0</v>
      </c>
      <c r="F34" s="180" t="s">
        <v>3472</v>
      </c>
      <c r="G34" s="109" t="s">
        <v>3554</v>
      </c>
      <c r="H34" s="98">
        <v>2150</v>
      </c>
      <c r="I34" s="143"/>
      <c r="J34" s="145">
        <f>SUM(H34*I34)</f>
        <v>0</v>
      </c>
    </row>
    <row r="35" spans="1:10" s="229" customFormat="1" ht="22.9" customHeight="1">
      <c r="A35" s="204" t="s">
        <v>1626</v>
      </c>
      <c r="B35" s="24" t="s">
        <v>1632</v>
      </c>
      <c r="C35" s="105">
        <v>200</v>
      </c>
      <c r="D35" s="143"/>
      <c r="E35" s="145">
        <f>SUM(C35*D35)</f>
        <v>0</v>
      </c>
      <c r="F35" s="345" t="s">
        <v>667</v>
      </c>
      <c r="G35" s="109" t="s">
        <v>3555</v>
      </c>
      <c r="H35" s="98">
        <v>1290</v>
      </c>
      <c r="I35" s="143"/>
      <c r="J35" s="145">
        <f>SUM(H35*I35)</f>
        <v>0</v>
      </c>
    </row>
    <row r="36" spans="1:10" s="229" customFormat="1" ht="22.9" customHeight="1">
      <c r="A36" s="204" t="s">
        <v>3462</v>
      </c>
      <c r="B36" s="24" t="s">
        <v>3471</v>
      </c>
      <c r="C36" s="105">
        <v>200</v>
      </c>
      <c r="D36" s="143"/>
      <c r="E36" s="145">
        <f t="shared" si="5"/>
        <v>0</v>
      </c>
      <c r="F36" s="912" t="s">
        <v>3556</v>
      </c>
      <c r="G36" s="913"/>
      <c r="H36" s="913"/>
      <c r="I36" s="913"/>
      <c r="J36" s="914"/>
    </row>
    <row r="37" spans="1:10" s="229" customFormat="1" ht="22.9" customHeight="1">
      <c r="A37" s="204" t="s">
        <v>3463</v>
      </c>
      <c r="B37" s="24" t="s">
        <v>3464</v>
      </c>
      <c r="C37" s="105">
        <v>200</v>
      </c>
      <c r="D37" s="143"/>
      <c r="E37" s="145">
        <f t="shared" si="5"/>
        <v>0</v>
      </c>
      <c r="F37" s="180" t="s">
        <v>668</v>
      </c>
      <c r="G37" s="111" t="s">
        <v>1585</v>
      </c>
      <c r="H37" s="105">
        <v>450</v>
      </c>
      <c r="I37" s="143"/>
      <c r="J37" s="145">
        <f t="shared" ref="J37:J49" si="6">SUM(H37*I37)</f>
        <v>0</v>
      </c>
    </row>
    <row r="38" spans="1:10" s="229" customFormat="1" ht="22.9" customHeight="1">
      <c r="A38" s="153" t="s">
        <v>3501</v>
      </c>
      <c r="B38" s="109" t="s">
        <v>3557</v>
      </c>
      <c r="C38" s="105">
        <v>320</v>
      </c>
      <c r="D38" s="143"/>
      <c r="E38" s="145">
        <f t="shared" ref="E38:E45" si="7">SUM(C38*D38)</f>
        <v>0</v>
      </c>
      <c r="F38" s="180" t="s">
        <v>1588</v>
      </c>
      <c r="G38" s="111" t="s">
        <v>1584</v>
      </c>
      <c r="H38" s="105">
        <v>450</v>
      </c>
      <c r="I38" s="143"/>
      <c r="J38" s="145">
        <f t="shared" si="6"/>
        <v>0</v>
      </c>
    </row>
    <row r="39" spans="1:10" s="229" customFormat="1" ht="22.9" customHeight="1">
      <c r="A39" s="153" t="s">
        <v>3502</v>
      </c>
      <c r="B39" s="109" t="s">
        <v>3558</v>
      </c>
      <c r="C39" s="105">
        <v>320</v>
      </c>
      <c r="D39" s="143"/>
      <c r="E39" s="145">
        <f t="shared" si="7"/>
        <v>0</v>
      </c>
      <c r="F39" s="180" t="s">
        <v>1864</v>
      </c>
      <c r="G39" s="111" t="s">
        <v>1865</v>
      </c>
      <c r="H39" s="105">
        <v>450</v>
      </c>
      <c r="I39" s="143"/>
      <c r="J39" s="145">
        <f t="shared" si="6"/>
        <v>0</v>
      </c>
    </row>
    <row r="40" spans="1:10" s="229" customFormat="1" ht="22.9" customHeight="1">
      <c r="A40" s="153" t="s">
        <v>3503</v>
      </c>
      <c r="B40" s="109" t="s">
        <v>3559</v>
      </c>
      <c r="C40" s="105">
        <v>320</v>
      </c>
      <c r="D40" s="143"/>
      <c r="E40" s="145">
        <f t="shared" si="7"/>
        <v>0</v>
      </c>
      <c r="F40" s="180" t="s">
        <v>1591</v>
      </c>
      <c r="G40" s="111" t="s">
        <v>1586</v>
      </c>
      <c r="H40" s="105">
        <v>450</v>
      </c>
      <c r="I40" s="143"/>
      <c r="J40" s="145">
        <f t="shared" si="6"/>
        <v>0</v>
      </c>
    </row>
    <row r="41" spans="1:10" s="229" customFormat="1" ht="22.9" customHeight="1">
      <c r="A41" s="153" t="s">
        <v>3504</v>
      </c>
      <c r="B41" s="109" t="s">
        <v>3560</v>
      </c>
      <c r="C41" s="105">
        <v>320</v>
      </c>
      <c r="D41" s="143"/>
      <c r="E41" s="145">
        <f t="shared" si="7"/>
        <v>0</v>
      </c>
      <c r="F41" s="180" t="s">
        <v>1140</v>
      </c>
      <c r="G41" s="111" t="s">
        <v>1587</v>
      </c>
      <c r="H41" s="105">
        <v>450</v>
      </c>
      <c r="I41" s="143"/>
      <c r="J41" s="145">
        <f t="shared" si="6"/>
        <v>0</v>
      </c>
    </row>
    <row r="42" spans="1:10" s="229" customFormat="1" ht="22.9" customHeight="1">
      <c r="A42" s="153" t="s">
        <v>1629</v>
      </c>
      <c r="B42" s="111" t="s">
        <v>1633</v>
      </c>
      <c r="C42" s="105">
        <v>260</v>
      </c>
      <c r="D42" s="143"/>
      <c r="E42" s="148">
        <f t="shared" si="7"/>
        <v>0</v>
      </c>
      <c r="F42" s="180" t="s">
        <v>1871</v>
      </c>
      <c r="G42" s="111" t="s">
        <v>1856</v>
      </c>
      <c r="H42" s="105">
        <v>450</v>
      </c>
      <c r="I42" s="143"/>
      <c r="J42" s="145">
        <f t="shared" si="6"/>
        <v>0</v>
      </c>
    </row>
    <row r="43" spans="1:10" s="229" customFormat="1" ht="22.9" customHeight="1">
      <c r="A43" s="153" t="s">
        <v>1630</v>
      </c>
      <c r="B43" s="111" t="s">
        <v>1634</v>
      </c>
      <c r="C43" s="105">
        <v>260</v>
      </c>
      <c r="D43" s="143"/>
      <c r="E43" s="148">
        <f t="shared" si="7"/>
        <v>0</v>
      </c>
      <c r="F43" s="180" t="s">
        <v>1874</v>
      </c>
      <c r="G43" s="111" t="s">
        <v>1857</v>
      </c>
      <c r="H43" s="105">
        <v>450</v>
      </c>
      <c r="I43" s="143"/>
      <c r="J43" s="145">
        <f t="shared" si="6"/>
        <v>0</v>
      </c>
    </row>
    <row r="44" spans="1:10" s="229" customFormat="1" ht="22.9" customHeight="1">
      <c r="A44" s="153" t="s">
        <v>1640</v>
      </c>
      <c r="B44" s="111" t="s">
        <v>1641</v>
      </c>
      <c r="C44" s="105">
        <v>240</v>
      </c>
      <c r="D44" s="143"/>
      <c r="E44" s="148">
        <f t="shared" si="7"/>
        <v>0</v>
      </c>
      <c r="F44" s="180" t="s">
        <v>1875</v>
      </c>
      <c r="G44" s="111" t="s">
        <v>1858</v>
      </c>
      <c r="H44" s="105">
        <v>450</v>
      </c>
      <c r="I44" s="143"/>
      <c r="J44" s="145">
        <f t="shared" si="6"/>
        <v>0</v>
      </c>
    </row>
    <row r="45" spans="1:10" s="229" customFormat="1" ht="22.9" customHeight="1">
      <c r="A45" s="153" t="s">
        <v>1642</v>
      </c>
      <c r="B45" s="111" t="s">
        <v>1643</v>
      </c>
      <c r="C45" s="105">
        <v>240</v>
      </c>
      <c r="D45" s="143"/>
      <c r="E45" s="148">
        <f t="shared" si="7"/>
        <v>0</v>
      </c>
      <c r="F45" s="180" t="s">
        <v>1876</v>
      </c>
      <c r="G45" s="111" t="s">
        <v>1859</v>
      </c>
      <c r="H45" s="105">
        <v>450</v>
      </c>
      <c r="I45" s="143"/>
      <c r="J45" s="145">
        <f t="shared" si="6"/>
        <v>0</v>
      </c>
    </row>
    <row r="46" spans="1:10" s="229" customFormat="1" ht="22.9" customHeight="1">
      <c r="A46" s="153" t="s">
        <v>1611</v>
      </c>
      <c r="B46" s="109" t="s">
        <v>1635</v>
      </c>
      <c r="C46" s="105">
        <v>220</v>
      </c>
      <c r="D46" s="143"/>
      <c r="E46" s="145">
        <v>0</v>
      </c>
      <c r="F46" s="180" t="s">
        <v>1262</v>
      </c>
      <c r="G46" s="111" t="s">
        <v>1860</v>
      </c>
      <c r="H46" s="105">
        <v>890</v>
      </c>
      <c r="I46" s="143"/>
      <c r="J46" s="145">
        <f t="shared" si="6"/>
        <v>0</v>
      </c>
    </row>
    <row r="47" spans="1:10" s="229" customFormat="1" ht="22.9" customHeight="1">
      <c r="A47" s="160" t="s">
        <v>969</v>
      </c>
      <c r="B47" s="109" t="s">
        <v>1636</v>
      </c>
      <c r="C47" s="105">
        <v>200</v>
      </c>
      <c r="D47" s="143"/>
      <c r="E47" s="145">
        <f t="shared" ref="E47:E73" si="8">SUM(C47*D47)</f>
        <v>0</v>
      </c>
      <c r="F47" s="180" t="s">
        <v>1872</v>
      </c>
      <c r="G47" s="111" t="s">
        <v>1862</v>
      </c>
      <c r="H47" s="105">
        <v>680</v>
      </c>
      <c r="I47" s="143"/>
      <c r="J47" s="145">
        <f t="shared" si="6"/>
        <v>0</v>
      </c>
    </row>
    <row r="48" spans="1:10" s="229" customFormat="1" ht="22.9" customHeight="1">
      <c r="A48" s="160" t="s">
        <v>3488</v>
      </c>
      <c r="B48" s="109" t="s">
        <v>3487</v>
      </c>
      <c r="C48" s="105">
        <v>220</v>
      </c>
      <c r="D48" s="143"/>
      <c r="E48" s="145">
        <f t="shared" si="8"/>
        <v>0</v>
      </c>
      <c r="F48" s="180" t="s">
        <v>1873</v>
      </c>
      <c r="G48" s="111" t="s">
        <v>1863</v>
      </c>
      <c r="H48" s="105">
        <v>890</v>
      </c>
      <c r="I48" s="143"/>
      <c r="J48" s="145">
        <f t="shared" si="6"/>
        <v>0</v>
      </c>
    </row>
    <row r="49" spans="1:10" s="229" customFormat="1" ht="22.9" customHeight="1">
      <c r="A49" s="160" t="s">
        <v>3492</v>
      </c>
      <c r="B49" s="109" t="s">
        <v>3480</v>
      </c>
      <c r="C49" s="105">
        <v>220</v>
      </c>
      <c r="D49" s="143"/>
      <c r="E49" s="145">
        <f t="shared" si="8"/>
        <v>0</v>
      </c>
      <c r="F49" s="180" t="s">
        <v>1868</v>
      </c>
      <c r="G49" s="111" t="s">
        <v>1867</v>
      </c>
      <c r="H49" s="105">
        <v>420</v>
      </c>
      <c r="I49" s="143"/>
      <c r="J49" s="145">
        <f t="shared" si="6"/>
        <v>0</v>
      </c>
    </row>
    <row r="50" spans="1:10" s="229" customFormat="1" ht="22.9" customHeight="1">
      <c r="A50" s="160" t="s">
        <v>3493</v>
      </c>
      <c r="B50" s="109" t="s">
        <v>3477</v>
      </c>
      <c r="C50" s="105">
        <v>240</v>
      </c>
      <c r="D50" s="143"/>
      <c r="E50" s="145">
        <f t="shared" si="8"/>
        <v>0</v>
      </c>
      <c r="F50" s="180" t="s">
        <v>887</v>
      </c>
      <c r="G50" s="24" t="s">
        <v>1589</v>
      </c>
      <c r="H50" s="105">
        <v>450</v>
      </c>
      <c r="I50" s="143"/>
      <c r="J50" s="145">
        <f t="shared" ref="J50:J57" si="9">SUM(H50*I50)</f>
        <v>0</v>
      </c>
    </row>
    <row r="51" spans="1:10" s="229" customFormat="1" ht="22.9" customHeight="1">
      <c r="A51" s="160" t="s">
        <v>970</v>
      </c>
      <c r="B51" s="109" t="s">
        <v>3478</v>
      </c>
      <c r="C51" s="105">
        <v>220</v>
      </c>
      <c r="D51" s="143"/>
      <c r="E51" s="145">
        <f t="shared" si="8"/>
        <v>0</v>
      </c>
      <c r="F51" s="180" t="s">
        <v>1590</v>
      </c>
      <c r="G51" s="24" t="s">
        <v>1861</v>
      </c>
      <c r="H51" s="105">
        <v>450</v>
      </c>
      <c r="I51" s="143"/>
      <c r="J51" s="145">
        <f t="shared" si="9"/>
        <v>0</v>
      </c>
    </row>
    <row r="52" spans="1:10" s="229" customFormat="1" ht="22.9" customHeight="1">
      <c r="A52" s="204" t="s">
        <v>3659</v>
      </c>
      <c r="B52" s="109" t="s">
        <v>3661</v>
      </c>
      <c r="C52" s="105">
        <v>390</v>
      </c>
      <c r="D52" s="143"/>
      <c r="E52" s="145">
        <f t="shared" si="8"/>
        <v>0</v>
      </c>
      <c r="F52" s="180" t="s">
        <v>891</v>
      </c>
      <c r="G52" s="24" t="s">
        <v>1866</v>
      </c>
      <c r="H52" s="105">
        <v>450</v>
      </c>
      <c r="I52" s="143"/>
      <c r="J52" s="145">
        <f t="shared" si="9"/>
        <v>0</v>
      </c>
    </row>
    <row r="53" spans="1:10" s="229" customFormat="1" ht="22.9" customHeight="1">
      <c r="A53" s="204" t="s">
        <v>3660</v>
      </c>
      <c r="B53" s="109" t="s">
        <v>3662</v>
      </c>
      <c r="C53" s="105">
        <v>390</v>
      </c>
      <c r="D53" s="143"/>
      <c r="E53" s="148">
        <f t="shared" si="8"/>
        <v>0</v>
      </c>
      <c r="F53" s="354" t="s">
        <v>1869</v>
      </c>
      <c r="G53" s="111" t="s">
        <v>1855</v>
      </c>
      <c r="H53" s="96">
        <v>390</v>
      </c>
      <c r="I53" s="143"/>
      <c r="J53" s="145">
        <f t="shared" si="9"/>
        <v>0</v>
      </c>
    </row>
    <row r="54" spans="1:10" s="229" customFormat="1" ht="22.9" customHeight="1">
      <c r="A54" s="204" t="s">
        <v>1111</v>
      </c>
      <c r="B54" s="109" t="s">
        <v>1637</v>
      </c>
      <c r="C54" s="105">
        <v>200</v>
      </c>
      <c r="D54" s="143"/>
      <c r="E54" s="145">
        <f t="shared" si="8"/>
        <v>0</v>
      </c>
      <c r="F54" s="354" t="s">
        <v>669</v>
      </c>
      <c r="G54" s="111" t="s">
        <v>1583</v>
      </c>
      <c r="H54" s="96">
        <v>750</v>
      </c>
      <c r="I54" s="143"/>
      <c r="J54" s="145">
        <f t="shared" si="9"/>
        <v>0</v>
      </c>
    </row>
    <row r="55" spans="1:10" s="229" customFormat="1" ht="22.9" customHeight="1">
      <c r="A55" s="204" t="s">
        <v>1229</v>
      </c>
      <c r="B55" s="109" t="s">
        <v>3561</v>
      </c>
      <c r="C55" s="105">
        <v>200</v>
      </c>
      <c r="D55" s="143"/>
      <c r="E55" s="145">
        <f t="shared" si="8"/>
        <v>0</v>
      </c>
      <c r="F55" s="354" t="s">
        <v>1592</v>
      </c>
      <c r="G55" s="111" t="s">
        <v>1870</v>
      </c>
      <c r="H55" s="96">
        <v>780</v>
      </c>
      <c r="I55" s="143"/>
      <c r="J55" s="145">
        <f t="shared" si="9"/>
        <v>0</v>
      </c>
    </row>
    <row r="56" spans="1:10" s="229" customFormat="1" ht="22.9" customHeight="1">
      <c r="A56" s="204" t="s">
        <v>3510</v>
      </c>
      <c r="B56" s="109" t="s">
        <v>3562</v>
      </c>
      <c r="C56" s="105">
        <v>200</v>
      </c>
      <c r="D56" s="143"/>
      <c r="E56" s="145">
        <f t="shared" si="8"/>
        <v>0</v>
      </c>
      <c r="F56" s="354" t="s">
        <v>1877</v>
      </c>
      <c r="G56" s="111" t="s">
        <v>1853</v>
      </c>
      <c r="H56" s="96">
        <v>380</v>
      </c>
      <c r="I56" s="143"/>
      <c r="J56" s="145">
        <f t="shared" si="9"/>
        <v>0</v>
      </c>
    </row>
    <row r="57" spans="1:10" s="229" customFormat="1" ht="22.9" customHeight="1">
      <c r="A57" s="153" t="s">
        <v>1610</v>
      </c>
      <c r="B57" s="109" t="s">
        <v>3805</v>
      </c>
      <c r="C57" s="105">
        <v>190</v>
      </c>
      <c r="D57" s="143"/>
      <c r="E57" s="148">
        <f t="shared" si="8"/>
        <v>0</v>
      </c>
      <c r="F57" s="354" t="s">
        <v>1878</v>
      </c>
      <c r="G57" s="111" t="s">
        <v>1854</v>
      </c>
      <c r="H57" s="96">
        <v>380</v>
      </c>
      <c r="I57" s="143"/>
      <c r="J57" s="145">
        <f t="shared" si="9"/>
        <v>0</v>
      </c>
    </row>
    <row r="58" spans="1:10" s="229" customFormat="1" ht="22.9" customHeight="1">
      <c r="A58" s="153" t="s">
        <v>988</v>
      </c>
      <c r="B58" s="109" t="s">
        <v>3563</v>
      </c>
      <c r="C58" s="105">
        <v>220</v>
      </c>
      <c r="D58" s="143"/>
      <c r="E58" s="148">
        <f t="shared" si="8"/>
        <v>0</v>
      </c>
      <c r="F58" s="912" t="s">
        <v>3566</v>
      </c>
      <c r="G58" s="913"/>
      <c r="H58" s="913"/>
      <c r="I58" s="913"/>
      <c r="J58" s="914"/>
    </row>
    <row r="59" spans="1:10" s="229" customFormat="1" ht="22.9" customHeight="1">
      <c r="A59" s="153" t="s">
        <v>989</v>
      </c>
      <c r="B59" s="109" t="s">
        <v>3564</v>
      </c>
      <c r="C59" s="105">
        <v>250</v>
      </c>
      <c r="D59" s="143"/>
      <c r="E59" s="148">
        <f t="shared" si="8"/>
        <v>0</v>
      </c>
      <c r="F59" s="153" t="s">
        <v>672</v>
      </c>
      <c r="G59" s="109" t="s">
        <v>3568</v>
      </c>
      <c r="H59" s="105">
        <v>820</v>
      </c>
      <c r="I59" s="143"/>
      <c r="J59" s="145">
        <f>SUM(H59*I59)</f>
        <v>0</v>
      </c>
    </row>
    <row r="60" spans="1:10" s="229" customFormat="1" ht="22.9" customHeight="1">
      <c r="A60" s="153" t="s">
        <v>3411</v>
      </c>
      <c r="B60" s="109" t="s">
        <v>3565</v>
      </c>
      <c r="C60" s="105">
        <v>240</v>
      </c>
      <c r="D60" s="143"/>
      <c r="E60" s="148">
        <f t="shared" si="8"/>
        <v>0</v>
      </c>
      <c r="F60" s="153" t="s">
        <v>985</v>
      </c>
      <c r="G60" s="109" t="s">
        <v>3569</v>
      </c>
      <c r="H60" s="105">
        <v>1120</v>
      </c>
      <c r="I60" s="143"/>
      <c r="J60" s="145">
        <f>SUM(H60*I60)</f>
        <v>0</v>
      </c>
    </row>
    <row r="61" spans="1:10" s="229" customFormat="1" ht="22.9" customHeight="1">
      <c r="A61" s="153" t="s">
        <v>1612</v>
      </c>
      <c r="B61" s="109" t="s">
        <v>3567</v>
      </c>
      <c r="C61" s="105">
        <v>220</v>
      </c>
      <c r="D61" s="143"/>
      <c r="E61" s="148">
        <f t="shared" si="8"/>
        <v>0</v>
      </c>
      <c r="F61" s="153" t="s">
        <v>3500</v>
      </c>
      <c r="G61" s="109" t="s">
        <v>3570</v>
      </c>
      <c r="H61" s="105">
        <v>740</v>
      </c>
      <c r="I61" s="143"/>
      <c r="J61" s="145">
        <f>SUM(H61*I61)</f>
        <v>0</v>
      </c>
    </row>
    <row r="62" spans="1:10" s="229" customFormat="1" ht="22.9" customHeight="1">
      <c r="A62" s="153" t="s">
        <v>1649</v>
      </c>
      <c r="B62" s="109" t="s">
        <v>5109</v>
      </c>
      <c r="C62" s="105">
        <v>390</v>
      </c>
      <c r="D62" s="143"/>
      <c r="E62" s="148">
        <f>SUM(C62*D62)</f>
        <v>0</v>
      </c>
      <c r="F62" s="912" t="s">
        <v>628</v>
      </c>
      <c r="G62" s="913"/>
      <c r="H62" s="913"/>
      <c r="I62" s="913"/>
      <c r="J62" s="914"/>
    </row>
    <row r="63" spans="1:10" s="229" customFormat="1" ht="22.9" customHeight="1">
      <c r="A63" s="153" t="s">
        <v>1650</v>
      </c>
      <c r="B63" s="109" t="s">
        <v>5107</v>
      </c>
      <c r="C63" s="105">
        <v>390</v>
      </c>
      <c r="D63" s="143"/>
      <c r="E63" s="148">
        <f t="shared" si="8"/>
        <v>0</v>
      </c>
      <c r="F63" s="153" t="s">
        <v>629</v>
      </c>
      <c r="G63" s="111" t="s">
        <v>1241</v>
      </c>
      <c r="H63" s="98">
        <v>1720</v>
      </c>
      <c r="I63" s="143"/>
      <c r="J63" s="148">
        <f>SUM(H63*I63)</f>
        <v>0</v>
      </c>
    </row>
    <row r="64" spans="1:10" s="229" customFormat="1" ht="22.9" customHeight="1">
      <c r="A64" s="160" t="s">
        <v>3410</v>
      </c>
      <c r="B64" s="109" t="s">
        <v>3571</v>
      </c>
      <c r="C64" s="105">
        <v>200</v>
      </c>
      <c r="D64" s="143"/>
      <c r="E64" s="145">
        <f t="shared" si="8"/>
        <v>0</v>
      </c>
      <c r="F64" s="153" t="s">
        <v>630</v>
      </c>
      <c r="G64" s="111" t="s">
        <v>1240</v>
      </c>
      <c r="H64" s="98">
        <v>2590</v>
      </c>
      <c r="I64" s="143"/>
      <c r="J64" s="148">
        <f>SUM(H64*I64)</f>
        <v>0</v>
      </c>
    </row>
    <row r="65" spans="1:10" s="229" customFormat="1" ht="22.9" customHeight="1">
      <c r="A65" s="160" t="s">
        <v>1287</v>
      </c>
      <c r="B65" s="109" t="s">
        <v>5104</v>
      </c>
      <c r="C65" s="105">
        <v>290</v>
      </c>
      <c r="D65" s="143"/>
      <c r="E65" s="145">
        <f t="shared" si="8"/>
        <v>0</v>
      </c>
      <c r="F65" s="155" t="s">
        <v>631</v>
      </c>
      <c r="G65" s="111" t="s">
        <v>1595</v>
      </c>
      <c r="H65" s="98">
        <v>2050</v>
      </c>
      <c r="I65" s="143"/>
      <c r="J65" s="148">
        <f>SUM(H65*I65)</f>
        <v>0</v>
      </c>
    </row>
    <row r="66" spans="1:10" s="229" customFormat="1" ht="22.9" customHeight="1">
      <c r="A66" s="186" t="s">
        <v>3709</v>
      </c>
      <c r="B66" s="109" t="s">
        <v>3711</v>
      </c>
      <c r="C66" s="105">
        <v>240</v>
      </c>
      <c r="D66" s="143"/>
      <c r="E66" s="145">
        <f t="shared" si="8"/>
        <v>0</v>
      </c>
      <c r="F66" s="155" t="s">
        <v>3475</v>
      </c>
      <c r="G66" s="109" t="s">
        <v>3473</v>
      </c>
      <c r="H66" s="98">
        <v>2180</v>
      </c>
      <c r="I66" s="143"/>
      <c r="J66" s="148">
        <f>SUM(H66*I66)</f>
        <v>0</v>
      </c>
    </row>
    <row r="67" spans="1:10" s="229" customFormat="1" ht="22.9" customHeight="1">
      <c r="A67" s="186" t="s">
        <v>3710</v>
      </c>
      <c r="B67" s="109" t="s">
        <v>3712</v>
      </c>
      <c r="C67" s="105">
        <v>240</v>
      </c>
      <c r="D67" s="143"/>
      <c r="E67" s="145">
        <f t="shared" si="8"/>
        <v>0</v>
      </c>
      <c r="F67" s="155" t="s">
        <v>3476</v>
      </c>
      <c r="G67" s="109" t="s">
        <v>3474</v>
      </c>
      <c r="H67" s="98">
        <v>2850</v>
      </c>
      <c r="I67" s="143"/>
      <c r="J67" s="148">
        <f>SUM(H67*I67)</f>
        <v>0</v>
      </c>
    </row>
    <row r="68" spans="1:10" s="229" customFormat="1" ht="22.9" customHeight="1">
      <c r="A68" s="160" t="s">
        <v>973</v>
      </c>
      <c r="B68" s="109" t="s">
        <v>3572</v>
      </c>
      <c r="C68" s="105">
        <v>190</v>
      </c>
      <c r="D68" s="143"/>
      <c r="E68" s="148">
        <f t="shared" si="8"/>
        <v>0</v>
      </c>
      <c r="F68" s="912" t="s">
        <v>1596</v>
      </c>
      <c r="G68" s="913"/>
      <c r="H68" s="913"/>
      <c r="I68" s="913"/>
      <c r="J68" s="914"/>
    </row>
    <row r="69" spans="1:10" s="229" customFormat="1" ht="22.9" customHeight="1">
      <c r="A69" s="160" t="s">
        <v>974</v>
      </c>
      <c r="B69" s="109" t="s">
        <v>3573</v>
      </c>
      <c r="C69" s="105">
        <v>190</v>
      </c>
      <c r="D69" s="143"/>
      <c r="E69" s="148">
        <f t="shared" si="8"/>
        <v>0</v>
      </c>
      <c r="F69" s="153" t="s">
        <v>632</v>
      </c>
      <c r="G69" s="109" t="s">
        <v>3505</v>
      </c>
      <c r="H69" s="105">
        <v>1420</v>
      </c>
      <c r="I69" s="143"/>
      <c r="J69" s="145">
        <f>SUM(H69*I69)</f>
        <v>0</v>
      </c>
    </row>
    <row r="70" spans="1:10" s="229" customFormat="1" ht="22.9" customHeight="1">
      <c r="A70" s="160" t="s">
        <v>975</v>
      </c>
      <c r="B70" s="109" t="s">
        <v>3574</v>
      </c>
      <c r="C70" s="105">
        <v>190</v>
      </c>
      <c r="D70" s="143"/>
      <c r="E70" s="148">
        <f t="shared" si="8"/>
        <v>0</v>
      </c>
      <c r="F70" s="153" t="s">
        <v>1263</v>
      </c>
      <c r="G70" s="109" t="s">
        <v>3506</v>
      </c>
      <c r="H70" s="98">
        <v>1190</v>
      </c>
      <c r="I70" s="143"/>
      <c r="J70" s="145">
        <f>SUM(H70*I70)</f>
        <v>0</v>
      </c>
    </row>
    <row r="71" spans="1:10" s="229" customFormat="1" ht="22.9" customHeight="1">
      <c r="A71" s="155" t="s">
        <v>976</v>
      </c>
      <c r="B71" s="109" t="s">
        <v>3575</v>
      </c>
      <c r="C71" s="105">
        <v>220</v>
      </c>
      <c r="D71" s="143"/>
      <c r="E71" s="148">
        <f t="shared" si="8"/>
        <v>0</v>
      </c>
      <c r="F71" s="153" t="s">
        <v>3507</v>
      </c>
      <c r="G71" s="109" t="s">
        <v>3508</v>
      </c>
      <c r="H71" s="98">
        <v>1290</v>
      </c>
      <c r="I71" s="143"/>
      <c r="J71" s="145">
        <f>SUM(H71*I71)</f>
        <v>0</v>
      </c>
    </row>
    <row r="72" spans="1:10" s="229" customFormat="1" ht="22.9" customHeight="1">
      <c r="A72" s="155" t="s">
        <v>3514</v>
      </c>
      <c r="B72" s="109" t="s">
        <v>3576</v>
      </c>
      <c r="C72" s="105">
        <v>220</v>
      </c>
      <c r="D72" s="143"/>
      <c r="E72" s="148">
        <f t="shared" si="8"/>
        <v>0</v>
      </c>
      <c r="F72" s="912" t="s">
        <v>3582</v>
      </c>
      <c r="G72" s="913"/>
      <c r="H72" s="913"/>
      <c r="I72" s="913"/>
      <c r="J72" s="914"/>
    </row>
    <row r="73" spans="1:10" s="229" customFormat="1" ht="22.9" customHeight="1">
      <c r="A73" s="155" t="s">
        <v>3513</v>
      </c>
      <c r="B73" s="109" t="s">
        <v>3577</v>
      </c>
      <c r="C73" s="105">
        <v>220</v>
      </c>
      <c r="D73" s="143"/>
      <c r="E73" s="148">
        <f t="shared" si="8"/>
        <v>0</v>
      </c>
      <c r="F73" s="153" t="s">
        <v>634</v>
      </c>
      <c r="G73" s="109" t="s">
        <v>983</v>
      </c>
      <c r="H73" s="98">
        <v>1780</v>
      </c>
      <c r="I73" s="143"/>
      <c r="J73" s="145">
        <f>SUM(H73*I73)</f>
        <v>0</v>
      </c>
    </row>
    <row r="74" spans="1:10" s="229" customFormat="1" ht="22.9" customHeight="1">
      <c r="A74" s="912" t="s">
        <v>3578</v>
      </c>
      <c r="B74" s="913"/>
      <c r="C74" s="913"/>
      <c r="D74" s="913"/>
      <c r="E74" s="914"/>
      <c r="F74" s="153" t="s">
        <v>984</v>
      </c>
      <c r="G74" s="109" t="s">
        <v>982</v>
      </c>
      <c r="H74" s="98">
        <v>1720</v>
      </c>
      <c r="I74" s="143"/>
      <c r="J74" s="145">
        <f>SUM(H74*I74)</f>
        <v>0</v>
      </c>
    </row>
    <row r="75" spans="1:10" s="229" customFormat="1" ht="22.9" customHeight="1">
      <c r="A75" s="344" t="s">
        <v>623</v>
      </c>
      <c r="B75" s="305" t="s">
        <v>3579</v>
      </c>
      <c r="C75" s="25">
        <v>640</v>
      </c>
      <c r="D75" s="306"/>
      <c r="E75" s="307">
        <f t="shared" ref="E75:E80" si="10">SUM(C75*D75)</f>
        <v>0</v>
      </c>
      <c r="F75" s="912" t="s">
        <v>3586</v>
      </c>
      <c r="G75" s="913"/>
      <c r="H75" s="913"/>
      <c r="I75" s="913"/>
      <c r="J75" s="914"/>
    </row>
    <row r="76" spans="1:10" s="229" customFormat="1" ht="22.9" customHeight="1">
      <c r="A76" s="344" t="s">
        <v>55</v>
      </c>
      <c r="B76" s="305" t="s">
        <v>3580</v>
      </c>
      <c r="C76" s="25">
        <v>490</v>
      </c>
      <c r="D76" s="306"/>
      <c r="E76" s="307">
        <f t="shared" si="10"/>
        <v>0</v>
      </c>
      <c r="F76" s="153" t="s">
        <v>3509</v>
      </c>
      <c r="G76" s="111" t="s">
        <v>986</v>
      </c>
      <c r="H76" s="98">
        <v>720</v>
      </c>
      <c r="I76" s="143"/>
      <c r="J76" s="145">
        <f>SUM(H76*I76)</f>
        <v>0</v>
      </c>
    </row>
    <row r="77" spans="1:10" s="229" customFormat="1" ht="22.9" customHeight="1">
      <c r="A77" s="344" t="s">
        <v>990</v>
      </c>
      <c r="B77" s="305" t="s">
        <v>3581</v>
      </c>
      <c r="C77" s="25">
        <v>1190</v>
      </c>
      <c r="D77" s="306"/>
      <c r="E77" s="307">
        <f>SUM(C77*D77)</f>
        <v>0</v>
      </c>
      <c r="F77" s="153" t="s">
        <v>636</v>
      </c>
      <c r="G77" s="109" t="s">
        <v>3588</v>
      </c>
      <c r="H77" s="98">
        <v>650</v>
      </c>
      <c r="I77" s="143"/>
      <c r="J77" s="145">
        <f>SUM(H77*I77)</f>
        <v>0</v>
      </c>
    </row>
    <row r="78" spans="1:10" s="229" customFormat="1" ht="22.9" customHeight="1">
      <c r="A78" s="344" t="s">
        <v>1259</v>
      </c>
      <c r="B78" s="305" t="s">
        <v>3583</v>
      </c>
      <c r="C78" s="25">
        <v>1190</v>
      </c>
      <c r="D78" s="306"/>
      <c r="E78" s="307">
        <f>SUM(C78*D78)</f>
        <v>0</v>
      </c>
      <c r="F78" s="153" t="s">
        <v>1265</v>
      </c>
      <c r="G78" s="109" t="s">
        <v>1264</v>
      </c>
      <c r="H78" s="98">
        <v>750</v>
      </c>
      <c r="I78" s="143"/>
      <c r="J78" s="145">
        <f>SUM(H78*I78)</f>
        <v>0</v>
      </c>
    </row>
    <row r="79" spans="1:10" s="229" customFormat="1" ht="22.9" customHeight="1">
      <c r="A79" s="344" t="s">
        <v>1260</v>
      </c>
      <c r="B79" s="305" t="s">
        <v>3584</v>
      </c>
      <c r="C79" s="25">
        <v>1190</v>
      </c>
      <c r="D79" s="306"/>
      <c r="E79" s="307">
        <f>SUM(C79*D79)</f>
        <v>0</v>
      </c>
      <c r="F79" s="912" t="s">
        <v>3591</v>
      </c>
      <c r="G79" s="913"/>
      <c r="H79" s="913"/>
      <c r="I79" s="913"/>
      <c r="J79" s="914"/>
    </row>
    <row r="80" spans="1:10" s="229" customFormat="1" ht="22.9" customHeight="1">
      <c r="A80" s="344" t="s">
        <v>1261</v>
      </c>
      <c r="B80" s="305" t="s">
        <v>3585</v>
      </c>
      <c r="C80" s="25">
        <v>1190</v>
      </c>
      <c r="D80" s="306"/>
      <c r="E80" s="339">
        <f t="shared" si="10"/>
        <v>0</v>
      </c>
      <c r="F80" s="153" t="s">
        <v>987</v>
      </c>
      <c r="G80" s="24" t="s">
        <v>1597</v>
      </c>
      <c r="H80" s="98">
        <v>780</v>
      </c>
      <c r="I80" s="143"/>
      <c r="J80" s="145">
        <f>SUM(H80*I80)</f>
        <v>0</v>
      </c>
    </row>
    <row r="81" spans="1:10" s="229" customFormat="1" ht="22.9" customHeight="1">
      <c r="A81" s="912" t="s">
        <v>3713</v>
      </c>
      <c r="B81" s="913"/>
      <c r="C81" s="913"/>
      <c r="D81" s="913"/>
      <c r="E81" s="913"/>
      <c r="F81" s="153" t="s">
        <v>637</v>
      </c>
      <c r="G81" s="24" t="s">
        <v>3594</v>
      </c>
      <c r="H81" s="98">
        <v>750</v>
      </c>
      <c r="I81" s="143"/>
      <c r="J81" s="145">
        <f>SUM(H81*I81)</f>
        <v>0</v>
      </c>
    </row>
    <row r="82" spans="1:10" s="229" customFormat="1" ht="22.9" customHeight="1">
      <c r="A82" s="180" t="s">
        <v>625</v>
      </c>
      <c r="B82" s="111" t="s">
        <v>3587</v>
      </c>
      <c r="C82" s="98">
        <v>220</v>
      </c>
      <c r="D82" s="143"/>
      <c r="E82" s="315">
        <f t="shared" ref="E82:E87" si="11">SUM(C82*D82)</f>
        <v>0</v>
      </c>
      <c r="F82" s="912" t="s">
        <v>3596</v>
      </c>
      <c r="G82" s="913"/>
      <c r="H82" s="913"/>
      <c r="I82" s="913"/>
      <c r="J82" s="914"/>
    </row>
    <row r="83" spans="1:10" s="229" customFormat="1" ht="22.9" customHeight="1">
      <c r="A83" s="180" t="s">
        <v>626</v>
      </c>
      <c r="B83" s="111" t="s">
        <v>3589</v>
      </c>
      <c r="C83" s="98">
        <v>220</v>
      </c>
      <c r="D83" s="143"/>
      <c r="E83" s="315">
        <f t="shared" si="11"/>
        <v>0</v>
      </c>
      <c r="F83" s="153" t="s">
        <v>638</v>
      </c>
      <c r="G83" s="109" t="s">
        <v>639</v>
      </c>
      <c r="H83" s="105">
        <v>950</v>
      </c>
      <c r="I83" s="143"/>
      <c r="J83" s="145">
        <f>SUM(H83*I83)</f>
        <v>0</v>
      </c>
    </row>
    <row r="84" spans="1:10" s="229" customFormat="1" ht="22.9" customHeight="1">
      <c r="A84" s="180" t="s">
        <v>627</v>
      </c>
      <c r="B84" s="111" t="s">
        <v>3590</v>
      </c>
      <c r="C84" s="98">
        <v>220</v>
      </c>
      <c r="D84" s="143"/>
      <c r="E84" s="315">
        <f t="shared" si="11"/>
        <v>0</v>
      </c>
      <c r="F84" s="153" t="s">
        <v>640</v>
      </c>
      <c r="G84" s="109" t="s">
        <v>641</v>
      </c>
      <c r="H84" s="105">
        <v>1690</v>
      </c>
      <c r="I84" s="143"/>
      <c r="J84" s="145">
        <f>SUM(H84*I84)</f>
        <v>0</v>
      </c>
    </row>
    <row r="85" spans="1:10" s="229" customFormat="1" ht="22.9" customHeight="1">
      <c r="A85" s="180" t="s">
        <v>1561</v>
      </c>
      <c r="B85" s="111" t="s">
        <v>3592</v>
      </c>
      <c r="C85" s="98">
        <v>220</v>
      </c>
      <c r="D85" s="143"/>
      <c r="E85" s="315">
        <f t="shared" si="11"/>
        <v>0</v>
      </c>
      <c r="F85" s="540" t="s">
        <v>3667</v>
      </c>
      <c r="G85" s="541"/>
      <c r="H85" s="541"/>
      <c r="I85" s="541"/>
      <c r="J85" s="542"/>
    </row>
    <row r="86" spans="1:10" s="229" customFormat="1" ht="22.9" customHeight="1">
      <c r="A86" s="345" t="s">
        <v>1562</v>
      </c>
      <c r="B86" s="111" t="s">
        <v>3593</v>
      </c>
      <c r="C86" s="98">
        <v>220</v>
      </c>
      <c r="D86" s="143"/>
      <c r="E86" s="315">
        <f t="shared" si="11"/>
        <v>0</v>
      </c>
      <c r="F86" s="153" t="s">
        <v>3668</v>
      </c>
      <c r="G86" s="97" t="s">
        <v>3728</v>
      </c>
      <c r="H86" s="113">
        <v>380</v>
      </c>
      <c r="I86" s="143"/>
      <c r="J86" s="145">
        <f>SUM(H86*I86)</f>
        <v>0</v>
      </c>
    </row>
    <row r="87" spans="1:10" s="229" customFormat="1" ht="22.9" customHeight="1">
      <c r="A87" s="345" t="s">
        <v>1563</v>
      </c>
      <c r="B87" s="111" t="s">
        <v>3595</v>
      </c>
      <c r="C87" s="98">
        <v>220</v>
      </c>
      <c r="D87" s="143"/>
      <c r="E87" s="315">
        <f t="shared" si="11"/>
        <v>0</v>
      </c>
      <c r="F87" s="153" t="s">
        <v>3669</v>
      </c>
      <c r="G87" s="97" t="s">
        <v>3729</v>
      </c>
      <c r="H87" s="113">
        <v>380</v>
      </c>
      <c r="I87" s="143"/>
      <c r="J87" s="145">
        <f>SUM(H87*I87)</f>
        <v>0</v>
      </c>
    </row>
    <row r="88" spans="1:10" s="229" customFormat="1" ht="22.9" customHeight="1">
      <c r="A88" s="345" t="s">
        <v>3422</v>
      </c>
      <c r="B88" s="111" t="s">
        <v>3597</v>
      </c>
      <c r="C88" s="98">
        <v>220</v>
      </c>
      <c r="D88" s="143"/>
      <c r="E88" s="315">
        <f>SUM(C88*D88)</f>
        <v>0</v>
      </c>
      <c r="F88" s="153" t="s">
        <v>3670</v>
      </c>
      <c r="G88" s="97" t="s">
        <v>3730</v>
      </c>
      <c r="H88" s="113">
        <v>380</v>
      </c>
      <c r="I88" s="143"/>
      <c r="J88" s="145">
        <f>SUM(H88*I88)</f>
        <v>0</v>
      </c>
    </row>
    <row r="89" spans="1:10" s="229" customFormat="1" ht="22.9" customHeight="1">
      <c r="A89" s="912" t="s">
        <v>3598</v>
      </c>
      <c r="B89" s="913"/>
      <c r="C89" s="913"/>
      <c r="D89" s="913"/>
      <c r="E89" s="913"/>
      <c r="F89" s="153" t="s">
        <v>3671</v>
      </c>
      <c r="G89" s="97" t="s">
        <v>3731</v>
      </c>
      <c r="H89" s="113">
        <v>380</v>
      </c>
      <c r="I89" s="143"/>
      <c r="J89" s="145">
        <f>SUM(H89*I89)</f>
        <v>0</v>
      </c>
    </row>
    <row r="90" spans="1:10" s="229" customFormat="1" ht="22.9" customHeight="1">
      <c r="A90" s="346" t="s">
        <v>962</v>
      </c>
      <c r="B90" s="109" t="s">
        <v>3700</v>
      </c>
      <c r="C90" s="124">
        <v>750</v>
      </c>
      <c r="D90" s="143"/>
      <c r="E90" s="315">
        <f>SUM(C90*D90)</f>
        <v>0</v>
      </c>
      <c r="F90" s="153" t="s">
        <v>3672</v>
      </c>
      <c r="G90" s="97" t="s">
        <v>3732</v>
      </c>
      <c r="H90" s="113">
        <v>380</v>
      </c>
      <c r="I90" s="143"/>
      <c r="J90" s="145">
        <f>SUM(H90*I90)</f>
        <v>0</v>
      </c>
    </row>
    <row r="91" spans="1:10" s="229" customFormat="1" ht="22.9" customHeight="1">
      <c r="A91" s="346" t="s">
        <v>1767</v>
      </c>
      <c r="B91" s="109" t="s">
        <v>3701</v>
      </c>
      <c r="C91" s="124">
        <v>890</v>
      </c>
      <c r="D91" s="143"/>
      <c r="E91" s="315">
        <f t="shared" ref="E91:E98" si="12">SUM(C91*D91)</f>
        <v>0</v>
      </c>
      <c r="F91" s="779" t="s">
        <v>3599</v>
      </c>
      <c r="G91" s="592"/>
      <c r="H91" s="592"/>
      <c r="I91" s="592"/>
      <c r="J91" s="593"/>
    </row>
    <row r="92" spans="1:10" s="229" customFormat="1" ht="22.9" customHeight="1">
      <c r="A92" s="346" t="s">
        <v>3341</v>
      </c>
      <c r="B92" s="109" t="s">
        <v>3342</v>
      </c>
      <c r="C92" s="124">
        <v>750</v>
      </c>
      <c r="D92" s="143"/>
      <c r="E92" s="315">
        <f t="shared" si="12"/>
        <v>0</v>
      </c>
      <c r="F92" s="153" t="s">
        <v>642</v>
      </c>
      <c r="G92" s="109" t="s">
        <v>1599</v>
      </c>
      <c r="H92" s="105">
        <v>690</v>
      </c>
      <c r="I92" s="143"/>
      <c r="J92" s="145">
        <f t="shared" ref="J92:J98" si="13">SUM(H92*I92)</f>
        <v>0</v>
      </c>
    </row>
    <row r="93" spans="1:10" s="229" customFormat="1" ht="22.9" customHeight="1">
      <c r="A93" s="346" t="s">
        <v>963</v>
      </c>
      <c r="B93" s="109" t="s">
        <v>3600</v>
      </c>
      <c r="C93" s="124">
        <v>920</v>
      </c>
      <c r="D93" s="143"/>
      <c r="E93" s="315">
        <f t="shared" si="12"/>
        <v>0</v>
      </c>
      <c r="F93" s="153" t="s">
        <v>643</v>
      </c>
      <c r="G93" s="109" t="s">
        <v>1600</v>
      </c>
      <c r="H93" s="105">
        <v>1050</v>
      </c>
      <c r="I93" s="143"/>
      <c r="J93" s="145">
        <f t="shared" si="13"/>
        <v>0</v>
      </c>
    </row>
    <row r="94" spans="1:10" s="229" customFormat="1" ht="22.9" customHeight="1">
      <c r="A94" s="346" t="s">
        <v>964</v>
      </c>
      <c r="B94" s="109" t="s">
        <v>1054</v>
      </c>
      <c r="C94" s="124">
        <v>1320</v>
      </c>
      <c r="D94" s="143"/>
      <c r="E94" s="315">
        <f t="shared" si="12"/>
        <v>0</v>
      </c>
      <c r="F94" s="153" t="s">
        <v>644</v>
      </c>
      <c r="G94" s="109" t="s">
        <v>3601</v>
      </c>
      <c r="H94" s="105">
        <v>750</v>
      </c>
      <c r="I94" s="143"/>
      <c r="J94" s="145">
        <f t="shared" si="13"/>
        <v>0</v>
      </c>
    </row>
    <row r="95" spans="1:10" s="229" customFormat="1" ht="22.9" customHeight="1">
      <c r="A95" s="346" t="s">
        <v>965</v>
      </c>
      <c r="B95" s="109" t="s">
        <v>1055</v>
      </c>
      <c r="C95" s="124">
        <v>1540</v>
      </c>
      <c r="D95" s="143"/>
      <c r="E95" s="315">
        <f t="shared" si="12"/>
        <v>0</v>
      </c>
      <c r="F95" s="153" t="s">
        <v>645</v>
      </c>
      <c r="G95" s="109" t="s">
        <v>3602</v>
      </c>
      <c r="H95" s="105">
        <v>890</v>
      </c>
      <c r="I95" s="143"/>
      <c r="J95" s="145">
        <f>SUM(H95*I95)</f>
        <v>0</v>
      </c>
    </row>
    <row r="96" spans="1:10" s="229" customFormat="1" ht="22.9" customHeight="1">
      <c r="A96" s="347" t="s">
        <v>1083</v>
      </c>
      <c r="B96" s="109" t="s">
        <v>1349</v>
      </c>
      <c r="C96" s="124">
        <v>850</v>
      </c>
      <c r="D96" s="143"/>
      <c r="E96" s="315">
        <f t="shared" si="12"/>
        <v>0</v>
      </c>
      <c r="F96" s="153" t="s">
        <v>3489</v>
      </c>
      <c r="G96" s="109" t="s">
        <v>3603</v>
      </c>
      <c r="H96" s="105">
        <v>990</v>
      </c>
      <c r="I96" s="143"/>
      <c r="J96" s="145">
        <f t="shared" si="13"/>
        <v>0</v>
      </c>
    </row>
    <row r="97" spans="1:10" s="229" customFormat="1" ht="22.9" customHeight="1">
      <c r="A97" s="347" t="s">
        <v>1084</v>
      </c>
      <c r="B97" s="109" t="s">
        <v>1348</v>
      </c>
      <c r="C97" s="124">
        <v>1520</v>
      </c>
      <c r="D97" s="143"/>
      <c r="E97" s="315">
        <f t="shared" si="12"/>
        <v>0</v>
      </c>
      <c r="F97" s="153" t="s">
        <v>646</v>
      </c>
      <c r="G97" s="109" t="s">
        <v>1598</v>
      </c>
      <c r="H97" s="105">
        <v>750</v>
      </c>
      <c r="I97" s="143"/>
      <c r="J97" s="145">
        <f t="shared" si="13"/>
        <v>0</v>
      </c>
    </row>
    <row r="98" spans="1:10" s="229" customFormat="1" ht="22.9" customHeight="1">
      <c r="A98" s="180" t="s">
        <v>1436</v>
      </c>
      <c r="B98" s="109" t="s">
        <v>3604</v>
      </c>
      <c r="C98" s="124">
        <v>1050</v>
      </c>
      <c r="D98" s="143"/>
      <c r="E98" s="340">
        <f t="shared" si="12"/>
        <v>0</v>
      </c>
      <c r="F98" s="153" t="s">
        <v>647</v>
      </c>
      <c r="G98" s="109" t="s">
        <v>1605</v>
      </c>
      <c r="H98" s="105">
        <v>1090</v>
      </c>
      <c r="I98" s="143"/>
      <c r="J98" s="145">
        <f t="shared" si="13"/>
        <v>0</v>
      </c>
    </row>
    <row r="99" spans="1:10" s="229" customFormat="1" ht="22.9" customHeight="1">
      <c r="A99" s="180" t="s">
        <v>1437</v>
      </c>
      <c r="B99" s="109" t="s">
        <v>3605</v>
      </c>
      <c r="C99" s="124">
        <v>1380</v>
      </c>
      <c r="D99" s="143"/>
      <c r="E99" s="340">
        <f>SUM(C99*D99)</f>
        <v>0</v>
      </c>
      <c r="F99" s="153" t="s">
        <v>1257</v>
      </c>
      <c r="G99" s="109" t="s">
        <v>1601</v>
      </c>
      <c r="H99" s="105">
        <v>750</v>
      </c>
      <c r="I99" s="143"/>
      <c r="J99" s="145">
        <f>SUM(H99*I99)</f>
        <v>0</v>
      </c>
    </row>
    <row r="100" spans="1:10" s="229" customFormat="1" ht="22.9" customHeight="1">
      <c r="A100" s="180" t="s">
        <v>1438</v>
      </c>
      <c r="B100" s="109" t="s">
        <v>3606</v>
      </c>
      <c r="C100" s="124">
        <v>1590</v>
      </c>
      <c r="D100" s="143"/>
      <c r="E100" s="340">
        <f>SUM(C100*D100)</f>
        <v>0</v>
      </c>
      <c r="F100" s="153" t="s">
        <v>1256</v>
      </c>
      <c r="G100" s="109" t="s">
        <v>1602</v>
      </c>
      <c r="H100" s="105">
        <v>1340</v>
      </c>
      <c r="I100" s="143"/>
      <c r="J100" s="145">
        <f>SUM(H100*I100)</f>
        <v>0</v>
      </c>
    </row>
    <row r="101" spans="1:10" s="229" customFormat="1" ht="22.9" customHeight="1">
      <c r="A101" s="912" t="s">
        <v>816</v>
      </c>
      <c r="B101" s="913"/>
      <c r="C101" s="913"/>
      <c r="D101" s="913"/>
      <c r="E101" s="914"/>
      <c r="F101" s="153" t="s">
        <v>1604</v>
      </c>
      <c r="G101" s="109" t="s">
        <v>1603</v>
      </c>
      <c r="H101" s="105">
        <v>1050</v>
      </c>
      <c r="I101" s="143"/>
      <c r="J101" s="145">
        <f>SUM(H101*I101)</f>
        <v>0</v>
      </c>
    </row>
    <row r="102" spans="1:10" s="229" customFormat="1" ht="22.9" customHeight="1">
      <c r="A102" s="348" t="s">
        <v>1439</v>
      </c>
      <c r="B102" s="24" t="s">
        <v>3607</v>
      </c>
      <c r="C102" s="105">
        <v>920</v>
      </c>
      <c r="D102" s="143"/>
      <c r="E102" s="145">
        <f t="shared" ref="E102:E116" si="14">SUM(C102*D102)</f>
        <v>0</v>
      </c>
      <c r="F102" s="153" t="s">
        <v>3490</v>
      </c>
      <c r="G102" s="109" t="s">
        <v>3479</v>
      </c>
      <c r="H102" s="105">
        <v>790</v>
      </c>
      <c r="I102" s="143"/>
      <c r="J102" s="145">
        <f>SUM(H102*I102)</f>
        <v>0</v>
      </c>
    </row>
    <row r="103" spans="1:10" s="229" customFormat="1" ht="22.9" customHeight="1">
      <c r="A103" s="348" t="s">
        <v>1101</v>
      </c>
      <c r="B103" s="24" t="s">
        <v>3608</v>
      </c>
      <c r="C103" s="105">
        <v>1190</v>
      </c>
      <c r="D103" s="143"/>
      <c r="E103" s="145">
        <f t="shared" si="14"/>
        <v>0</v>
      </c>
      <c r="F103" s="153" t="s">
        <v>3491</v>
      </c>
      <c r="G103" s="109" t="s">
        <v>3481</v>
      </c>
      <c r="H103" s="105">
        <v>1280</v>
      </c>
      <c r="I103" s="143"/>
      <c r="J103" s="145">
        <f>SUM(H103*I103)</f>
        <v>0</v>
      </c>
    </row>
    <row r="104" spans="1:10" s="229" customFormat="1" ht="22.9" customHeight="1">
      <c r="A104" s="348" t="s">
        <v>635</v>
      </c>
      <c r="B104" s="24" t="s">
        <v>3437</v>
      </c>
      <c r="C104" s="105">
        <v>1300</v>
      </c>
      <c r="D104" s="143"/>
      <c r="E104" s="145">
        <f t="shared" si="14"/>
        <v>0</v>
      </c>
      <c r="F104" s="779" t="s">
        <v>1258</v>
      </c>
      <c r="G104" s="592"/>
      <c r="H104" s="592"/>
      <c r="I104" s="592"/>
      <c r="J104" s="593"/>
    </row>
    <row r="105" spans="1:10" s="229" customFormat="1" ht="22.9" customHeight="1">
      <c r="A105" s="204" t="s">
        <v>3433</v>
      </c>
      <c r="B105" s="24" t="s">
        <v>3426</v>
      </c>
      <c r="C105" s="105">
        <v>1150</v>
      </c>
      <c r="D105" s="143"/>
      <c r="E105" s="145">
        <f t="shared" si="14"/>
        <v>0</v>
      </c>
      <c r="F105" s="153" t="s">
        <v>3680</v>
      </c>
      <c r="G105" s="109" t="s">
        <v>3681</v>
      </c>
      <c r="H105" s="105">
        <v>1490</v>
      </c>
      <c r="I105" s="143"/>
      <c r="J105" s="145">
        <f>SUM(H105*I105)</f>
        <v>0</v>
      </c>
    </row>
    <row r="106" spans="1:10" s="229" customFormat="1" ht="22.9" customHeight="1">
      <c r="A106" s="204" t="s">
        <v>819</v>
      </c>
      <c r="B106" s="24" t="s">
        <v>873</v>
      </c>
      <c r="C106" s="105">
        <v>1600</v>
      </c>
      <c r="D106" s="143"/>
      <c r="E106" s="145">
        <f t="shared" si="14"/>
        <v>0</v>
      </c>
      <c r="F106" s="153" t="s">
        <v>652</v>
      </c>
      <c r="G106" s="109" t="s">
        <v>1606</v>
      </c>
      <c r="H106" s="105">
        <v>1850</v>
      </c>
      <c r="I106" s="143"/>
      <c r="J106" s="145">
        <f>SUM(H106*I106)</f>
        <v>0</v>
      </c>
    </row>
    <row r="107" spans="1:10" s="229" customFormat="1" ht="22.9" customHeight="1">
      <c r="A107" s="348" t="s">
        <v>3440</v>
      </c>
      <c r="B107" s="24" t="s">
        <v>3609</v>
      </c>
      <c r="C107" s="105">
        <v>980</v>
      </c>
      <c r="D107" s="143"/>
      <c r="E107" s="145">
        <f t="shared" si="14"/>
        <v>0</v>
      </c>
      <c r="F107" s="153" t="s">
        <v>3683</v>
      </c>
      <c r="G107" s="109" t="s">
        <v>3682</v>
      </c>
      <c r="H107" s="98">
        <v>1450</v>
      </c>
      <c r="I107" s="143"/>
      <c r="J107" s="145">
        <f>SUM(H107*I107)</f>
        <v>0</v>
      </c>
    </row>
    <row r="108" spans="1:10" s="229" customFormat="1" ht="22.9" customHeight="1">
      <c r="A108" s="348" t="s">
        <v>3441</v>
      </c>
      <c r="B108" s="24" t="s">
        <v>3610</v>
      </c>
      <c r="C108" s="105">
        <v>1350</v>
      </c>
      <c r="D108" s="143"/>
      <c r="E108" s="145">
        <f t="shared" si="14"/>
        <v>0</v>
      </c>
      <c r="F108" s="153" t="s">
        <v>653</v>
      </c>
      <c r="G108" s="109" t="s">
        <v>971</v>
      </c>
      <c r="H108" s="98">
        <v>1700</v>
      </c>
      <c r="I108" s="143"/>
      <c r="J108" s="145">
        <f>SUM(H108*I108)</f>
        <v>0</v>
      </c>
    </row>
    <row r="109" spans="1:10" s="229" customFormat="1" ht="22.9" customHeight="1">
      <c r="A109" s="348" t="s">
        <v>3439</v>
      </c>
      <c r="B109" s="24" t="s">
        <v>3611</v>
      </c>
      <c r="C109" s="105">
        <v>1250</v>
      </c>
      <c r="D109" s="143"/>
      <c r="E109" s="145">
        <f t="shared" si="14"/>
        <v>0</v>
      </c>
      <c r="F109" s="912" t="s">
        <v>1267</v>
      </c>
      <c r="G109" s="913"/>
      <c r="H109" s="913"/>
      <c r="I109" s="913"/>
      <c r="J109" s="914"/>
    </row>
    <row r="110" spans="1:10" s="229" customFormat="1" ht="22.9" customHeight="1">
      <c r="A110" s="348" t="s">
        <v>1440</v>
      </c>
      <c r="B110" s="24" t="s">
        <v>3612</v>
      </c>
      <c r="C110" s="105">
        <v>980</v>
      </c>
      <c r="D110" s="143"/>
      <c r="E110" s="145">
        <f t="shared" si="14"/>
        <v>0</v>
      </c>
      <c r="F110" s="153" t="s">
        <v>1268</v>
      </c>
      <c r="G110" s="109" t="s">
        <v>3614</v>
      </c>
      <c r="H110" s="105">
        <v>1880</v>
      </c>
      <c r="I110" s="143"/>
      <c r="J110" s="148">
        <f>SUM(H110*I110)</f>
        <v>0</v>
      </c>
    </row>
    <row r="111" spans="1:10" s="229" customFormat="1" ht="22.9" customHeight="1">
      <c r="A111" s="348" t="s">
        <v>1441</v>
      </c>
      <c r="B111" s="24" t="s">
        <v>3613</v>
      </c>
      <c r="C111" s="105">
        <v>1250</v>
      </c>
      <c r="D111" s="143"/>
      <c r="E111" s="145">
        <f t="shared" si="14"/>
        <v>0</v>
      </c>
      <c r="F111" s="153" t="s">
        <v>1269</v>
      </c>
      <c r="G111" s="109" t="s">
        <v>1266</v>
      </c>
      <c r="H111" s="105">
        <v>2080</v>
      </c>
      <c r="I111" s="143"/>
      <c r="J111" s="148">
        <f>SUM(H111*I111)</f>
        <v>0</v>
      </c>
    </row>
    <row r="112" spans="1:10" s="229" customFormat="1" ht="22.9" customHeight="1">
      <c r="A112" s="348" t="s">
        <v>3438</v>
      </c>
      <c r="B112" s="24" t="s">
        <v>3615</v>
      </c>
      <c r="C112" s="105">
        <v>980</v>
      </c>
      <c r="D112" s="143"/>
      <c r="E112" s="145">
        <f t="shared" si="14"/>
        <v>0</v>
      </c>
      <c r="F112" s="153" t="s">
        <v>1607</v>
      </c>
      <c r="G112" s="109" t="s">
        <v>1608</v>
      </c>
      <c r="H112" s="105">
        <v>1960</v>
      </c>
      <c r="I112" s="143"/>
      <c r="J112" s="148">
        <f>SUM(H112*I112)</f>
        <v>0</v>
      </c>
    </row>
    <row r="113" spans="1:10" s="229" customFormat="1" ht="22.9" customHeight="1">
      <c r="A113" s="204" t="s">
        <v>633</v>
      </c>
      <c r="B113" s="24" t="s">
        <v>3616</v>
      </c>
      <c r="C113" s="105">
        <v>1250</v>
      </c>
      <c r="D113" s="143"/>
      <c r="E113" s="145">
        <f t="shared" si="14"/>
        <v>0</v>
      </c>
      <c r="F113" s="912" t="s">
        <v>3684</v>
      </c>
      <c r="G113" s="913"/>
      <c r="H113" s="913"/>
      <c r="I113" s="913"/>
      <c r="J113" s="914"/>
    </row>
    <row r="114" spans="1:10" s="229" customFormat="1" ht="22.9" customHeight="1">
      <c r="A114" s="204" t="s">
        <v>3431</v>
      </c>
      <c r="B114" s="24" t="s">
        <v>3435</v>
      </c>
      <c r="C114" s="105">
        <v>1050</v>
      </c>
      <c r="D114" s="143"/>
      <c r="E114" s="145">
        <f t="shared" si="14"/>
        <v>0</v>
      </c>
      <c r="F114" s="204" t="s">
        <v>3687</v>
      </c>
      <c r="G114" s="109" t="s">
        <v>3685</v>
      </c>
      <c r="H114" s="105">
        <v>1300</v>
      </c>
      <c r="I114" s="143"/>
      <c r="J114" s="148">
        <f>SUM(H114*I114)</f>
        <v>0</v>
      </c>
    </row>
    <row r="115" spans="1:10" s="229" customFormat="1" ht="22.9" customHeight="1">
      <c r="A115" s="204" t="s">
        <v>3432</v>
      </c>
      <c r="B115" s="24" t="s">
        <v>3436</v>
      </c>
      <c r="C115" s="105">
        <v>1490</v>
      </c>
      <c r="D115" s="143"/>
      <c r="E115" s="145">
        <f t="shared" si="14"/>
        <v>0</v>
      </c>
      <c r="F115" s="204" t="s">
        <v>3688</v>
      </c>
      <c r="G115" s="109" t="s">
        <v>3686</v>
      </c>
      <c r="H115" s="105">
        <v>2190</v>
      </c>
      <c r="I115" s="143"/>
      <c r="J115" s="148">
        <f>SUM(H115*I115)</f>
        <v>0</v>
      </c>
    </row>
    <row r="116" spans="1:10" s="229" customFormat="1" ht="22.9" customHeight="1">
      <c r="A116" s="348" t="s">
        <v>3434</v>
      </c>
      <c r="B116" s="24" t="s">
        <v>3425</v>
      </c>
      <c r="C116" s="105">
        <v>990</v>
      </c>
      <c r="D116" s="143"/>
      <c r="E116" s="145">
        <f t="shared" si="14"/>
        <v>0</v>
      </c>
      <c r="F116" s="912" t="s">
        <v>3617</v>
      </c>
      <c r="G116" s="913"/>
      <c r="H116" s="913"/>
      <c r="I116" s="913"/>
      <c r="J116" s="914"/>
    </row>
    <row r="117" spans="1:10" s="229" customFormat="1" ht="22.9" customHeight="1">
      <c r="A117" s="912" t="s">
        <v>3631</v>
      </c>
      <c r="B117" s="913"/>
      <c r="C117" s="913"/>
      <c r="D117" s="913"/>
      <c r="E117" s="914"/>
      <c r="F117" s="153" t="s">
        <v>1644</v>
      </c>
      <c r="G117" s="109" t="s">
        <v>3618</v>
      </c>
      <c r="H117" s="105">
        <v>1320</v>
      </c>
      <c r="I117" s="143"/>
      <c r="J117" s="148">
        <f t="shared" ref="J117:J122" si="15">SUM(H117*I117)</f>
        <v>0</v>
      </c>
    </row>
    <row r="118" spans="1:10" s="229" customFormat="1" ht="22.9" customHeight="1">
      <c r="A118" s="180" t="s">
        <v>1552</v>
      </c>
      <c r="B118" s="24" t="s">
        <v>1549</v>
      </c>
      <c r="C118" s="105">
        <v>420</v>
      </c>
      <c r="D118" s="143"/>
      <c r="E118" s="145">
        <f>SUM(C118*D118)</f>
        <v>0</v>
      </c>
      <c r="F118" s="153" t="s">
        <v>1645</v>
      </c>
      <c r="G118" s="109" t="s">
        <v>1646</v>
      </c>
      <c r="H118" s="105">
        <v>1320</v>
      </c>
      <c r="I118" s="143"/>
      <c r="J118" s="148">
        <f t="shared" si="15"/>
        <v>0</v>
      </c>
    </row>
    <row r="119" spans="1:10" s="229" customFormat="1" ht="22.9" customHeight="1">
      <c r="A119" s="180" t="s">
        <v>1553</v>
      </c>
      <c r="B119" s="24" t="s">
        <v>1550</v>
      </c>
      <c r="C119" s="105">
        <v>420</v>
      </c>
      <c r="D119" s="143"/>
      <c r="E119" s="145">
        <f>SUM(C119*D119)</f>
        <v>0</v>
      </c>
      <c r="F119" s="153" t="s">
        <v>1647</v>
      </c>
      <c r="G119" s="109" t="s">
        <v>1648</v>
      </c>
      <c r="H119" s="105">
        <v>1390</v>
      </c>
      <c r="I119" s="143"/>
      <c r="J119" s="148">
        <f t="shared" si="15"/>
        <v>0</v>
      </c>
    </row>
    <row r="120" spans="1:10" s="229" customFormat="1" ht="22.9" customHeight="1">
      <c r="A120" s="180" t="s">
        <v>1554</v>
      </c>
      <c r="B120" s="24" t="s">
        <v>1551</v>
      </c>
      <c r="C120" s="105">
        <v>420</v>
      </c>
      <c r="D120" s="143"/>
      <c r="E120" s="145">
        <f>SUM(C120*D120)</f>
        <v>0</v>
      </c>
      <c r="F120" s="153" t="s">
        <v>3497</v>
      </c>
      <c r="G120" s="109" t="s">
        <v>3496</v>
      </c>
      <c r="H120" s="105">
        <v>1480</v>
      </c>
      <c r="I120" s="143"/>
      <c r="J120" s="148">
        <f t="shared" si="15"/>
        <v>0</v>
      </c>
    </row>
    <row r="121" spans="1:10" s="229" customFormat="1" ht="22.9" customHeight="1">
      <c r="A121" s="204" t="s">
        <v>820</v>
      </c>
      <c r="B121" s="24" t="s">
        <v>874</v>
      </c>
      <c r="C121" s="105">
        <v>790</v>
      </c>
      <c r="D121" s="143"/>
      <c r="E121" s="145">
        <f>SUM(C121*D121)</f>
        <v>0</v>
      </c>
      <c r="F121" s="153" t="s">
        <v>3498</v>
      </c>
      <c r="G121" s="109" t="s">
        <v>3495</v>
      </c>
      <c r="H121" s="105">
        <v>1480</v>
      </c>
      <c r="I121" s="143"/>
      <c r="J121" s="148">
        <f t="shared" si="15"/>
        <v>0</v>
      </c>
    </row>
    <row r="122" spans="1:10" s="229" customFormat="1" ht="22.9" customHeight="1">
      <c r="A122" s="204" t="s">
        <v>3448</v>
      </c>
      <c r="B122" s="24" t="s">
        <v>3442</v>
      </c>
      <c r="C122" s="105">
        <v>1050</v>
      </c>
      <c r="D122" s="143"/>
      <c r="E122" s="145">
        <f>SUM(C122*D122)</f>
        <v>0</v>
      </c>
      <c r="F122" s="153" t="s">
        <v>3499</v>
      </c>
      <c r="G122" s="109" t="s">
        <v>3494</v>
      </c>
      <c r="H122" s="105">
        <v>1480</v>
      </c>
      <c r="I122" s="143"/>
      <c r="J122" s="148">
        <f t="shared" si="15"/>
        <v>0</v>
      </c>
    </row>
    <row r="123" spans="1:10" s="229" customFormat="1" ht="22.9" customHeight="1">
      <c r="A123" s="180" t="s">
        <v>648</v>
      </c>
      <c r="B123" s="24" t="s">
        <v>3636</v>
      </c>
      <c r="C123" s="105">
        <v>625</v>
      </c>
      <c r="D123" s="143"/>
      <c r="E123" s="145">
        <f t="shared" ref="E123:E134" si="16">SUM(C123*D123)</f>
        <v>0</v>
      </c>
      <c r="F123" s="912" t="s">
        <v>3619</v>
      </c>
      <c r="G123" s="913"/>
      <c r="H123" s="913"/>
      <c r="I123" s="913"/>
      <c r="J123" s="914"/>
    </row>
    <row r="124" spans="1:10" s="229" customFormat="1" ht="22.9" customHeight="1">
      <c r="A124" s="180" t="s">
        <v>649</v>
      </c>
      <c r="B124" s="24" t="s">
        <v>3638</v>
      </c>
      <c r="C124" s="105">
        <v>860</v>
      </c>
      <c r="D124" s="143"/>
      <c r="E124" s="145">
        <f t="shared" si="16"/>
        <v>0</v>
      </c>
      <c r="F124" s="153" t="s">
        <v>1609</v>
      </c>
      <c r="G124" s="109" t="s">
        <v>3620</v>
      </c>
      <c r="H124" s="105">
        <v>1190</v>
      </c>
      <c r="I124" s="143"/>
      <c r="J124" s="148">
        <f t="shared" ref="J124:J131" si="17">SUM(H124*I124)</f>
        <v>0</v>
      </c>
    </row>
    <row r="125" spans="1:10" s="229" customFormat="1" ht="22.9" customHeight="1">
      <c r="A125" s="180" t="s">
        <v>3449</v>
      </c>
      <c r="B125" s="24" t="s">
        <v>3450</v>
      </c>
      <c r="C125" s="105">
        <v>820</v>
      </c>
      <c r="D125" s="143"/>
      <c r="E125" s="145">
        <f>SUM(C125*D125)</f>
        <v>0</v>
      </c>
      <c r="F125" s="160" t="s">
        <v>661</v>
      </c>
      <c r="G125" s="109" t="s">
        <v>3621</v>
      </c>
      <c r="H125" s="105">
        <v>1260</v>
      </c>
      <c r="I125" s="143"/>
      <c r="J125" s="148">
        <f t="shared" si="17"/>
        <v>0</v>
      </c>
    </row>
    <row r="126" spans="1:10" s="229" customFormat="1" ht="22.9" customHeight="1">
      <c r="A126" s="180" t="s">
        <v>650</v>
      </c>
      <c r="B126" s="24" t="s">
        <v>3642</v>
      </c>
      <c r="C126" s="105">
        <v>660</v>
      </c>
      <c r="D126" s="143"/>
      <c r="E126" s="145">
        <f t="shared" si="16"/>
        <v>0</v>
      </c>
      <c r="F126" s="153" t="s">
        <v>660</v>
      </c>
      <c r="G126" s="109" t="s">
        <v>3622</v>
      </c>
      <c r="H126" s="105">
        <v>1050</v>
      </c>
      <c r="I126" s="143"/>
      <c r="J126" s="148">
        <f t="shared" si="17"/>
        <v>0</v>
      </c>
    </row>
    <row r="127" spans="1:10" s="229" customFormat="1" ht="22.9" customHeight="1">
      <c r="A127" s="180" t="s">
        <v>1556</v>
      </c>
      <c r="B127" s="24" t="s">
        <v>3643</v>
      </c>
      <c r="C127" s="105">
        <v>860</v>
      </c>
      <c r="D127" s="143"/>
      <c r="E127" s="145">
        <f t="shared" si="16"/>
        <v>0</v>
      </c>
      <c r="F127" s="155" t="s">
        <v>662</v>
      </c>
      <c r="G127" s="109" t="s">
        <v>3623</v>
      </c>
      <c r="H127" s="105">
        <v>1250</v>
      </c>
      <c r="I127" s="143"/>
      <c r="J127" s="148">
        <f t="shared" si="17"/>
        <v>0</v>
      </c>
    </row>
    <row r="128" spans="1:10" s="229" customFormat="1" ht="22.9" customHeight="1">
      <c r="A128" s="180" t="s">
        <v>651</v>
      </c>
      <c r="B128" s="24" t="s">
        <v>3644</v>
      </c>
      <c r="C128" s="105">
        <v>990</v>
      </c>
      <c r="D128" s="143"/>
      <c r="E128" s="145">
        <f t="shared" si="16"/>
        <v>0</v>
      </c>
      <c r="F128" s="153" t="s">
        <v>1613</v>
      </c>
      <c r="G128" s="109" t="s">
        <v>3624</v>
      </c>
      <c r="H128" s="105">
        <v>1380</v>
      </c>
      <c r="I128" s="143"/>
      <c r="J128" s="148">
        <f t="shared" si="17"/>
        <v>0</v>
      </c>
    </row>
    <row r="129" spans="1:10" s="229" customFormat="1" ht="22.9" customHeight="1">
      <c r="A129" s="349" t="s">
        <v>888</v>
      </c>
      <c r="B129" s="109" t="s">
        <v>1548</v>
      </c>
      <c r="C129" s="105">
        <v>690</v>
      </c>
      <c r="D129" s="143"/>
      <c r="E129" s="145">
        <f>SUM(C129*D129)</f>
        <v>0</v>
      </c>
      <c r="F129" s="153" t="s">
        <v>1614</v>
      </c>
      <c r="G129" s="109" t="s">
        <v>3625</v>
      </c>
      <c r="H129" s="105">
        <v>1580</v>
      </c>
      <c r="I129" s="143"/>
      <c r="J129" s="148">
        <f t="shared" si="17"/>
        <v>0</v>
      </c>
    </row>
    <row r="130" spans="1:10" s="229" customFormat="1" ht="22.9" customHeight="1">
      <c r="A130" s="349" t="s">
        <v>654</v>
      </c>
      <c r="B130" s="109" t="s">
        <v>1555</v>
      </c>
      <c r="C130" s="105">
        <v>950</v>
      </c>
      <c r="D130" s="143"/>
      <c r="E130" s="145">
        <f t="shared" si="16"/>
        <v>0</v>
      </c>
      <c r="F130" s="153" t="s">
        <v>1615</v>
      </c>
      <c r="G130" s="109" t="s">
        <v>3626</v>
      </c>
      <c r="H130" s="105">
        <v>1250</v>
      </c>
      <c r="I130" s="143"/>
      <c r="J130" s="148">
        <f>SUM(H130*I130)</f>
        <v>0</v>
      </c>
    </row>
    <row r="131" spans="1:10" s="229" customFormat="1" ht="22.9" customHeight="1">
      <c r="A131" s="180" t="s">
        <v>3451</v>
      </c>
      <c r="B131" s="24" t="s">
        <v>3444</v>
      </c>
      <c r="C131" s="105">
        <v>890</v>
      </c>
      <c r="D131" s="143"/>
      <c r="E131" s="145">
        <f>SUM(C131*D131)</f>
        <v>0</v>
      </c>
      <c r="F131" s="153" t="s">
        <v>1615</v>
      </c>
      <c r="G131" s="109" t="s">
        <v>3627</v>
      </c>
      <c r="H131" s="105">
        <v>1690</v>
      </c>
      <c r="I131" s="143"/>
      <c r="J131" s="148">
        <f t="shared" si="17"/>
        <v>0</v>
      </c>
    </row>
    <row r="132" spans="1:10" s="229" customFormat="1" ht="22.9" customHeight="1">
      <c r="A132" s="180" t="s">
        <v>889</v>
      </c>
      <c r="B132" s="24" t="s">
        <v>1237</v>
      </c>
      <c r="C132" s="105">
        <v>950</v>
      </c>
      <c r="D132" s="143"/>
      <c r="E132" s="145">
        <f>SUM(C132*D132)</f>
        <v>0</v>
      </c>
      <c r="F132" s="912" t="s">
        <v>3628</v>
      </c>
      <c r="G132" s="913"/>
      <c r="H132" s="913"/>
      <c r="I132" s="913"/>
      <c r="J132" s="914"/>
    </row>
    <row r="133" spans="1:10" s="229" customFormat="1" ht="22.9" customHeight="1">
      <c r="A133" s="180" t="s">
        <v>655</v>
      </c>
      <c r="B133" s="24" t="s">
        <v>3445</v>
      </c>
      <c r="C133" s="105">
        <v>890</v>
      </c>
      <c r="D133" s="143"/>
      <c r="E133" s="145">
        <f>SUM(C133*D133)</f>
        <v>0</v>
      </c>
      <c r="F133" s="153" t="s">
        <v>967</v>
      </c>
      <c r="G133" s="111" t="s">
        <v>3629</v>
      </c>
      <c r="H133" s="105">
        <v>1100</v>
      </c>
      <c r="I133" s="143"/>
      <c r="J133" s="145">
        <f t="shared" ref="J133:J139" si="18">SUM(H133*I133)</f>
        <v>0</v>
      </c>
    </row>
    <row r="134" spans="1:10" s="229" customFormat="1" ht="22.9" customHeight="1">
      <c r="A134" s="180" t="s">
        <v>3452</v>
      </c>
      <c r="B134" s="24" t="s">
        <v>3443</v>
      </c>
      <c r="C134" s="105">
        <v>860</v>
      </c>
      <c r="D134" s="143"/>
      <c r="E134" s="145">
        <f t="shared" si="16"/>
        <v>0</v>
      </c>
      <c r="F134" s="153" t="s">
        <v>968</v>
      </c>
      <c r="G134" s="111" t="s">
        <v>3630</v>
      </c>
      <c r="H134" s="105">
        <v>1190</v>
      </c>
      <c r="I134" s="143"/>
      <c r="J134" s="145">
        <f t="shared" si="18"/>
        <v>0</v>
      </c>
    </row>
    <row r="135" spans="1:10" s="229" customFormat="1" ht="22.9" customHeight="1">
      <c r="A135" s="180" t="s">
        <v>3453</v>
      </c>
      <c r="B135" s="24" t="s">
        <v>3446</v>
      </c>
      <c r="C135" s="105">
        <v>1150</v>
      </c>
      <c r="D135" s="143"/>
      <c r="E135" s="145">
        <f>SUM(C135*D135)</f>
        <v>0</v>
      </c>
      <c r="F135" s="157" t="s">
        <v>665</v>
      </c>
      <c r="G135" s="111" t="s">
        <v>1616</v>
      </c>
      <c r="H135" s="105">
        <v>850</v>
      </c>
      <c r="I135" s="143"/>
      <c r="J135" s="145">
        <f t="shared" si="18"/>
        <v>0</v>
      </c>
    </row>
    <row r="136" spans="1:10" s="229" customFormat="1" ht="22.9" customHeight="1">
      <c r="A136" s="912" t="s">
        <v>1270</v>
      </c>
      <c r="B136" s="913"/>
      <c r="C136" s="913"/>
      <c r="D136" s="913"/>
      <c r="E136" s="914"/>
      <c r="F136" s="157" t="s">
        <v>666</v>
      </c>
      <c r="G136" s="111" t="s">
        <v>1617</v>
      </c>
      <c r="H136" s="105">
        <v>1350</v>
      </c>
      <c r="I136" s="143"/>
      <c r="J136" s="145">
        <f t="shared" si="18"/>
        <v>0</v>
      </c>
    </row>
    <row r="137" spans="1:10" s="229" customFormat="1" ht="22.9" customHeight="1">
      <c r="A137" s="204" t="s">
        <v>1279</v>
      </c>
      <c r="B137" s="24" t="s">
        <v>1280</v>
      </c>
      <c r="C137" s="105">
        <v>890</v>
      </c>
      <c r="D137" s="143"/>
      <c r="E137" s="145">
        <f t="shared" ref="E137:E146" si="19">SUM(C137*D137)</f>
        <v>0</v>
      </c>
      <c r="F137" s="157" t="s">
        <v>1221</v>
      </c>
      <c r="G137" s="109" t="s">
        <v>3632</v>
      </c>
      <c r="H137" s="105">
        <v>780</v>
      </c>
      <c r="I137" s="143"/>
      <c r="J137" s="145">
        <f t="shared" si="18"/>
        <v>0</v>
      </c>
    </row>
    <row r="138" spans="1:10" s="229" customFormat="1" ht="22.9" customHeight="1">
      <c r="A138" s="204" t="s">
        <v>1271</v>
      </c>
      <c r="B138" s="24" t="s">
        <v>1272</v>
      </c>
      <c r="C138" s="105">
        <v>1480</v>
      </c>
      <c r="D138" s="143"/>
      <c r="E138" s="145">
        <f t="shared" si="19"/>
        <v>0</v>
      </c>
      <c r="F138" s="157" t="s">
        <v>1222</v>
      </c>
      <c r="G138" s="109" t="s">
        <v>3633</v>
      </c>
      <c r="H138" s="105">
        <v>1450</v>
      </c>
      <c r="I138" s="143"/>
      <c r="J138" s="145">
        <f>SUM(H138*I138)</f>
        <v>0</v>
      </c>
    </row>
    <row r="139" spans="1:10" s="229" customFormat="1" ht="22.9" customHeight="1">
      <c r="A139" s="204" t="s">
        <v>1273</v>
      </c>
      <c r="B139" s="24" t="s">
        <v>1274</v>
      </c>
      <c r="C139" s="105">
        <v>840</v>
      </c>
      <c r="D139" s="143"/>
      <c r="E139" s="145">
        <f t="shared" si="19"/>
        <v>0</v>
      </c>
      <c r="F139" s="157" t="s">
        <v>3511</v>
      </c>
      <c r="G139" s="109" t="s">
        <v>3634</v>
      </c>
      <c r="H139" s="105">
        <v>1540</v>
      </c>
      <c r="I139" s="143"/>
      <c r="J139" s="145">
        <f t="shared" si="18"/>
        <v>0</v>
      </c>
    </row>
    <row r="140" spans="1:10" s="229" customFormat="1" ht="22.9" customHeight="1">
      <c r="A140" s="204" t="s">
        <v>1277</v>
      </c>
      <c r="B140" s="24" t="s">
        <v>1278</v>
      </c>
      <c r="C140" s="105">
        <v>1640</v>
      </c>
      <c r="D140" s="143"/>
      <c r="E140" s="145">
        <f t="shared" si="19"/>
        <v>0</v>
      </c>
      <c r="F140" s="204" t="s">
        <v>1230</v>
      </c>
      <c r="G140" s="109" t="s">
        <v>3635</v>
      </c>
      <c r="H140" s="105">
        <v>880</v>
      </c>
      <c r="I140" s="143"/>
      <c r="J140" s="145">
        <f>SUM(H140*I140)</f>
        <v>0</v>
      </c>
    </row>
    <row r="141" spans="1:10" s="229" customFormat="1" ht="22.9" customHeight="1">
      <c r="A141" s="204" t="s">
        <v>1275</v>
      </c>
      <c r="B141" s="24" t="s">
        <v>1276</v>
      </c>
      <c r="C141" s="105">
        <v>990</v>
      </c>
      <c r="D141" s="143"/>
      <c r="E141" s="145">
        <f>SUM(C141*D141)</f>
        <v>0</v>
      </c>
      <c r="F141" s="204" t="s">
        <v>1231</v>
      </c>
      <c r="G141" s="109" t="s">
        <v>3637</v>
      </c>
      <c r="H141" s="105">
        <v>1460</v>
      </c>
      <c r="I141" s="143"/>
      <c r="J141" s="145">
        <f>SUM(H141*I141)</f>
        <v>0</v>
      </c>
    </row>
    <row r="142" spans="1:10" s="229" customFormat="1" ht="22.9" customHeight="1">
      <c r="A142" s="204" t="s">
        <v>1558</v>
      </c>
      <c r="B142" s="24" t="s">
        <v>1557</v>
      </c>
      <c r="C142" s="105">
        <v>1680</v>
      </c>
      <c r="D142" s="143"/>
      <c r="E142" s="145">
        <f t="shared" si="19"/>
        <v>0</v>
      </c>
      <c r="F142" s="929" t="s">
        <v>5105</v>
      </c>
      <c r="G142" s="592"/>
      <c r="H142" s="592"/>
      <c r="I142" s="592"/>
      <c r="J142" s="593"/>
    </row>
    <row r="143" spans="1:10" s="229" customFormat="1" ht="22.9" customHeight="1">
      <c r="A143" s="204" t="s">
        <v>1284</v>
      </c>
      <c r="B143" s="24" t="s">
        <v>3649</v>
      </c>
      <c r="C143" s="105">
        <v>1050</v>
      </c>
      <c r="D143" s="143"/>
      <c r="E143" s="145">
        <f t="shared" si="19"/>
        <v>0</v>
      </c>
      <c r="F143" s="164" t="s">
        <v>5111</v>
      </c>
      <c r="G143" s="109" t="s">
        <v>5106</v>
      </c>
      <c r="H143" s="105">
        <v>1020</v>
      </c>
      <c r="I143" s="143"/>
      <c r="J143" s="145">
        <f>SUM(H143*I143)</f>
        <v>0</v>
      </c>
    </row>
    <row r="144" spans="1:10" s="229" customFormat="1" ht="22.9" customHeight="1">
      <c r="A144" s="204" t="s">
        <v>1285</v>
      </c>
      <c r="B144" s="24" t="s">
        <v>3650</v>
      </c>
      <c r="C144" s="105">
        <v>1460</v>
      </c>
      <c r="D144" s="143"/>
      <c r="E144" s="145">
        <f t="shared" si="19"/>
        <v>0</v>
      </c>
      <c r="F144" s="164" t="s">
        <v>5112</v>
      </c>
      <c r="G144" s="109" t="s">
        <v>5108</v>
      </c>
      <c r="H144" s="105">
        <v>1020</v>
      </c>
      <c r="I144" s="143"/>
      <c r="J144" s="145">
        <f>SUM(H144*I144)</f>
        <v>0</v>
      </c>
    </row>
    <row r="145" spans="1:10" s="229" customFormat="1" ht="22.9" customHeight="1">
      <c r="A145" s="204" t="s">
        <v>1286</v>
      </c>
      <c r="B145" s="24" t="s">
        <v>3651</v>
      </c>
      <c r="C145" s="105">
        <v>1360</v>
      </c>
      <c r="D145" s="143"/>
      <c r="E145" s="145">
        <f t="shared" si="19"/>
        <v>0</v>
      </c>
      <c r="F145" s="779" t="s">
        <v>3678</v>
      </c>
      <c r="G145" s="592"/>
      <c r="H145" s="592"/>
      <c r="I145" s="592"/>
      <c r="J145" s="593"/>
    </row>
    <row r="146" spans="1:10" s="229" customFormat="1" ht="22.9" customHeight="1">
      <c r="A146" s="204" t="s">
        <v>1559</v>
      </c>
      <c r="B146" s="24" t="s">
        <v>3652</v>
      </c>
      <c r="C146" s="105">
        <v>890</v>
      </c>
      <c r="D146" s="143"/>
      <c r="E146" s="145">
        <f t="shared" si="19"/>
        <v>0</v>
      </c>
      <c r="F146" s="164" t="s">
        <v>3673</v>
      </c>
      <c r="G146" s="109" t="s">
        <v>3663</v>
      </c>
      <c r="H146" s="105">
        <v>1020</v>
      </c>
      <c r="I146" s="143"/>
      <c r="J146" s="145">
        <f>SUM(H146*I146)</f>
        <v>0</v>
      </c>
    </row>
    <row r="147" spans="1:10" s="229" customFormat="1" ht="22.9" customHeight="1">
      <c r="A147" s="204" t="s">
        <v>1560</v>
      </c>
      <c r="B147" s="24" t="s">
        <v>3653</v>
      </c>
      <c r="C147" s="105">
        <v>1680</v>
      </c>
      <c r="D147" s="143"/>
      <c r="E147" s="145">
        <f>SUM(C147*D147)</f>
        <v>0</v>
      </c>
      <c r="F147" s="164" t="s">
        <v>3674</v>
      </c>
      <c r="G147" s="109" t="s">
        <v>3679</v>
      </c>
      <c r="H147" s="105">
        <v>1020</v>
      </c>
      <c r="I147" s="143"/>
      <c r="J147" s="145">
        <f>SUM(H147*I147)</f>
        <v>0</v>
      </c>
    </row>
    <row r="148" spans="1:10" s="229" customFormat="1" ht="22.9" customHeight="1">
      <c r="A148" s="912" t="s">
        <v>821</v>
      </c>
      <c r="B148" s="913"/>
      <c r="C148" s="913"/>
      <c r="D148" s="913"/>
      <c r="E148" s="914"/>
      <c r="F148" s="164" t="s">
        <v>3675</v>
      </c>
      <c r="G148" s="109" t="s">
        <v>3664</v>
      </c>
      <c r="H148" s="105">
        <v>1020</v>
      </c>
      <c r="I148" s="143"/>
      <c r="J148" s="145">
        <f>SUM(H148*I148)</f>
        <v>0</v>
      </c>
    </row>
    <row r="149" spans="1:10" s="229" customFormat="1" ht="22.9" customHeight="1">
      <c r="A149" s="204" t="s">
        <v>3429</v>
      </c>
      <c r="B149" s="109" t="s">
        <v>3424</v>
      </c>
      <c r="C149" s="105">
        <v>880</v>
      </c>
      <c r="D149" s="143"/>
      <c r="E149" s="148">
        <f t="shared" ref="E149:E161" si="20">SUM(C149*D149)</f>
        <v>0</v>
      </c>
      <c r="F149" s="164" t="s">
        <v>3676</v>
      </c>
      <c r="G149" s="109" t="s">
        <v>3666</v>
      </c>
      <c r="H149" s="105">
        <v>1020</v>
      </c>
      <c r="I149" s="143"/>
      <c r="J149" s="145">
        <f>SUM(H149*I149)</f>
        <v>0</v>
      </c>
    </row>
    <row r="150" spans="1:10" s="229" customFormat="1" ht="22.9" customHeight="1">
      <c r="A150" s="204" t="s">
        <v>656</v>
      </c>
      <c r="B150" s="109" t="s">
        <v>1534</v>
      </c>
      <c r="C150" s="105">
        <v>1480</v>
      </c>
      <c r="D150" s="143"/>
      <c r="E150" s="148">
        <f>SUM(C150*D150)</f>
        <v>0</v>
      </c>
      <c r="F150" s="164" t="s">
        <v>3677</v>
      </c>
      <c r="G150" s="109" t="s">
        <v>3665</v>
      </c>
      <c r="H150" s="105">
        <v>1020</v>
      </c>
      <c r="I150" s="143"/>
      <c r="J150" s="145">
        <f>SUM(H150*I150)</f>
        <v>0</v>
      </c>
    </row>
    <row r="151" spans="1:10" s="229" customFormat="1" ht="22.9" customHeight="1">
      <c r="A151" s="204" t="s">
        <v>657</v>
      </c>
      <c r="B151" s="109" t="s">
        <v>658</v>
      </c>
      <c r="C151" s="105">
        <v>1650</v>
      </c>
      <c r="D151" s="143"/>
      <c r="E151" s="148">
        <f t="shared" si="20"/>
        <v>0</v>
      </c>
      <c r="F151" s="913" t="s">
        <v>3691</v>
      </c>
      <c r="G151" s="913"/>
      <c r="H151" s="913"/>
      <c r="I151" s="913"/>
      <c r="J151" s="914"/>
    </row>
    <row r="152" spans="1:10" s="229" customFormat="1" ht="22.9" customHeight="1">
      <c r="A152" s="204" t="s">
        <v>659</v>
      </c>
      <c r="B152" s="109" t="s">
        <v>1232</v>
      </c>
      <c r="C152" s="105">
        <v>2150</v>
      </c>
      <c r="D152" s="143"/>
      <c r="E152" s="148">
        <f t="shared" si="20"/>
        <v>0</v>
      </c>
      <c r="F152" s="164" t="s">
        <v>3702</v>
      </c>
      <c r="G152" s="109" t="s">
        <v>3694</v>
      </c>
      <c r="H152" s="105">
        <v>1300</v>
      </c>
      <c r="I152" s="143"/>
      <c r="J152" s="145">
        <f t="shared" ref="J152:J158" si="21">SUM(H152*I152)</f>
        <v>0</v>
      </c>
    </row>
    <row r="153" spans="1:10" s="229" customFormat="1" ht="22.9" customHeight="1">
      <c r="A153" s="204" t="s">
        <v>1235</v>
      </c>
      <c r="B153" s="109" t="s">
        <v>1233</v>
      </c>
      <c r="C153" s="105">
        <v>1320</v>
      </c>
      <c r="D153" s="143"/>
      <c r="E153" s="148">
        <f t="shared" si="20"/>
        <v>0</v>
      </c>
      <c r="F153" s="164" t="s">
        <v>3703</v>
      </c>
      <c r="G153" s="109" t="s">
        <v>3695</v>
      </c>
      <c r="H153" s="105">
        <v>1500</v>
      </c>
      <c r="I153" s="143"/>
      <c r="J153" s="145">
        <f t="shared" si="21"/>
        <v>0</v>
      </c>
    </row>
    <row r="154" spans="1:10" s="229" customFormat="1" ht="22.9" customHeight="1">
      <c r="A154" s="204" t="s">
        <v>1535</v>
      </c>
      <c r="B154" s="109" t="s">
        <v>1536</v>
      </c>
      <c r="C154" s="105">
        <v>1680</v>
      </c>
      <c r="D154" s="143"/>
      <c r="E154" s="148">
        <f t="shared" si="20"/>
        <v>0</v>
      </c>
      <c r="F154" s="164" t="s">
        <v>3704</v>
      </c>
      <c r="G154" s="109" t="s">
        <v>3697</v>
      </c>
      <c r="H154" s="105">
        <v>950</v>
      </c>
      <c r="I154" s="143"/>
      <c r="J154" s="145">
        <f t="shared" si="21"/>
        <v>0</v>
      </c>
    </row>
    <row r="155" spans="1:10" s="229" customFormat="1" ht="22.9" customHeight="1">
      <c r="A155" s="204" t="s">
        <v>1538</v>
      </c>
      <c r="B155" s="109" t="s">
        <v>1537</v>
      </c>
      <c r="C155" s="105">
        <v>2020</v>
      </c>
      <c r="D155" s="143"/>
      <c r="E155" s="148">
        <f t="shared" si="20"/>
        <v>0</v>
      </c>
      <c r="F155" s="164" t="s">
        <v>3705</v>
      </c>
      <c r="G155" s="109" t="s">
        <v>3698</v>
      </c>
      <c r="H155" s="105">
        <v>1890</v>
      </c>
      <c r="I155" s="143"/>
      <c r="J155" s="145">
        <f t="shared" si="21"/>
        <v>0</v>
      </c>
    </row>
    <row r="156" spans="1:10" s="229" customFormat="1" ht="22.9" customHeight="1">
      <c r="A156" s="204" t="s">
        <v>3430</v>
      </c>
      <c r="B156" s="109" t="s">
        <v>1234</v>
      </c>
      <c r="C156" s="105">
        <v>1820</v>
      </c>
      <c r="D156" s="143"/>
      <c r="E156" s="148">
        <f t="shared" si="20"/>
        <v>0</v>
      </c>
      <c r="F156" s="164" t="s">
        <v>3706</v>
      </c>
      <c r="G156" s="109" t="s">
        <v>3696</v>
      </c>
      <c r="H156" s="105">
        <v>1320</v>
      </c>
      <c r="I156" s="143"/>
      <c r="J156" s="145">
        <f t="shared" si="21"/>
        <v>0</v>
      </c>
    </row>
    <row r="157" spans="1:10" s="229" customFormat="1" ht="22.9" customHeight="1">
      <c r="A157" s="204" t="s">
        <v>1236</v>
      </c>
      <c r="B157" s="109" t="s">
        <v>1540</v>
      </c>
      <c r="C157" s="105">
        <v>1290</v>
      </c>
      <c r="D157" s="143"/>
      <c r="E157" s="148">
        <f t="shared" si="20"/>
        <v>0</v>
      </c>
      <c r="F157" s="164" t="s">
        <v>3707</v>
      </c>
      <c r="G157" s="109" t="s">
        <v>3693</v>
      </c>
      <c r="H157" s="105">
        <v>1590</v>
      </c>
      <c r="I157" s="143"/>
      <c r="J157" s="145">
        <f t="shared" si="21"/>
        <v>0</v>
      </c>
    </row>
    <row r="158" spans="1:10" s="229" customFormat="1" ht="22.9" customHeight="1">
      <c r="A158" s="204" t="s">
        <v>1546</v>
      </c>
      <c r="B158" s="109" t="s">
        <v>1541</v>
      </c>
      <c r="C158" s="105">
        <v>1790</v>
      </c>
      <c r="D158" s="143"/>
      <c r="E158" s="148">
        <f t="shared" si="20"/>
        <v>0</v>
      </c>
      <c r="F158" s="164" t="s">
        <v>3708</v>
      </c>
      <c r="G158" s="109" t="s">
        <v>3692</v>
      </c>
      <c r="H158" s="105">
        <v>1420</v>
      </c>
      <c r="I158" s="143"/>
      <c r="J158" s="145">
        <f t="shared" si="21"/>
        <v>0</v>
      </c>
    </row>
    <row r="159" spans="1:10" s="229" customFormat="1" ht="22.9" customHeight="1">
      <c r="A159" s="204" t="s">
        <v>1547</v>
      </c>
      <c r="B159" s="109" t="s">
        <v>1542</v>
      </c>
      <c r="C159" s="105">
        <v>2090</v>
      </c>
      <c r="D159" s="143"/>
      <c r="E159" s="148">
        <f t="shared" si="20"/>
        <v>0</v>
      </c>
      <c r="F159" s="913" t="s">
        <v>3639</v>
      </c>
      <c r="G159" s="913"/>
      <c r="H159" s="913"/>
      <c r="I159" s="913"/>
      <c r="J159" s="914"/>
    </row>
    <row r="160" spans="1:10" s="229" customFormat="1" ht="22.9" customHeight="1">
      <c r="A160" s="204" t="s">
        <v>966</v>
      </c>
      <c r="B160" s="109" t="s">
        <v>1544</v>
      </c>
      <c r="C160" s="105">
        <v>2160</v>
      </c>
      <c r="D160" s="143"/>
      <c r="E160" s="148">
        <f t="shared" si="20"/>
        <v>0</v>
      </c>
      <c r="F160" s="164" t="s">
        <v>1620</v>
      </c>
      <c r="G160" s="109" t="s">
        <v>1618</v>
      </c>
      <c r="H160" s="105">
        <v>620</v>
      </c>
      <c r="I160" s="143"/>
      <c r="J160" s="145">
        <f>SUM(H160*I160)</f>
        <v>0</v>
      </c>
    </row>
    <row r="161" spans="1:10" s="229" customFormat="1" ht="22.9" customHeight="1">
      <c r="A161" s="204" t="s">
        <v>1545</v>
      </c>
      <c r="B161" s="109" t="s">
        <v>1543</v>
      </c>
      <c r="C161" s="105">
        <v>2050</v>
      </c>
      <c r="D161" s="143"/>
      <c r="E161" s="148">
        <f t="shared" si="20"/>
        <v>0</v>
      </c>
      <c r="F161" s="164" t="s">
        <v>978</v>
      </c>
      <c r="G161" s="109" t="s">
        <v>972</v>
      </c>
      <c r="H161" s="105">
        <v>620</v>
      </c>
      <c r="I161" s="143"/>
      <c r="J161" s="145">
        <f>SUM(H161*I161)</f>
        <v>0</v>
      </c>
    </row>
    <row r="162" spans="1:10" s="229" customFormat="1" ht="22.9" customHeight="1">
      <c r="A162" s="926" t="s">
        <v>676</v>
      </c>
      <c r="B162" s="927"/>
      <c r="C162" s="927"/>
      <c r="D162" s="927"/>
      <c r="E162" s="928"/>
      <c r="F162" s="164" t="s">
        <v>1619</v>
      </c>
      <c r="G162" s="109" t="s">
        <v>3640</v>
      </c>
      <c r="H162" s="105">
        <v>1020</v>
      </c>
      <c r="I162" s="143"/>
      <c r="J162" s="145">
        <f t="shared" ref="J162:J168" si="22">SUM(H162*I162)</f>
        <v>0</v>
      </c>
    </row>
    <row r="163" spans="1:10" s="229" customFormat="1" ht="22.9" customHeight="1">
      <c r="A163" s="350"/>
      <c r="B163" s="114" t="s">
        <v>677</v>
      </c>
      <c r="C163" s="115"/>
      <c r="D163" s="115"/>
      <c r="E163" s="341"/>
      <c r="F163" s="164" t="s">
        <v>977</v>
      </c>
      <c r="G163" s="109" t="s">
        <v>3641</v>
      </c>
      <c r="H163" s="105">
        <v>1750</v>
      </c>
      <c r="I163" s="143"/>
      <c r="J163" s="145">
        <f t="shared" si="22"/>
        <v>0</v>
      </c>
    </row>
    <row r="164" spans="1:10" s="229" customFormat="1" ht="22.9" customHeight="1">
      <c r="A164" s="350"/>
      <c r="B164" s="114" t="s">
        <v>678</v>
      </c>
      <c r="C164" s="115"/>
      <c r="D164" s="115"/>
      <c r="E164" s="341"/>
      <c r="F164" s="164" t="s">
        <v>3515</v>
      </c>
      <c r="G164" s="109" t="s">
        <v>3512</v>
      </c>
      <c r="H164" s="105">
        <v>1100</v>
      </c>
      <c r="I164" s="143"/>
      <c r="J164" s="145">
        <f>SUM(H164*I164)</f>
        <v>0</v>
      </c>
    </row>
    <row r="165" spans="1:10" s="229" customFormat="1" ht="22.9" customHeight="1">
      <c r="A165" s="351"/>
      <c r="B165" s="114" t="s">
        <v>3654</v>
      </c>
      <c r="C165" s="115"/>
      <c r="D165" s="115"/>
      <c r="E165" s="341"/>
      <c r="F165" s="164" t="s">
        <v>673</v>
      </c>
      <c r="G165" s="109" t="s">
        <v>3645</v>
      </c>
      <c r="H165" s="105">
        <v>1520</v>
      </c>
      <c r="I165" s="143"/>
      <c r="J165" s="145">
        <f t="shared" si="22"/>
        <v>0</v>
      </c>
    </row>
    <row r="166" spans="1:10" s="229" customFormat="1" ht="22.9" customHeight="1">
      <c r="A166" s="351"/>
      <c r="B166" s="114" t="s">
        <v>3655</v>
      </c>
      <c r="C166" s="115"/>
      <c r="D166" s="115"/>
      <c r="E166" s="341"/>
      <c r="F166" s="164" t="s">
        <v>670</v>
      </c>
      <c r="G166" s="109" t="s">
        <v>3699</v>
      </c>
      <c r="H166" s="105">
        <v>1680</v>
      </c>
      <c r="I166" s="143"/>
      <c r="J166" s="145">
        <f>SUM(H166*I166)</f>
        <v>0</v>
      </c>
    </row>
    <row r="167" spans="1:10" s="229" customFormat="1" ht="22.9" customHeight="1">
      <c r="A167" s="350"/>
      <c r="B167" s="114" t="s">
        <v>3656</v>
      </c>
      <c r="C167" s="115"/>
      <c r="D167" s="115"/>
      <c r="E167" s="341"/>
      <c r="F167" s="164" t="s">
        <v>979</v>
      </c>
      <c r="G167" s="109" t="s">
        <v>3646</v>
      </c>
      <c r="H167" s="105">
        <v>1880</v>
      </c>
      <c r="I167" s="143"/>
      <c r="J167" s="145">
        <f t="shared" si="22"/>
        <v>0</v>
      </c>
    </row>
    <row r="168" spans="1:10" s="229" customFormat="1" ht="22.9" customHeight="1" thickBot="1">
      <c r="A168" s="434"/>
      <c r="B168" s="435" t="s">
        <v>3657</v>
      </c>
      <c r="C168" s="436"/>
      <c r="D168" s="436"/>
      <c r="E168" s="437"/>
      <c r="F168" s="185" t="s">
        <v>674</v>
      </c>
      <c r="G168" s="109" t="s">
        <v>675</v>
      </c>
      <c r="H168" s="105">
        <v>1590</v>
      </c>
      <c r="I168" s="143"/>
      <c r="J168" s="145">
        <f t="shared" si="22"/>
        <v>0</v>
      </c>
    </row>
    <row r="169" spans="1:10" s="229" customFormat="1" ht="22.9" customHeight="1">
      <c r="A169" s="352"/>
      <c r="B169" s="18"/>
      <c r="C169" s="19"/>
      <c r="D169" s="19"/>
      <c r="E169" s="19"/>
      <c r="F169" s="921" t="s">
        <v>3423</v>
      </c>
      <c r="G169" s="913"/>
      <c r="H169" s="913"/>
      <c r="I169" s="913"/>
      <c r="J169" s="914"/>
    </row>
    <row r="170" spans="1:10" s="229" customFormat="1" ht="22.9" customHeight="1">
      <c r="A170" s="352"/>
      <c r="B170" s="18"/>
      <c r="C170" s="19"/>
      <c r="D170" s="19"/>
      <c r="E170" s="19"/>
      <c r="F170" s="180" t="s">
        <v>926</v>
      </c>
      <c r="G170" s="109" t="s">
        <v>5110</v>
      </c>
      <c r="H170" s="98">
        <v>1120</v>
      </c>
      <c r="I170" s="178"/>
      <c r="J170" s="145">
        <f t="shared" ref="J170:J175" si="23">SUM(H170*I170)</f>
        <v>0</v>
      </c>
    </row>
    <row r="171" spans="1:10" s="229" customFormat="1" ht="22.9" customHeight="1">
      <c r="A171" s="352"/>
      <c r="B171" s="18"/>
      <c r="C171" s="19"/>
      <c r="D171" s="19"/>
      <c r="E171" s="19"/>
      <c r="F171" s="335" t="s">
        <v>3658</v>
      </c>
      <c r="G171" s="149" t="s">
        <v>3647</v>
      </c>
      <c r="H171" s="105">
        <v>1090</v>
      </c>
      <c r="I171" s="143"/>
      <c r="J171" s="145">
        <f t="shared" si="23"/>
        <v>0</v>
      </c>
    </row>
    <row r="172" spans="1:10" s="229" customFormat="1" ht="22.9" customHeight="1">
      <c r="A172" s="352"/>
      <c r="B172" s="18"/>
      <c r="C172" s="19"/>
      <c r="D172" s="19"/>
      <c r="E172" s="19"/>
      <c r="F172" s="153" t="s">
        <v>671</v>
      </c>
      <c r="G172" s="167" t="s">
        <v>1593</v>
      </c>
      <c r="H172" s="98">
        <v>2200</v>
      </c>
      <c r="I172" s="143"/>
      <c r="J172" s="145">
        <f t="shared" si="23"/>
        <v>0</v>
      </c>
    </row>
    <row r="173" spans="1:10" s="229" customFormat="1" ht="22.9" customHeight="1">
      <c r="A173" s="352"/>
      <c r="B173" s="18"/>
      <c r="C173" s="19"/>
      <c r="D173" s="19"/>
      <c r="E173" s="19"/>
      <c r="F173" s="153" t="s">
        <v>624</v>
      </c>
      <c r="G173" s="111" t="s">
        <v>1594</v>
      </c>
      <c r="H173" s="98">
        <v>550</v>
      </c>
      <c r="I173" s="143"/>
      <c r="J173" s="145">
        <f t="shared" si="23"/>
        <v>0</v>
      </c>
    </row>
    <row r="174" spans="1:10" s="229" customFormat="1" ht="22.9" customHeight="1">
      <c r="A174" s="352"/>
      <c r="B174" s="18"/>
      <c r="C174" s="19"/>
      <c r="D174" s="19"/>
      <c r="E174" s="19"/>
      <c r="F174" s="153" t="s">
        <v>1638</v>
      </c>
      <c r="G174" s="109" t="s">
        <v>1639</v>
      </c>
      <c r="H174" s="105">
        <v>1360</v>
      </c>
      <c r="I174" s="143"/>
      <c r="J174" s="145">
        <f t="shared" si="23"/>
        <v>0</v>
      </c>
    </row>
    <row r="175" spans="1:10" s="229" customFormat="1" ht="22.9" customHeight="1">
      <c r="A175" s="352"/>
      <c r="B175" s="18"/>
      <c r="C175" s="19"/>
      <c r="D175" s="19"/>
      <c r="E175" s="19"/>
      <c r="F175" s="153" t="s">
        <v>3715</v>
      </c>
      <c r="G175" s="109" t="s">
        <v>3714</v>
      </c>
      <c r="H175" s="105">
        <v>1320</v>
      </c>
      <c r="I175" s="143"/>
      <c r="J175" s="145">
        <f t="shared" si="23"/>
        <v>0</v>
      </c>
    </row>
    <row r="176" spans="1:10" s="229" customFormat="1" ht="22.9" customHeight="1" thickBot="1">
      <c r="A176" s="352"/>
      <c r="B176" s="18"/>
      <c r="C176" s="19"/>
      <c r="D176" s="19"/>
      <c r="E176" s="19"/>
      <c r="F176" s="253" t="s">
        <v>3689</v>
      </c>
      <c r="G176" s="110" t="s">
        <v>3690</v>
      </c>
      <c r="H176" s="237">
        <v>1020</v>
      </c>
      <c r="I176" s="282"/>
      <c r="J176" s="467">
        <f>SUM(H176*I176)</f>
        <v>0</v>
      </c>
    </row>
    <row r="177" spans="1:10" s="229" customFormat="1" ht="22.9" customHeight="1">
      <c r="A177" s="352"/>
      <c r="B177" s="18"/>
      <c r="C177" s="19"/>
      <c r="D177" s="19"/>
      <c r="E177" s="19"/>
      <c r="F177" s="915" t="s">
        <v>3648</v>
      </c>
      <c r="G177" s="916"/>
      <c r="H177" s="917"/>
      <c r="I177" s="922">
        <f>SUM(E6:E161,J6:J176)</f>
        <v>0</v>
      </c>
      <c r="J177" s="923"/>
    </row>
    <row r="178" spans="1:10" s="229" customFormat="1" ht="22.9" customHeight="1" thickBot="1">
      <c r="A178" s="352"/>
      <c r="B178" s="18"/>
      <c r="C178" s="19"/>
      <c r="D178" s="19"/>
      <c r="E178" s="19"/>
      <c r="F178" s="918"/>
      <c r="G178" s="919"/>
      <c r="H178" s="920"/>
      <c r="I178" s="924"/>
      <c r="J178" s="925"/>
    </row>
    <row r="179" spans="1:10" s="229" customFormat="1" ht="22.9" customHeight="1">
      <c r="A179" s="352"/>
      <c r="B179" s="18"/>
      <c r="C179" s="19"/>
      <c r="D179" s="19"/>
      <c r="E179" s="19"/>
      <c r="F179" s="343"/>
    </row>
    <row r="180" spans="1:10" s="229" customFormat="1" ht="22.9" customHeight="1">
      <c r="A180" s="352"/>
      <c r="B180" s="18"/>
      <c r="C180" s="19"/>
      <c r="D180" s="19"/>
      <c r="E180" s="19"/>
      <c r="F180" s="343"/>
    </row>
    <row r="181" spans="1:10" s="229" customFormat="1" ht="22.9" customHeight="1">
      <c r="A181" s="352"/>
      <c r="B181" s="18"/>
      <c r="C181" s="19"/>
      <c r="D181" s="19"/>
      <c r="E181" s="19"/>
      <c r="F181" s="287"/>
      <c r="G181" s="18"/>
      <c r="H181" s="20"/>
      <c r="I181" s="19"/>
      <c r="J181" s="19"/>
    </row>
    <row r="182" spans="1:10" s="229" customFormat="1" ht="22.9" customHeight="1">
      <c r="A182" s="352"/>
      <c r="B182" s="18"/>
      <c r="C182" s="19"/>
      <c r="D182" s="19"/>
      <c r="E182" s="19"/>
      <c r="F182" s="287"/>
      <c r="G182" s="18"/>
      <c r="H182" s="20"/>
      <c r="I182" s="19"/>
      <c r="J182" s="19"/>
    </row>
    <row r="183" spans="1:10" s="229" customFormat="1" ht="22.9" customHeight="1">
      <c r="A183" s="352"/>
      <c r="B183" s="18"/>
      <c r="C183" s="19"/>
      <c r="D183" s="19"/>
      <c r="E183" s="19"/>
      <c r="F183" s="287"/>
      <c r="G183" s="18"/>
      <c r="H183" s="20"/>
      <c r="I183" s="19"/>
      <c r="J183" s="19"/>
    </row>
    <row r="184" spans="1:10" s="229" customFormat="1" ht="22.9" customHeight="1">
      <c r="A184" s="352"/>
      <c r="B184" s="18"/>
      <c r="C184" s="19"/>
      <c r="D184" s="19"/>
      <c r="E184" s="19"/>
      <c r="F184" s="287"/>
      <c r="G184" s="18"/>
      <c r="H184" s="20"/>
      <c r="I184" s="19"/>
      <c r="J184" s="19"/>
    </row>
    <row r="185" spans="1:10" s="229" customFormat="1" ht="22.9" customHeight="1">
      <c r="A185" s="352"/>
      <c r="B185" s="18"/>
      <c r="C185" s="19"/>
      <c r="D185" s="19"/>
      <c r="E185" s="19"/>
      <c r="F185" s="287"/>
      <c r="G185" s="18"/>
      <c r="H185" s="20"/>
      <c r="I185" s="19"/>
      <c r="J185" s="19"/>
    </row>
    <row r="186" spans="1:10" s="229" customFormat="1" ht="22.9" customHeight="1">
      <c r="A186" s="352"/>
      <c r="B186" s="18"/>
      <c r="C186" s="19"/>
      <c r="D186" s="19"/>
      <c r="E186" s="19"/>
      <c r="F186" s="287"/>
      <c r="G186" s="18"/>
      <c r="H186" s="20"/>
      <c r="I186" s="19"/>
      <c r="J186" s="19"/>
    </row>
    <row r="187" spans="1:10" s="229" customFormat="1" ht="22.9" customHeight="1">
      <c r="A187" s="352"/>
      <c r="B187" s="18"/>
      <c r="C187" s="19"/>
      <c r="D187" s="19"/>
      <c r="E187" s="19"/>
      <c r="F187" s="287"/>
      <c r="G187" s="18"/>
      <c r="H187" s="20"/>
      <c r="I187" s="19"/>
      <c r="J187" s="19"/>
    </row>
    <row r="188" spans="1:10" s="229" customFormat="1" ht="22.9" customHeight="1">
      <c r="A188" s="352"/>
      <c r="B188" s="18"/>
      <c r="C188" s="19"/>
      <c r="D188" s="19"/>
      <c r="E188" s="19"/>
      <c r="F188" s="287"/>
      <c r="G188" s="18"/>
      <c r="H188" s="20"/>
      <c r="I188" s="19"/>
      <c r="J188" s="19"/>
    </row>
    <row r="189" spans="1:10" s="229" customFormat="1" ht="22.9" customHeight="1">
      <c r="A189" s="352"/>
      <c r="B189" s="18"/>
      <c r="C189" s="19"/>
      <c r="D189" s="19"/>
      <c r="E189" s="19"/>
      <c r="F189" s="287"/>
      <c r="G189" s="18"/>
      <c r="H189" s="20"/>
      <c r="I189" s="19"/>
      <c r="J189" s="19"/>
    </row>
    <row r="190" spans="1:10" s="229" customFormat="1" ht="22.9" customHeight="1">
      <c r="A190" s="352"/>
      <c r="B190" s="18"/>
      <c r="C190" s="19"/>
      <c r="D190" s="19"/>
      <c r="E190" s="19"/>
      <c r="F190" s="287"/>
      <c r="G190" s="18"/>
      <c r="H190" s="20"/>
      <c r="I190" s="19"/>
      <c r="J190" s="19"/>
    </row>
    <row r="191" spans="1:10" s="229" customFormat="1" ht="22.9" customHeight="1">
      <c r="A191" s="352"/>
      <c r="B191" s="18"/>
      <c r="C191" s="19"/>
      <c r="D191" s="19"/>
      <c r="E191" s="19"/>
      <c r="F191" s="287"/>
      <c r="G191" s="18"/>
      <c r="H191" s="20"/>
      <c r="I191" s="19"/>
      <c r="J191" s="19"/>
    </row>
    <row r="192" spans="1:10" s="229" customFormat="1" ht="22.9" customHeight="1">
      <c r="A192" s="352"/>
      <c r="B192" s="18"/>
      <c r="C192" s="19"/>
      <c r="D192" s="19"/>
      <c r="E192" s="19"/>
      <c r="F192" s="287"/>
      <c r="G192" s="18"/>
      <c r="H192" s="20"/>
      <c r="I192" s="19"/>
      <c r="J192" s="19"/>
    </row>
    <row r="193" spans="1:10" s="229" customFormat="1" ht="22.9" customHeight="1">
      <c r="A193" s="352"/>
      <c r="B193" s="18"/>
      <c r="C193" s="19"/>
      <c r="D193" s="19"/>
      <c r="E193" s="19"/>
      <c r="F193" s="287"/>
      <c r="G193" s="18"/>
      <c r="H193" s="20"/>
      <c r="I193" s="19"/>
      <c r="J193" s="19"/>
    </row>
    <row r="194" spans="1:10" s="229" customFormat="1" ht="22.9" customHeight="1">
      <c r="A194" s="352"/>
      <c r="B194" s="18"/>
      <c r="C194" s="19"/>
      <c r="D194" s="19"/>
      <c r="E194" s="19"/>
      <c r="F194" s="287"/>
      <c r="G194" s="18"/>
      <c r="H194" s="20"/>
      <c r="I194" s="19"/>
      <c r="J194" s="19"/>
    </row>
    <row r="195" spans="1:10" s="229" customFormat="1" ht="22.9" customHeight="1">
      <c r="A195" s="352"/>
      <c r="B195" s="18"/>
      <c r="C195" s="19"/>
      <c r="D195" s="19"/>
      <c r="E195" s="19"/>
      <c r="F195" s="287"/>
      <c r="G195" s="18"/>
      <c r="H195" s="20"/>
      <c r="I195" s="19"/>
      <c r="J195" s="19"/>
    </row>
    <row r="196" spans="1:10" s="229" customFormat="1" ht="22.9" customHeight="1">
      <c r="A196" s="352"/>
      <c r="B196" s="18"/>
      <c r="C196" s="19"/>
      <c r="D196" s="19"/>
      <c r="E196" s="19"/>
      <c r="F196" s="287"/>
      <c r="G196" s="18"/>
      <c r="H196" s="20"/>
      <c r="I196" s="19"/>
      <c r="J196" s="19"/>
    </row>
    <row r="197" spans="1:10" s="229" customFormat="1" ht="22.9" customHeight="1">
      <c r="A197" s="352"/>
      <c r="B197" s="18"/>
      <c r="C197" s="19"/>
      <c r="D197" s="19"/>
      <c r="E197" s="19"/>
      <c r="F197" s="287"/>
      <c r="G197" s="18"/>
      <c r="H197" s="20"/>
      <c r="I197" s="19"/>
      <c r="J197" s="19"/>
    </row>
    <row r="198" spans="1:10" s="229" customFormat="1" ht="22.9" customHeight="1">
      <c r="A198" s="352"/>
      <c r="B198" s="18"/>
      <c r="C198" s="19"/>
      <c r="D198" s="19"/>
      <c r="E198" s="19"/>
      <c r="F198" s="287"/>
      <c r="G198" s="18"/>
      <c r="H198" s="20"/>
      <c r="I198" s="19"/>
      <c r="J198" s="19"/>
    </row>
    <row r="199" spans="1:10" s="229" customFormat="1" ht="22.9" customHeight="1">
      <c r="A199" s="352"/>
      <c r="B199" s="18"/>
      <c r="C199" s="19"/>
      <c r="D199" s="19"/>
      <c r="E199" s="19"/>
      <c r="F199" s="287"/>
      <c r="G199" s="18"/>
      <c r="H199" s="20"/>
      <c r="I199" s="19"/>
      <c r="J199" s="19"/>
    </row>
  </sheetData>
  <sheetProtection selectLockedCells="1"/>
  <protectedRanges>
    <protectedRange password="CC47" sqref="I1:I5 D89 I79 I116 I82 I68 I91 I33 D74 I159 D136 I123 I109 D81 I72 I75 D101 I62 I151 D117 D148 I169 I22 I132 I58 I36 I9 D1:D5 I113" name="範圍1_1_1" securityDescriptor="O:WDG:WDD:(A;;CC;;;S-1-5-21-1229272821-1580818891-854245398-500)"/>
    <protectedRange password="CC47" sqref="J104" name="範圍1_1_1_1" securityDescriptor="O:WDG:WDD:(A;;CC;;;S-1-5-21-1229272821-1580818891-854245398-500)"/>
    <protectedRange password="CC47" sqref="I86:I90" name="範圍1_1_6_13" securityDescriptor="O:WDG:WDD:(A;;CC;;;S-1-5-21-1229272821-1580818891-854245398-500)"/>
  </protectedRanges>
  <mergeCells count="39">
    <mergeCell ref="A117:E117"/>
    <mergeCell ref="F177:H178"/>
    <mergeCell ref="F169:J169"/>
    <mergeCell ref="F151:J151"/>
    <mergeCell ref="I177:J178"/>
    <mergeCell ref="F123:J123"/>
    <mergeCell ref="F159:J159"/>
    <mergeCell ref="A162:E162"/>
    <mergeCell ref="A136:E136"/>
    <mergeCell ref="F142:J142"/>
    <mergeCell ref="A89:E89"/>
    <mergeCell ref="A101:E101"/>
    <mergeCell ref="F62:J62"/>
    <mergeCell ref="F116:J116"/>
    <mergeCell ref="F85:J85"/>
    <mergeCell ref="F113:J113"/>
    <mergeCell ref="F68:J68"/>
    <mergeCell ref="F72:J72"/>
    <mergeCell ref="F104:J104"/>
    <mergeCell ref="F79:J79"/>
    <mergeCell ref="F91:J91"/>
    <mergeCell ref="F82:J82"/>
    <mergeCell ref="F75:J75"/>
    <mergeCell ref="A1:J1"/>
    <mergeCell ref="A2:J2"/>
    <mergeCell ref="A3:J3"/>
    <mergeCell ref="A148:E148"/>
    <mergeCell ref="A5:E5"/>
    <mergeCell ref="F33:J33"/>
    <mergeCell ref="F36:J36"/>
    <mergeCell ref="F5:J5"/>
    <mergeCell ref="F9:J9"/>
    <mergeCell ref="F22:J22"/>
    <mergeCell ref="A74:E74"/>
    <mergeCell ref="A81:E81"/>
    <mergeCell ref="F58:J58"/>
    <mergeCell ref="F145:J145"/>
    <mergeCell ref="F132:J132"/>
    <mergeCell ref="F109:J109"/>
  </mergeCells>
  <phoneticPr fontId="70" type="noConversion"/>
  <printOptions horizontalCentered="1"/>
  <pageMargins left="0" right="0" top="0.59027777777777801" bottom="0.59027777777777801" header="0.51180555555555596" footer="0.51180555555555596"/>
  <pageSetup paperSize="9" scale="70" orientation="landscape" r:id="rId1"/>
  <headerFooter alignWithMargins="0">
    <oddFooter>&amp;C第 &amp;P 頁，共 &amp;N 頁</odd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52"/>
  </sheetPr>
  <dimension ref="A1:E18"/>
  <sheetViews>
    <sheetView zoomScale="70" zoomScaleNormal="70" workbookViewId="0">
      <selection activeCell="D5" sqref="D5"/>
    </sheetView>
  </sheetViews>
  <sheetFormatPr defaultRowHeight="26.25" customHeight="1"/>
  <cols>
    <col min="1" max="1" width="10.625" style="343" customWidth="1"/>
    <col min="2" max="2" width="104.625" style="11" customWidth="1"/>
    <col min="3" max="3" width="7.625" style="27" customWidth="1"/>
    <col min="4" max="4" width="7.375" style="26" customWidth="1"/>
    <col min="5" max="5" width="8.125" style="27" customWidth="1"/>
    <col min="6" max="16384" width="9" style="26"/>
  </cols>
  <sheetData>
    <row r="1" spans="1:5" ht="26.25" customHeight="1">
      <c r="A1" s="932" t="s">
        <v>695</v>
      </c>
      <c r="B1" s="933"/>
      <c r="C1" s="933"/>
      <c r="D1" s="933"/>
      <c r="E1" s="934"/>
    </row>
    <row r="2" spans="1:5" ht="26.25" customHeight="1">
      <c r="A2" s="935"/>
      <c r="B2" s="936"/>
      <c r="C2" s="936"/>
      <c r="D2" s="936"/>
      <c r="E2" s="937"/>
    </row>
    <row r="3" spans="1:5" ht="26.25" customHeight="1">
      <c r="A3" s="361" t="s">
        <v>69</v>
      </c>
      <c r="B3" s="12" t="s">
        <v>696</v>
      </c>
      <c r="C3" s="355" t="s">
        <v>56</v>
      </c>
      <c r="D3" s="355" t="s">
        <v>71</v>
      </c>
      <c r="E3" s="356" t="s">
        <v>72</v>
      </c>
    </row>
    <row r="4" spans="1:5" ht="26.25" customHeight="1">
      <c r="A4" s="568" t="s">
        <v>3725</v>
      </c>
      <c r="B4" s="569"/>
      <c r="C4" s="569"/>
      <c r="D4" s="569"/>
      <c r="E4" s="570"/>
    </row>
    <row r="5" spans="1:5" ht="39" customHeight="1">
      <c r="A5" s="153" t="s">
        <v>721</v>
      </c>
      <c r="B5" s="97" t="s">
        <v>4876</v>
      </c>
      <c r="C5" s="168">
        <v>950</v>
      </c>
      <c r="D5" s="192"/>
      <c r="E5" s="193">
        <f>SUM(C5*D5)</f>
        <v>0</v>
      </c>
    </row>
    <row r="6" spans="1:5" ht="26.25" customHeight="1">
      <c r="A6" s="568" t="s">
        <v>697</v>
      </c>
      <c r="B6" s="569"/>
      <c r="C6" s="569"/>
      <c r="D6" s="569"/>
      <c r="E6" s="570"/>
    </row>
    <row r="7" spans="1:5" ht="43.5" customHeight="1">
      <c r="A7" s="160" t="s">
        <v>698</v>
      </c>
      <c r="B7" s="357" t="s">
        <v>3726</v>
      </c>
      <c r="C7" s="113">
        <v>200</v>
      </c>
      <c r="D7" s="143"/>
      <c r="E7" s="358">
        <f t="shared" ref="E7:E12" si="0">SUM(C7*D7)</f>
        <v>0</v>
      </c>
    </row>
    <row r="8" spans="1:5" ht="43.5" customHeight="1">
      <c r="A8" s="160" t="s">
        <v>699</v>
      </c>
      <c r="B8" s="357" t="s">
        <v>3727</v>
      </c>
      <c r="C8" s="113">
        <v>280</v>
      </c>
      <c r="D8" s="143"/>
      <c r="E8" s="358">
        <f t="shared" si="0"/>
        <v>0</v>
      </c>
    </row>
    <row r="9" spans="1:5" ht="43.5" customHeight="1">
      <c r="A9" s="160" t="s">
        <v>4804</v>
      </c>
      <c r="B9" s="357" t="s">
        <v>4954</v>
      </c>
      <c r="C9" s="113">
        <v>720</v>
      </c>
      <c r="D9" s="143"/>
      <c r="E9" s="358">
        <f t="shared" si="0"/>
        <v>0</v>
      </c>
    </row>
    <row r="10" spans="1:5" ht="43.5" customHeight="1">
      <c r="A10" s="160" t="s">
        <v>4955</v>
      </c>
      <c r="B10" s="357" t="s">
        <v>4960</v>
      </c>
      <c r="C10" s="113">
        <v>620</v>
      </c>
      <c r="D10" s="143"/>
      <c r="E10" s="358">
        <f t="shared" si="0"/>
        <v>0</v>
      </c>
    </row>
    <row r="11" spans="1:5" ht="43.5" customHeight="1">
      <c r="A11" s="160" t="s">
        <v>4963</v>
      </c>
      <c r="B11" s="357" t="s">
        <v>4961</v>
      </c>
      <c r="C11" s="113">
        <v>620</v>
      </c>
      <c r="D11" s="143"/>
      <c r="E11" s="358">
        <f t="shared" si="0"/>
        <v>0</v>
      </c>
    </row>
    <row r="12" spans="1:5" ht="43.5" customHeight="1" thickBot="1">
      <c r="A12" s="160" t="s">
        <v>4964</v>
      </c>
      <c r="B12" s="357" t="s">
        <v>4962</v>
      </c>
      <c r="C12" s="113">
        <v>620</v>
      </c>
      <c r="D12" s="143"/>
      <c r="E12" s="358">
        <f t="shared" si="0"/>
        <v>0</v>
      </c>
    </row>
    <row r="13" spans="1:5" ht="56.25" customHeight="1" thickBot="1">
      <c r="A13" s="362"/>
      <c r="B13" s="14" t="s">
        <v>1100</v>
      </c>
      <c r="C13" s="359"/>
      <c r="D13" s="930">
        <f>SUM(E5:E12)</f>
        <v>0</v>
      </c>
      <c r="E13" s="931"/>
    </row>
    <row r="14" spans="1:5" ht="26.25" customHeight="1">
      <c r="A14" s="363"/>
      <c r="B14" s="16"/>
      <c r="D14" s="360"/>
      <c r="E14" s="360"/>
    </row>
    <row r="15" spans="1:5" ht="44.25" customHeight="1"/>
    <row r="17" ht="50.25" customHeight="1"/>
    <row r="18" ht="46.5" customHeight="1"/>
  </sheetData>
  <sheetProtection selectLockedCells="1"/>
  <protectedRanges>
    <protectedRange password="CC47" sqref="D14" name="範圍1" securityDescriptor="O:WDG:WDD:(A;;CC;;;S-1-5-21-1229272821-1580818891-854245398-500)"/>
    <protectedRange password="CC47" sqref="D1:D3 D7:D13" name="範圍1_1" securityDescriptor="O:WDG:WDD:(A;;CC;;;S-1-5-21-1229272821-1580818891-854245398-500)"/>
  </protectedRanges>
  <mergeCells count="4">
    <mergeCell ref="D13:E13"/>
    <mergeCell ref="A1:E2"/>
    <mergeCell ref="A4:E4"/>
    <mergeCell ref="A6:E6"/>
  </mergeCells>
  <phoneticPr fontId="70" type="noConversion"/>
  <printOptions horizontalCentered="1"/>
  <pageMargins left="0.15625" right="0" top="0.59027777777777801" bottom="0.59027777777777801" header="0.51180555555555596" footer="0.196527777777778"/>
  <pageSetup paperSize="9" orientation="landscape" verticalDpi="300" r:id="rId1"/>
  <headerFooter alignWithMargins="0">
    <oddHeader>&amp;R</oddHeader>
    <oddFooter>&amp;L&amp;F&amp;R
&amp;A, &amp;P/&amp;N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19"/>
  <sheetViews>
    <sheetView zoomScale="80" zoomScaleNormal="80" workbookViewId="0">
      <selection sqref="A1:G1"/>
    </sheetView>
  </sheetViews>
  <sheetFormatPr defaultRowHeight="16.5"/>
  <cols>
    <col min="1" max="1" width="59.625" style="3" customWidth="1"/>
    <col min="2" max="5" width="10.625" style="3" customWidth="1"/>
    <col min="6" max="6" width="10.375" style="3" customWidth="1"/>
    <col min="7" max="7" width="19.125" style="3" customWidth="1"/>
    <col min="8" max="16384" width="9" style="3"/>
  </cols>
  <sheetData>
    <row r="1" spans="1:7" ht="21">
      <c r="A1" s="949" t="s">
        <v>41</v>
      </c>
      <c r="B1" s="950"/>
      <c r="C1" s="950"/>
      <c r="D1" s="950"/>
      <c r="E1" s="950"/>
      <c r="F1" s="950"/>
      <c r="G1" s="950"/>
    </row>
    <row r="2" spans="1:7" ht="22.9" customHeight="1">
      <c r="A2" s="946" t="s">
        <v>5007</v>
      </c>
      <c r="B2" s="951"/>
      <c r="C2" s="951"/>
      <c r="D2" s="951"/>
      <c r="E2" s="951"/>
      <c r="F2" s="951"/>
      <c r="G2" s="952"/>
    </row>
    <row r="3" spans="1:7" ht="22.9" customHeight="1">
      <c r="A3" s="946" t="s">
        <v>807</v>
      </c>
      <c r="B3" s="951"/>
      <c r="C3" s="951"/>
      <c r="D3" s="951"/>
      <c r="E3" s="951"/>
      <c r="F3" s="951"/>
      <c r="G3" s="952"/>
    </row>
    <row r="4" spans="1:7" ht="22.9" customHeight="1">
      <c r="A4" s="946" t="s">
        <v>700</v>
      </c>
      <c r="B4" s="951"/>
      <c r="C4" s="951"/>
      <c r="D4" s="951"/>
      <c r="E4" s="951"/>
      <c r="F4" s="951"/>
      <c r="G4" s="952"/>
    </row>
    <row r="5" spans="1:7" ht="22.9" customHeight="1">
      <c r="A5" s="946" t="s">
        <v>701</v>
      </c>
      <c r="B5" s="951"/>
      <c r="C5" s="951"/>
      <c r="D5" s="951"/>
      <c r="E5" s="951"/>
      <c r="F5" s="951"/>
      <c r="G5" s="952"/>
    </row>
    <row r="6" spans="1:7" ht="22.9" customHeight="1">
      <c r="A6" s="946" t="s">
        <v>702</v>
      </c>
      <c r="B6" s="947"/>
      <c r="C6" s="947"/>
      <c r="D6" s="947"/>
      <c r="E6" s="947"/>
      <c r="F6" s="947"/>
      <c r="G6" s="948"/>
    </row>
    <row r="7" spans="1:7" ht="22.9" customHeight="1">
      <c r="A7" s="939" t="s">
        <v>703</v>
      </c>
      <c r="B7" s="940"/>
      <c r="C7" s="940"/>
      <c r="D7" s="940"/>
      <c r="E7" s="940"/>
      <c r="F7" s="940"/>
      <c r="G7" s="941"/>
    </row>
    <row r="8" spans="1:7" ht="22.9" customHeight="1">
      <c r="A8" s="4"/>
      <c r="B8" s="4"/>
      <c r="C8" s="4"/>
      <c r="D8" s="4"/>
      <c r="E8" s="4"/>
      <c r="F8" s="4"/>
      <c r="G8" s="4"/>
    </row>
    <row r="9" spans="1:7" ht="23.1" customHeight="1">
      <c r="A9" s="942" t="s">
        <v>3768</v>
      </c>
      <c r="B9" s="943"/>
      <c r="C9" s="943"/>
      <c r="D9" s="943"/>
      <c r="E9" s="943"/>
      <c r="F9" s="943"/>
      <c r="G9" s="943"/>
    </row>
    <row r="10" spans="1:7" s="1" customFormat="1" ht="23.1" customHeight="1">
      <c r="A10" s="117" t="s">
        <v>1057</v>
      </c>
      <c r="B10" s="5"/>
      <c r="C10" s="5"/>
      <c r="D10" s="5"/>
      <c r="E10" s="5"/>
      <c r="F10" s="5"/>
      <c r="G10" s="5"/>
    </row>
    <row r="11" spans="1:7" s="1" customFormat="1" ht="23.1" customHeight="1">
      <c r="A11" s="6" t="s">
        <v>1058</v>
      </c>
      <c r="B11" s="5"/>
      <c r="C11" s="5"/>
      <c r="D11" s="5"/>
      <c r="E11" s="5"/>
      <c r="F11" s="5"/>
      <c r="G11" s="5"/>
    </row>
    <row r="12" spans="1:7" ht="23.1" customHeight="1">
      <c r="A12" s="7" t="s">
        <v>1059</v>
      </c>
      <c r="B12" s="8"/>
      <c r="C12" s="8"/>
      <c r="D12" s="8"/>
      <c r="E12" s="8"/>
      <c r="F12" s="8"/>
      <c r="G12" s="8"/>
    </row>
    <row r="13" spans="1:7" ht="23.1" customHeight="1">
      <c r="A13" s="7" t="s">
        <v>4959</v>
      </c>
      <c r="B13" s="8"/>
      <c r="C13" s="8"/>
      <c r="D13" s="8"/>
      <c r="E13" s="8"/>
      <c r="F13" s="8"/>
      <c r="G13" s="8"/>
    </row>
    <row r="14" spans="1:7" s="1" customFormat="1" ht="23.1" customHeight="1">
      <c r="A14" s="9" t="s">
        <v>1060</v>
      </c>
      <c r="B14" s="5"/>
      <c r="C14" s="5"/>
      <c r="D14" s="5"/>
      <c r="E14" s="5"/>
      <c r="F14" s="5"/>
      <c r="G14" s="5"/>
    </row>
    <row r="15" spans="1:7" s="2" customFormat="1" ht="23.1" customHeight="1">
      <c r="A15" s="117" t="s">
        <v>1061</v>
      </c>
      <c r="B15" s="10"/>
      <c r="C15" s="10"/>
      <c r="D15" s="10"/>
      <c r="E15" s="10"/>
      <c r="F15" s="10"/>
      <c r="G15" s="10"/>
    </row>
    <row r="16" spans="1:7" s="2" customFormat="1" ht="23.1" customHeight="1">
      <c r="A16" s="117" t="s">
        <v>1062</v>
      </c>
      <c r="B16" s="10"/>
      <c r="C16" s="10"/>
      <c r="D16" s="10"/>
      <c r="E16" s="10"/>
      <c r="F16" s="10"/>
      <c r="G16" s="10"/>
    </row>
    <row r="17" spans="1:7" s="2" customFormat="1" ht="23.1" customHeight="1">
      <c r="A17" s="944" t="s">
        <v>1063</v>
      </c>
      <c r="B17" s="945"/>
      <c r="C17" s="945"/>
      <c r="D17" s="945"/>
      <c r="E17" s="945"/>
      <c r="F17" s="945"/>
      <c r="G17" s="945"/>
    </row>
    <row r="18" spans="1:7" s="2" customFormat="1" ht="23.1" customHeight="1">
      <c r="A18" s="938" t="s">
        <v>4958</v>
      </c>
      <c r="B18" s="938"/>
      <c r="C18" s="938"/>
      <c r="D18" s="938"/>
      <c r="E18" s="938"/>
      <c r="F18" s="938"/>
      <c r="G18" s="938"/>
    </row>
    <row r="19" spans="1:7" ht="23.1" customHeight="1">
      <c r="A19" s="938" t="s">
        <v>4957</v>
      </c>
      <c r="B19" s="938"/>
      <c r="C19" s="938"/>
      <c r="D19" s="938"/>
      <c r="E19" s="938"/>
      <c r="F19" s="938"/>
      <c r="G19" s="938"/>
    </row>
  </sheetData>
  <sheetProtection selectLockedCells="1"/>
  <mergeCells count="11">
    <mergeCell ref="A6:G6"/>
    <mergeCell ref="A1:G1"/>
    <mergeCell ref="A2:G2"/>
    <mergeCell ref="A3:G3"/>
    <mergeCell ref="A4:G4"/>
    <mergeCell ref="A5:G5"/>
    <mergeCell ref="A19:G19"/>
    <mergeCell ref="A7:G7"/>
    <mergeCell ref="A9:G9"/>
    <mergeCell ref="A17:G17"/>
    <mergeCell ref="A18:G18"/>
  </mergeCells>
  <phoneticPr fontId="70" type="noConversion"/>
  <printOptions horizontalCentered="1"/>
  <pageMargins left="0" right="0" top="0.78680555555555598" bottom="0.196527777777778" header="0.51180555555555596" footer="0.51180555555555596"/>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61"/>
  <sheetViews>
    <sheetView tabSelected="1" zoomScale="80" zoomScaleNormal="80" workbookViewId="0">
      <selection activeCell="G53" sqref="G53"/>
    </sheetView>
  </sheetViews>
  <sheetFormatPr defaultRowHeight="20.100000000000001" customHeight="1"/>
  <cols>
    <col min="1" max="1" width="13.125" style="28" customWidth="1"/>
    <col min="2" max="2" width="9.75" style="28" customWidth="1"/>
    <col min="3" max="3" width="18.375" style="28" customWidth="1"/>
    <col min="4" max="4" width="7.625" style="28" customWidth="1"/>
    <col min="5" max="5" width="19.375" style="28" customWidth="1"/>
    <col min="6" max="6" width="3.125" style="28" customWidth="1"/>
    <col min="7" max="7" width="78.75" style="28" customWidth="1"/>
    <col min="8" max="8" width="13" style="28" customWidth="1"/>
    <col min="9" max="16384" width="9" style="28"/>
  </cols>
  <sheetData>
    <row r="1" spans="1:8" ht="31.9" customHeight="1">
      <c r="A1" s="500" t="s">
        <v>5206</v>
      </c>
      <c r="B1" s="500"/>
      <c r="C1" s="500"/>
      <c r="D1" s="500"/>
      <c r="E1" s="500"/>
      <c r="F1" s="500"/>
      <c r="G1" s="500"/>
      <c r="H1" s="500"/>
    </row>
    <row r="2" spans="1:8" ht="20.100000000000001" customHeight="1">
      <c r="G2" s="33"/>
    </row>
    <row r="3" spans="1:8" ht="20.100000000000001" customHeight="1">
      <c r="B3" s="34" t="s">
        <v>7</v>
      </c>
      <c r="C3" s="501" t="s">
        <v>1743</v>
      </c>
      <c r="D3" s="502"/>
      <c r="F3" s="35" t="s">
        <v>8</v>
      </c>
      <c r="G3" s="36">
        <f ca="1">TODAY()</f>
        <v>44993</v>
      </c>
      <c r="H3" s="37"/>
    </row>
    <row r="4" spans="1:8" ht="20.100000000000001" customHeight="1">
      <c r="B4" s="34"/>
      <c r="C4" s="501" t="s">
        <v>1325</v>
      </c>
      <c r="D4" s="502"/>
      <c r="F4" s="38" t="s">
        <v>9</v>
      </c>
      <c r="G4" s="503" t="s">
        <v>5207</v>
      </c>
      <c r="H4" s="504"/>
    </row>
    <row r="5" spans="1:8" ht="20.100000000000001" customHeight="1">
      <c r="B5" s="34"/>
      <c r="C5" s="505"/>
      <c r="D5" s="506"/>
      <c r="F5" s="39"/>
      <c r="G5" s="40"/>
      <c r="H5" s="41"/>
    </row>
    <row r="6" spans="1:8" ht="20.100000000000001" customHeight="1">
      <c r="B6" s="42" t="s">
        <v>10</v>
      </c>
      <c r="C6" s="43" t="s">
        <v>3815</v>
      </c>
      <c r="D6" s="44"/>
      <c r="G6" s="28" t="s">
        <v>11</v>
      </c>
    </row>
    <row r="7" spans="1:8" ht="20.100000000000001" customHeight="1">
      <c r="B7" s="34" t="s">
        <v>12</v>
      </c>
      <c r="C7" s="497" t="s">
        <v>5087</v>
      </c>
      <c r="D7" s="497"/>
      <c r="E7" s="497"/>
      <c r="F7" s="497"/>
      <c r="G7" s="497"/>
      <c r="H7" s="497"/>
    </row>
    <row r="8" spans="1:8" ht="20.100000000000001" customHeight="1">
      <c r="B8" s="34" t="s">
        <v>13</v>
      </c>
      <c r="C8" s="43" t="s">
        <v>14</v>
      </c>
      <c r="D8" s="44"/>
      <c r="G8" s="45"/>
    </row>
    <row r="9" spans="1:8" ht="20.100000000000001" customHeight="1">
      <c r="B9" s="42" t="s">
        <v>15</v>
      </c>
      <c r="C9" s="46" t="s">
        <v>1110</v>
      </c>
      <c r="D9" s="47"/>
      <c r="F9" s="48"/>
      <c r="G9" s="49"/>
      <c r="H9" s="50"/>
    </row>
    <row r="10" spans="1:8" ht="20.100000000000001" customHeight="1">
      <c r="B10" s="51" t="s">
        <v>16</v>
      </c>
      <c r="C10" s="498" t="s">
        <v>1113</v>
      </c>
      <c r="D10" s="499"/>
      <c r="E10" s="499"/>
      <c r="F10" s="499"/>
      <c r="G10" s="499"/>
      <c r="H10" s="499"/>
    </row>
    <row r="11" spans="1:8" ht="20.100000000000001" customHeight="1">
      <c r="B11" s="51" t="s">
        <v>17</v>
      </c>
      <c r="C11" s="495" t="s">
        <v>871</v>
      </c>
      <c r="D11" s="496"/>
      <c r="E11" s="496"/>
      <c r="F11" s="496"/>
      <c r="G11" s="496"/>
      <c r="H11" s="496"/>
    </row>
    <row r="12" spans="1:8" ht="20.100000000000001" customHeight="1">
      <c r="B12" s="51"/>
      <c r="C12" s="511" t="s">
        <v>18</v>
      </c>
      <c r="D12" s="511"/>
      <c r="E12" s="511"/>
      <c r="F12" s="511"/>
      <c r="G12" s="511"/>
      <c r="H12" s="511"/>
    </row>
    <row r="13" spans="1:8" ht="20.100000000000001" customHeight="1">
      <c r="B13" s="51"/>
      <c r="C13" s="518" t="s">
        <v>19</v>
      </c>
      <c r="D13" s="519"/>
      <c r="E13" s="519"/>
      <c r="F13" s="519"/>
      <c r="G13" s="519"/>
      <c r="H13" s="519"/>
    </row>
    <row r="14" spans="1:8" ht="20.100000000000001" customHeight="1">
      <c r="B14" s="51"/>
      <c r="C14" s="518" t="s">
        <v>1043</v>
      </c>
      <c r="D14" s="519"/>
      <c r="E14" s="519"/>
      <c r="F14" s="519"/>
      <c r="G14" s="519"/>
      <c r="H14" s="519"/>
    </row>
    <row r="15" spans="1:8" s="32" customFormat="1" ht="20.100000000000001" customHeight="1">
      <c r="B15" s="52"/>
      <c r="C15" s="520" t="s">
        <v>5069</v>
      </c>
      <c r="D15" s="520"/>
      <c r="E15" s="520"/>
      <c r="F15" s="520"/>
      <c r="G15" s="520"/>
      <c r="H15" s="520"/>
    </row>
    <row r="16" spans="1:8" s="32" customFormat="1" ht="20.100000000000001" customHeight="1">
      <c r="B16" s="52"/>
      <c r="C16" s="512" t="s">
        <v>20</v>
      </c>
      <c r="D16" s="521"/>
      <c r="E16" s="521"/>
      <c r="F16" s="521"/>
      <c r="G16" s="521"/>
      <c r="H16" s="521"/>
    </row>
    <row r="17" spans="1:8" s="32" customFormat="1" ht="20.100000000000001" customHeight="1">
      <c r="B17" s="52"/>
      <c r="C17" s="513" t="s">
        <v>1651</v>
      </c>
      <c r="D17" s="513"/>
      <c r="E17" s="513"/>
      <c r="F17" s="513"/>
      <c r="G17" s="513"/>
      <c r="H17" s="513"/>
    </row>
    <row r="18" spans="1:8" s="32" customFormat="1" ht="20.100000000000001" customHeight="1">
      <c r="B18" s="52"/>
      <c r="C18" s="512" t="s">
        <v>1324</v>
      </c>
      <c r="D18" s="513"/>
      <c r="E18" s="513"/>
      <c r="F18" s="513"/>
      <c r="G18" s="513"/>
      <c r="H18" s="513"/>
    </row>
    <row r="19" spans="1:8" ht="35.65" customHeight="1">
      <c r="A19" s="514" t="s">
        <v>21</v>
      </c>
      <c r="B19" s="514"/>
      <c r="C19" s="514"/>
      <c r="D19" s="514"/>
      <c r="E19" s="514"/>
      <c r="F19" s="514"/>
      <c r="G19" s="514"/>
      <c r="H19" s="514"/>
    </row>
    <row r="20" spans="1:8" ht="20.100000000000001" customHeight="1" thickBot="1">
      <c r="A20" s="53"/>
      <c r="B20" s="53"/>
      <c r="C20" s="53"/>
      <c r="D20" s="53"/>
      <c r="E20" s="53"/>
      <c r="F20" s="53"/>
      <c r="G20" s="53"/>
      <c r="H20" s="54"/>
    </row>
    <row r="21" spans="1:8" ht="22.9" customHeight="1">
      <c r="A21" s="55"/>
      <c r="B21" s="95" t="s">
        <v>22</v>
      </c>
      <c r="C21" s="515" t="s">
        <v>5208</v>
      </c>
      <c r="D21" s="515"/>
      <c r="E21" s="515"/>
      <c r="G21" s="481" t="s">
        <v>3762</v>
      </c>
      <c r="H21" s="56" t="s">
        <v>23</v>
      </c>
    </row>
    <row r="22" spans="1:8" ht="20.100000000000001" customHeight="1">
      <c r="A22" s="55"/>
      <c r="B22" s="57"/>
      <c r="C22" s="516" t="s">
        <v>5070</v>
      </c>
      <c r="D22" s="517"/>
      <c r="E22" s="517"/>
      <c r="G22" s="480" t="s">
        <v>1845</v>
      </c>
      <c r="H22" s="476">
        <f>'1-熱銷商品+牙刷+Summer''s Eve+蠟燭+體香膏.'!I81</f>
        <v>0</v>
      </c>
    </row>
    <row r="23" spans="1:8" ht="20.100000000000001" customHeight="1">
      <c r="B23" s="90" t="s">
        <v>24</v>
      </c>
      <c r="C23" s="507" t="s">
        <v>3769</v>
      </c>
      <c r="D23" s="508"/>
      <c r="E23" s="508"/>
      <c r="G23" s="480" t="s">
        <v>4786</v>
      </c>
      <c r="H23" s="455"/>
    </row>
    <row r="24" spans="1:8" ht="20.100000000000001" customHeight="1">
      <c r="A24" s="89"/>
      <c r="B24" s="90" t="s">
        <v>26</v>
      </c>
      <c r="C24" s="509" t="s">
        <v>1652</v>
      </c>
      <c r="D24" s="510"/>
      <c r="E24" s="510"/>
      <c r="G24" s="482" t="s">
        <v>5130</v>
      </c>
      <c r="H24" s="455"/>
    </row>
    <row r="25" spans="1:8" ht="20.100000000000001" customHeight="1">
      <c r="A25" s="89"/>
      <c r="B25" s="90" t="s">
        <v>704</v>
      </c>
      <c r="C25" s="524" t="s">
        <v>25</v>
      </c>
      <c r="D25" s="510"/>
      <c r="E25" s="510"/>
      <c r="G25" s="480" t="s">
        <v>4787</v>
      </c>
      <c r="H25" s="454">
        <f>'2-手工皂+身體乳+沐浴精...'!I114</f>
        <v>0</v>
      </c>
    </row>
    <row r="26" spans="1:8" ht="20.100000000000001" customHeight="1">
      <c r="A26" s="89"/>
      <c r="B26" s="90" t="s">
        <v>704</v>
      </c>
      <c r="G26" s="480" t="s">
        <v>5217</v>
      </c>
      <c r="H26" s="455"/>
    </row>
    <row r="27" spans="1:8" ht="20.100000000000001" customHeight="1">
      <c r="A27" s="89"/>
      <c r="B27" s="90" t="s">
        <v>27</v>
      </c>
      <c r="C27" s="526" t="s">
        <v>28</v>
      </c>
      <c r="D27" s="526"/>
      <c r="E27" s="526"/>
      <c r="G27" s="482" t="s" ph="1">
        <v>4788</v>
      </c>
      <c r="H27" s="455"/>
    </row>
    <row r="28" spans="1:8" ht="20.100000000000001" customHeight="1">
      <c r="A28" s="91"/>
      <c r="B28" s="90" t="s">
        <v>29</v>
      </c>
      <c r="C28" s="526" t="s">
        <v>28</v>
      </c>
      <c r="D28" s="526"/>
      <c r="E28" s="526"/>
      <c r="G28" s="480" t="s">
        <v>1846</v>
      </c>
      <c r="H28" s="455">
        <f>'3-日本商品區(I)'!I67</f>
        <v>0</v>
      </c>
    </row>
    <row r="29" spans="1:8" ht="20.100000000000001" customHeight="1">
      <c r="A29" s="89"/>
      <c r="B29" s="93" t="s">
        <v>705</v>
      </c>
      <c r="C29" s="525" t="s">
        <v>28</v>
      </c>
      <c r="D29" s="525"/>
      <c r="E29" s="525"/>
      <c r="G29" s="480" t="s">
        <v>4789</v>
      </c>
      <c r="H29" s="455"/>
    </row>
    <row r="30" spans="1:8" ht="20.100000000000001" customHeight="1">
      <c r="A30" s="89"/>
      <c r="B30" s="94" t="s">
        <v>30</v>
      </c>
      <c r="C30" s="531"/>
      <c r="D30" s="531"/>
      <c r="E30" s="531"/>
      <c r="G30" s="482" t="s">
        <v>5216</v>
      </c>
      <c r="H30" s="455"/>
    </row>
    <row r="31" spans="1:8" ht="20.100000000000001" customHeight="1">
      <c r="A31" s="89"/>
      <c r="B31" s="94" t="s">
        <v>31</v>
      </c>
      <c r="C31" s="524" t="s">
        <v>25</v>
      </c>
      <c r="D31" s="510"/>
      <c r="E31" s="510"/>
      <c r="G31" s="480" t="s">
        <v>1847</v>
      </c>
      <c r="H31" s="455">
        <f>'4-日本商品(II)+日本花王'!I77</f>
        <v>0</v>
      </c>
    </row>
    <row r="32" spans="1:8" ht="20.100000000000001" customHeight="1">
      <c r="A32" s="92"/>
      <c r="B32" s="94" t="s">
        <v>32</v>
      </c>
      <c r="C32" s="531"/>
      <c r="D32" s="531"/>
      <c r="E32" s="531"/>
      <c r="G32" s="480" t="s">
        <v>4792</v>
      </c>
      <c r="H32" s="455"/>
    </row>
    <row r="33" spans="1:8" ht="20.100000000000001" customHeight="1">
      <c r="A33" s="92"/>
      <c r="B33" s="94" t="s">
        <v>5077</v>
      </c>
      <c r="C33" s="522" t="s">
        <v>5078</v>
      </c>
      <c r="D33" s="523"/>
      <c r="E33" s="523"/>
      <c r="G33" s="482" t="s" ph="1">
        <v>4791</v>
      </c>
      <c r="H33" s="455"/>
    </row>
    <row r="34" spans="1:8" ht="20.100000000000001" customHeight="1">
      <c r="A34" s="92"/>
      <c r="C34" s="522" t="s">
        <v>5079</v>
      </c>
      <c r="D34" s="523"/>
      <c r="E34" s="523"/>
      <c r="F34" s="58"/>
      <c r="G34" s="480" t="s">
        <v>4794</v>
      </c>
      <c r="H34" s="455">
        <f>'5-肌研+葵緹亞+韓國美妝'!I59</f>
        <v>0</v>
      </c>
    </row>
    <row r="35" spans="1:8" ht="20.100000000000001" customHeight="1">
      <c r="A35" s="92"/>
      <c r="C35" s="531"/>
      <c r="D35" s="531"/>
      <c r="E35" s="531"/>
      <c r="F35" s="58"/>
      <c r="G35" s="482" t="s" ph="1">
        <v>4795</v>
      </c>
      <c r="H35" s="455"/>
    </row>
    <row r="36" spans="1:8" ht="20.100000000000001" customHeight="1">
      <c r="A36" s="89"/>
      <c r="B36" s="93" t="s">
        <v>706</v>
      </c>
      <c r="C36" s="524" t="s">
        <v>5071</v>
      </c>
      <c r="D36" s="510"/>
      <c r="E36" s="510"/>
      <c r="G36" s="480" t="s">
        <v>4793</v>
      </c>
      <c r="H36" s="455">
        <f>'6-染髮劑'!I79</f>
        <v>0</v>
      </c>
    </row>
    <row r="37" spans="1:8" ht="20.100000000000001" customHeight="1">
      <c r="A37" s="89"/>
      <c r="B37" s="461" t="s">
        <v>5072</v>
      </c>
      <c r="C37" s="532" t="s">
        <v>5075</v>
      </c>
      <c r="D37" s="509"/>
      <c r="E37" s="509"/>
      <c r="G37" s="480" t="s">
        <v>1045</v>
      </c>
      <c r="H37" s="455">
        <f>'7-資生堂 SHISEIDO '!I86</f>
        <v>0</v>
      </c>
    </row>
    <row r="38" spans="1:8" ht="20.100000000000001" customHeight="1">
      <c r="A38" s="92"/>
      <c r="B38" s="93" t="s">
        <v>707</v>
      </c>
      <c r="C38" s="510"/>
      <c r="D38" s="533"/>
      <c r="E38" s="533"/>
      <c r="G38" s="480" t="s">
        <v>33</v>
      </c>
      <c r="H38" s="455">
        <f>'8-SK-II &amp; 高絲 KOSE'!I35</f>
        <v>0</v>
      </c>
    </row>
    <row r="39" spans="1:8" ht="20.100000000000001" customHeight="1">
      <c r="A39" s="89"/>
      <c r="B39" s="94" t="s">
        <v>34</v>
      </c>
      <c r="C39" s="534" t="s">
        <v>5073</v>
      </c>
      <c r="D39" s="534"/>
      <c r="E39" s="534"/>
      <c r="G39" s="480" t="s">
        <v>4796</v>
      </c>
      <c r="H39" s="455">
        <f>'9-理膚寶水+雅漾+NOV+杜克'!I75</f>
        <v>0</v>
      </c>
    </row>
    <row r="40" spans="1:8" ht="20.100000000000001" customHeight="1">
      <c r="A40" s="92"/>
      <c r="C40" s="527" t="s">
        <v>722</v>
      </c>
      <c r="D40" s="527"/>
      <c r="E40" s="527"/>
      <c r="G40" s="482" t="s">
        <v>4797</v>
      </c>
      <c r="H40" s="455">
        <f>'10-歐舒丹 &amp; 碧兒泉'!I28</f>
        <v>0</v>
      </c>
    </row>
    <row r="41" spans="1:8" ht="20.100000000000001" customHeight="1">
      <c r="A41" s="89"/>
      <c r="B41" s="92"/>
      <c r="C41" s="527" t="s">
        <v>723</v>
      </c>
      <c r="D41" s="527"/>
      <c r="E41" s="527"/>
      <c r="G41" s="480" t="s">
        <v>4798</v>
      </c>
      <c r="H41" s="455">
        <f>'11- 其他專櫃品牌區'!I47</f>
        <v>0</v>
      </c>
    </row>
    <row r="42" spans="1:8" ht="20.100000000000001" customHeight="1">
      <c r="A42" s="89"/>
      <c r="B42" s="92"/>
      <c r="C42" s="527" t="s">
        <v>724</v>
      </c>
      <c r="D42" s="527"/>
      <c r="E42" s="527"/>
      <c r="G42" s="482" t="s" ph="1">
        <v>4799</v>
      </c>
      <c r="H42" s="455"/>
    </row>
    <row r="43" spans="1:8" ht="20.100000000000001" customHeight="1">
      <c r="A43" s="89"/>
      <c r="B43" s="94" t="s">
        <v>5074</v>
      </c>
      <c r="C43" s="527" t="s">
        <v>830</v>
      </c>
      <c r="D43" s="527"/>
      <c r="E43" s="527"/>
      <c r="G43" s="480" t="s">
        <v>4539</v>
      </c>
      <c r="H43" s="455">
        <f>'12-歐萊德+威傑士+GB+其他熱銷商品'!I79</f>
        <v>0</v>
      </c>
    </row>
    <row r="44" spans="1:8" ht="20.100000000000001" customHeight="1">
      <c r="A44" s="89"/>
      <c r="B44" s="94" t="s">
        <v>36</v>
      </c>
      <c r="C44" s="527" t="s">
        <v>1044</v>
      </c>
      <c r="D44" s="527"/>
      <c r="E44" s="527"/>
      <c r="G44" s="480" t="s">
        <v>5036</v>
      </c>
      <c r="H44" s="455"/>
    </row>
    <row r="45" spans="1:8" ht="20.100000000000001" customHeight="1">
      <c r="A45" s="89"/>
      <c r="B45" s="94" t="s">
        <v>6</v>
      </c>
      <c r="C45" s="527" t="s">
        <v>35</v>
      </c>
      <c r="D45" s="527"/>
      <c r="E45" s="527"/>
      <c r="G45" s="482" t="s" ph="1">
        <v>4826</v>
      </c>
      <c r="H45" s="477"/>
    </row>
    <row r="46" spans="1:8" ht="20.100000000000001" customHeight="1">
      <c r="A46" s="89"/>
      <c r="B46" s="92"/>
      <c r="C46" s="539" t="s">
        <v>39</v>
      </c>
      <c r="D46" s="539"/>
      <c r="E46" s="539"/>
      <c r="G46" s="480" t="s">
        <v>5039</v>
      </c>
      <c r="H46" s="455">
        <f>'13-卡詩+萊法耶+優油+肯夢+凱文墨菲+KMS'!I72</f>
        <v>0</v>
      </c>
    </row>
    <row r="47" spans="1:8" ht="20.100000000000001" customHeight="1">
      <c r="A47" s="89"/>
      <c r="B47" s="94" t="s">
        <v>37</v>
      </c>
      <c r="C47" s="528" t="s">
        <v>38</v>
      </c>
      <c r="D47" s="528"/>
      <c r="E47" s="528"/>
      <c r="G47" s="480" t="s">
        <v>5192</v>
      </c>
      <c r="H47" s="455">
        <f>'14-肯邦+肯葳+萊雅+莎貝之聖+003'!I102</f>
        <v>0</v>
      </c>
    </row>
    <row r="48" spans="1:8" ht="20.100000000000001" customHeight="1">
      <c r="A48" s="89"/>
      <c r="C48" s="529" t="s">
        <v>5076</v>
      </c>
      <c r="D48" s="530"/>
      <c r="E48" s="530"/>
      <c r="G48" s="480" t="s">
        <v>5161</v>
      </c>
      <c r="H48" s="455">
        <f>'15-哥德式+京喚羽+歌薇+EKS+FARZO+儷康絲+威娜'!I87</f>
        <v>0</v>
      </c>
    </row>
    <row r="49" spans="1:8" ht="20.100000000000001" customHeight="1">
      <c r="A49" s="89"/>
      <c r="B49" s="94" t="s">
        <v>40</v>
      </c>
      <c r="G49" s="480" t="s">
        <v>4802</v>
      </c>
      <c r="H49" s="455">
        <f>'16-達芬+娜普菈+茵色+施華蔻+VIESO+艾得+中'!I85</f>
        <v>0</v>
      </c>
    </row>
    <row r="50" spans="1:8" ht="20.100000000000001" customHeight="1">
      <c r="A50" s="55"/>
      <c r="C50" s="538"/>
      <c r="D50" s="538"/>
      <c r="E50" s="538"/>
      <c r="G50" s="480" t="s">
        <v>4806</v>
      </c>
      <c r="H50" s="455">
        <f>'17-萊肯+宣美子+TIGI+KIN+凱夢+造型品'!I42</f>
        <v>0</v>
      </c>
    </row>
    <row r="51" spans="1:8" ht="20.100000000000001" customHeight="1">
      <c r="A51" s="55"/>
      <c r="C51" s="538"/>
      <c r="D51" s="538"/>
      <c r="E51" s="538"/>
      <c r="G51" s="480" t="s">
        <v>4540</v>
      </c>
      <c r="H51" s="455">
        <f>'18-美髮器材 用品'!I45</f>
        <v>0</v>
      </c>
    </row>
    <row r="52" spans="1:8" ht="20.100000000000001" customHeight="1">
      <c r="A52" s="55"/>
      <c r="G52" s="480" t="s">
        <v>4541</v>
      </c>
      <c r="H52" s="455">
        <f>'19-品牌香水'!I177</f>
        <v>0</v>
      </c>
    </row>
    <row r="53" spans="1:8" ht="20.100000000000001" customHeight="1">
      <c r="A53" s="55"/>
      <c r="C53" s="538"/>
      <c r="D53" s="538"/>
      <c r="E53" s="538"/>
      <c r="G53" s="482" t="s">
        <v>4807</v>
      </c>
      <c r="H53" s="478">
        <f>'20-保健食品+食品'!D13</f>
        <v>0</v>
      </c>
    </row>
    <row r="54" spans="1:8" ht="20.100000000000001" customHeight="1" thickBot="1">
      <c r="B54" s="59"/>
      <c r="C54" s="539"/>
      <c r="D54" s="539"/>
      <c r="E54" s="539"/>
      <c r="G54" s="479" t="s">
        <v>41</v>
      </c>
      <c r="H54" s="119"/>
    </row>
    <row r="55" spans="1:8" ht="20.100000000000001" customHeight="1" thickBot="1">
      <c r="A55" s="55"/>
      <c r="C55" s="535"/>
      <c r="D55" s="535"/>
      <c r="E55" s="535"/>
      <c r="G55" s="62" t="s">
        <v>42</v>
      </c>
      <c r="H55" s="120">
        <f>SUM(H22:H53)</f>
        <v>0</v>
      </c>
    </row>
    <row r="56" spans="1:8" ht="20.100000000000001" customHeight="1" thickBot="1">
      <c r="A56" s="60"/>
      <c r="C56" s="536"/>
      <c r="D56" s="536"/>
      <c r="E56" s="536"/>
      <c r="G56" s="63" t="s">
        <v>890</v>
      </c>
      <c r="H56" s="121">
        <v>90</v>
      </c>
    </row>
    <row r="57" spans="1:8" ht="25.5" customHeight="1" thickBot="1">
      <c r="A57" s="55"/>
      <c r="B57" s="59"/>
      <c r="C57" s="61"/>
      <c r="D57" s="61"/>
      <c r="E57" s="61"/>
      <c r="G57" s="65" t="s">
        <v>43</v>
      </c>
      <c r="H57" s="123">
        <f>IF(H55&lt;1500,H55+H56,H55)</f>
        <v>90</v>
      </c>
    </row>
    <row r="58" spans="1:8" ht="20.100000000000001" customHeight="1">
      <c r="A58" s="64"/>
      <c r="C58" s="537"/>
      <c r="D58" s="537"/>
      <c r="E58" s="537"/>
    </row>
    <row r="59" spans="1:8" ht="20.100000000000001" customHeight="1">
      <c r="A59" s="15"/>
      <c r="B59" s="39"/>
    </row>
    <row r="60" spans="1:8" ht="20.100000000000001" customHeight="1">
      <c r="A60" s="15"/>
      <c r="B60" s="39"/>
    </row>
    <row r="61" spans="1:8" ht="20.100000000000001" customHeight="1">
      <c r="A61" s="15"/>
      <c r="B61" s="39"/>
    </row>
  </sheetData>
  <sheetProtection selectLockedCells="1"/>
  <protectedRanges>
    <protectedRange password="CC47" sqref="E1:F1 G3 H7 G57 H9 C27 C31:E31 C21:F21 C54:E61 F28:G40 C23:E25 F43:F61 C36:E38 G41:G55 F26:F27 C28:E29 C40:E47" name="範圍1_1" securityDescriptor="O:WDG:WDD:(A;;CC;;;S-1-5-21-1229272821-1580818891-854245398-500)"/>
  </protectedRanges>
  <mergeCells count="50">
    <mergeCell ref="C55:E55"/>
    <mergeCell ref="C56:E56"/>
    <mergeCell ref="C58:E58"/>
    <mergeCell ref="C50:E50"/>
    <mergeCell ref="C45:E45"/>
    <mergeCell ref="C46:E46"/>
    <mergeCell ref="C54:E54"/>
    <mergeCell ref="C53:E53"/>
    <mergeCell ref="C51:E51"/>
    <mergeCell ref="C43:E43"/>
    <mergeCell ref="C44:E44"/>
    <mergeCell ref="C47:E47"/>
    <mergeCell ref="C48:E48"/>
    <mergeCell ref="C30:E30"/>
    <mergeCell ref="C40:E40"/>
    <mergeCell ref="C41:E41"/>
    <mergeCell ref="C42:E42"/>
    <mergeCell ref="C31:E31"/>
    <mergeCell ref="C35:E35"/>
    <mergeCell ref="C36:E36"/>
    <mergeCell ref="C37:E37"/>
    <mergeCell ref="C38:E38"/>
    <mergeCell ref="C39:E39"/>
    <mergeCell ref="C32:E32"/>
    <mergeCell ref="C33:E33"/>
    <mergeCell ref="C34:E34"/>
    <mergeCell ref="C25:E25"/>
    <mergeCell ref="C29:E29"/>
    <mergeCell ref="C27:E27"/>
    <mergeCell ref="C28:E28"/>
    <mergeCell ref="C23:E23"/>
    <mergeCell ref="C24:E24"/>
    <mergeCell ref="C12:H12"/>
    <mergeCell ref="C18:H18"/>
    <mergeCell ref="A19:H19"/>
    <mergeCell ref="C21:E21"/>
    <mergeCell ref="C22:E22"/>
    <mergeCell ref="C17:H17"/>
    <mergeCell ref="C13:H13"/>
    <mergeCell ref="C14:H14"/>
    <mergeCell ref="C15:H15"/>
    <mergeCell ref="C16:H16"/>
    <mergeCell ref="C11:H11"/>
    <mergeCell ref="C7:H7"/>
    <mergeCell ref="C10:H10"/>
    <mergeCell ref="A1:H1"/>
    <mergeCell ref="C3:D3"/>
    <mergeCell ref="C4:D4"/>
    <mergeCell ref="G4:H4"/>
    <mergeCell ref="C5:D5"/>
  </mergeCells>
  <phoneticPr fontId="70" type="noConversion"/>
  <hyperlinks>
    <hyperlink ref="C4" r:id="rId1" xr:uid="{00000000-0004-0000-0200-000000000000}"/>
    <hyperlink ref="C3" r:id="rId2" xr:uid="{00000000-0004-0000-0200-000001000000}"/>
    <hyperlink ref="C10:H10" r:id="rId3" display="琳媽購物網站-歡迎蒞臨參觀=&gt; http://lynnmom.com/" xr:uid="{00000000-0004-0000-0200-000002000000}"/>
    <hyperlink ref="G54:H54" location="關於琳媽!A1" display="關於琳媽" xr:uid="{00000000-0004-0000-0200-000003000000}"/>
    <hyperlink ref="G22:G24" location="'1-熱銷商品+牙刷+Summer''s Eve+蠟燭+體香膏.'!A1" display="01-人氣熱賣商品 (I) (品牌請見下列) " xr:uid="{4C149137-63CC-4B74-9EC5-07E3DE1D851C}"/>
    <hyperlink ref="G25:G27" location="'2-手工皂+身體乳+沐浴精...'!A1" display="02-手工皂+身體乳+沐浴精…等 (品牌請見下列) " xr:uid="{7FBF8921-1075-4C0A-9258-A0F013652AF3}"/>
    <hyperlink ref="G28:G30" location="'3-日本商品區(I)'!A1" display="03-日本商品區 (I) : (品牌請見下列)" xr:uid="{88F8565A-BBB5-4D63-9DB9-CAEF4F7178CD}"/>
    <hyperlink ref="G31:G33" location="'4-日本商品(II)+日本花王'!A1" display="04-日本商品區 (II) : (品牌請見下列)" xr:uid="{05F5FCFC-DC8B-498B-B6E6-C6C7BFD773A8}"/>
    <hyperlink ref="G34:G35" location="'5-肌研+葵緹亞+韓國美妝'!A1" display="05-Rohto + 葵緹亞 + 韓國美妝 " xr:uid="{E13705F4-7705-43DC-8CD6-BC0BA2DB42DE}"/>
    <hyperlink ref="G36" location="'6-染髮劑'!A1" display="06-染髮劑" xr:uid="{42FD49BB-4AB3-42ED-821C-235F29DFCA4A}"/>
    <hyperlink ref="G37" location="'7-資生堂 SHISEIDO '!A1" display="07-資生堂 SHISEIDO (含:日本熱銷品/專櫃保養品/沙龍美髮品)" xr:uid="{47968C20-5214-4BE2-B5FB-B9359C2BB8A0}"/>
    <hyperlink ref="G38" location="'8-SK-II &amp; 高絲 KOSE'!A1" display="08-SK-II + 高絲 KOSE" xr:uid="{8D0BBE0A-4E31-4457-93D2-B93EC7CA1262}"/>
    <hyperlink ref="G39" location="'9-理膚寶水+雅漾+NOV+杜克'!A1" display="09-理膚寶水+雅漾+妮傲絲翠+娜芙 Nov+蔻蘿蘭+杜克+NUXE" xr:uid="{DE3B8AE1-B22F-4921-AB28-C4904B0829E3}"/>
    <hyperlink ref="G40" location="'10-歐舒丹 &amp; 碧兒泉'!A1" display="10-歐舒丹+碧兒泉" xr:uid="{82727059-0E44-4CB7-A918-8CC2B5DDBA94}"/>
    <hyperlink ref="G41:G42" location="'11- 其他專櫃品牌區'!A1" display="11-植村秀+雅詩蘭黛+蘭蔻+克蘭詩+嬌蘭+品木宣言+雅頓" xr:uid="{0C720168-B0D3-4722-A97D-E5532835730C}"/>
    <hyperlink ref="G43:G45" location="'12-歐萊德+威傑士+GB+其他熱銷商品'!A1" display="12-熱銷護髮產品 &amp;  其他沙龍美髮產品 (品牌請見下)" xr:uid="{446E984E-4A82-4ED3-AFD1-53276C2F1EBB}"/>
    <hyperlink ref="G46" location="'13-卡詩+萊法耶+優油+肯夢+凱文墨菲+KMS'!A1" display="13-卡詩 + 萊法耶 + 優油 + 肯夢 + 凱文墨菲 + KMS" xr:uid="{4BEF629A-DB8B-4518-B2EB-D48CBEA9D3BA}"/>
    <hyperlink ref="G47" location="'14-肯邦+肯葳+萊雅+莎貝之聖+003'!A1" display="14-肯邦 + 肯葳 + 萊雅 + 莎貝之聖  + 003" xr:uid="{C08E32C9-029E-4FA8-B3CA-109BE40EE4B5}"/>
    <hyperlink ref="G48" location="'15-哥德式+京喚羽+歌薇+EKS+FARZO+儷康絲+威娜'!A1" display="15-哥德式+京喚羽+歌薇+EKS+儷康絲+威娜" xr:uid="{D31D2705-46EC-40A4-B27A-8C3AA2679754}"/>
    <hyperlink ref="G49" location="'16-達芬+娜普菈+茵色+施華蔻+VIESO+艾得+中'!A1" display="16-美傑仕+施華蔻+達芬尼斯+茵色+娜普菈+FIOLE+VIESO+中野製藥" xr:uid="{AB8DA9C3-4C50-4184-A39B-981D64EC0DB2}"/>
    <hyperlink ref="G50" location="'17-萊肯+宣美子+TIGI+KIN+凱夢+造型品'!A1" display="17-萊肯+花朵蓓妮+宣美子+TIGI+KIN+凱夢+其他造型髮品…" xr:uid="{A282AA4E-5DB6-47BC-85B2-D91944911549}"/>
    <hyperlink ref="G51" location="'18-美髮器材 用品'!A1" display="18-美髮器材及用品:梳子/吹風機/電棒/離子夾..." xr:uid="{28833615-ECED-4C91-9A7C-AE08878C0D94}"/>
    <hyperlink ref="G52" location="'19-品牌香水'!A1" display="19-品牌香水 (香水品牌依第一個英文字母A~Z排序)" xr:uid="{53C8C9A8-EB71-446F-8963-CB84AB2A4415}"/>
    <hyperlink ref="G53" location="'20-保健食品+食品'!A1" display="20-中旗大棗精+長青穀典..." xr:uid="{0C0CC8FF-2AC9-4183-9434-67E3958E4CFA}"/>
  </hyperlinks>
  <printOptions horizontalCentered="1" verticalCentered="1"/>
  <pageMargins left="7.7777777777777807E-2" right="7.7777777777777807E-2" top="0.15625" bottom="7.7777777777777807E-2" header="0.51180555555555596" footer="0.51180555555555596"/>
  <pageSetup paperSize="9" scale="62" pageOrder="overThenDown"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10A90-98DA-4D31-A52C-7A27ACCA56B0}">
  <sheetPr>
    <tabColor rgb="FFFFFF00"/>
  </sheetPr>
  <dimension ref="A1:D30"/>
  <sheetViews>
    <sheetView zoomScale="80" zoomScaleNormal="80" workbookViewId="0">
      <selection activeCell="B34" sqref="B34"/>
    </sheetView>
  </sheetViews>
  <sheetFormatPr defaultRowHeight="16.5"/>
  <cols>
    <col min="1" max="1" width="9.75" customWidth="1"/>
    <col min="2" max="2" width="73.75" customWidth="1"/>
    <col min="4" max="4" width="10.125" customWidth="1"/>
  </cols>
  <sheetData>
    <row r="1" spans="1:4">
      <c r="B1" s="165" t="s">
        <v>4839</v>
      </c>
    </row>
    <row r="2" spans="1:4">
      <c r="A2" s="180" t="s">
        <v>4886</v>
      </c>
      <c r="B2" s="97" t="s">
        <v>4887</v>
      </c>
      <c r="C2" s="113">
        <v>420</v>
      </c>
      <c r="D2" s="166" t="s">
        <v>2072</v>
      </c>
    </row>
    <row r="3" spans="1:4">
      <c r="A3" s="153" t="s">
        <v>4889</v>
      </c>
      <c r="B3" s="24" t="s">
        <v>4890</v>
      </c>
      <c r="C3" s="113">
        <v>750</v>
      </c>
      <c r="D3" s="166" t="s">
        <v>2072</v>
      </c>
    </row>
    <row r="4" spans="1:4">
      <c r="A4" s="180" t="s">
        <v>4848</v>
      </c>
      <c r="B4" s="97" t="s">
        <v>4847</v>
      </c>
      <c r="C4" s="113">
        <v>190</v>
      </c>
      <c r="D4" s="166" t="s">
        <v>2072</v>
      </c>
    </row>
    <row r="5" spans="1:4">
      <c r="A5" s="155" t="s">
        <v>4869</v>
      </c>
      <c r="B5" s="109" t="s">
        <v>4881</v>
      </c>
      <c r="C5" s="98">
        <v>700</v>
      </c>
      <c r="D5" s="166" t="s">
        <v>2079</v>
      </c>
    </row>
    <row r="6" spans="1:4">
      <c r="A6" s="155" t="s">
        <v>4870</v>
      </c>
      <c r="B6" s="109" t="s">
        <v>4882</v>
      </c>
      <c r="C6" s="98">
        <v>700</v>
      </c>
      <c r="D6" s="166" t="s">
        <v>2079</v>
      </c>
    </row>
    <row r="7" spans="1:4">
      <c r="A7" s="155" t="s">
        <v>4871</v>
      </c>
      <c r="B7" s="109" t="s">
        <v>4877</v>
      </c>
      <c r="C7" s="98">
        <v>700</v>
      </c>
      <c r="D7" s="166" t="s">
        <v>2079</v>
      </c>
    </row>
    <row r="8" spans="1:4">
      <c r="A8" s="155" t="s">
        <v>4872</v>
      </c>
      <c r="B8" s="109" t="s">
        <v>4878</v>
      </c>
      <c r="C8" s="98">
        <v>700</v>
      </c>
      <c r="D8" s="166" t="s">
        <v>2079</v>
      </c>
    </row>
    <row r="9" spans="1:4">
      <c r="A9" s="155" t="s">
        <v>4873</v>
      </c>
      <c r="B9" s="109" t="s">
        <v>4880</v>
      </c>
      <c r="C9" s="98">
        <v>700</v>
      </c>
      <c r="D9" s="166" t="s">
        <v>2079</v>
      </c>
    </row>
    <row r="10" spans="1:4">
      <c r="A10" s="155" t="s">
        <v>4874</v>
      </c>
      <c r="B10" s="109" t="s">
        <v>4879</v>
      </c>
      <c r="C10" s="98">
        <v>700</v>
      </c>
      <c r="D10" s="166" t="s">
        <v>2079</v>
      </c>
    </row>
    <row r="11" spans="1:4">
      <c r="A11" s="155" t="s">
        <v>4901</v>
      </c>
      <c r="B11" s="109" t="s">
        <v>4903</v>
      </c>
      <c r="C11" s="168">
        <v>580</v>
      </c>
      <c r="D11" s="166" t="s">
        <v>4904</v>
      </c>
    </row>
    <row r="12" spans="1:4">
      <c r="A12" s="268" t="s">
        <v>4862</v>
      </c>
      <c r="B12" s="109" t="s">
        <v>4861</v>
      </c>
      <c r="C12" s="113">
        <v>780</v>
      </c>
      <c r="D12" s="166" t="s">
        <v>2110</v>
      </c>
    </row>
    <row r="13" spans="1:4">
      <c r="A13" s="308" t="s">
        <v>4843</v>
      </c>
      <c r="B13" s="111" t="s">
        <v>4844</v>
      </c>
      <c r="C13" s="113">
        <v>1990</v>
      </c>
      <c r="D13" s="166" t="s">
        <v>2116</v>
      </c>
    </row>
    <row r="14" spans="1:4">
      <c r="A14" s="308" t="s">
        <v>4845</v>
      </c>
      <c r="B14" s="111" t="s">
        <v>4846</v>
      </c>
      <c r="C14" s="113">
        <v>1990</v>
      </c>
      <c r="D14" s="166" t="s">
        <v>2116</v>
      </c>
    </row>
    <row r="15" spans="1:4">
      <c r="A15" s="155" t="s">
        <v>5044</v>
      </c>
      <c r="B15" s="109" t="s">
        <v>5045</v>
      </c>
      <c r="C15" s="107">
        <v>2860</v>
      </c>
      <c r="D15" s="166" t="s">
        <v>2116</v>
      </c>
    </row>
    <row r="16" spans="1:4">
      <c r="A16" s="153" t="s">
        <v>4993</v>
      </c>
      <c r="B16" s="109" t="s">
        <v>4992</v>
      </c>
      <c r="C16" s="113">
        <v>520</v>
      </c>
      <c r="D16" s="166" t="s">
        <v>2130</v>
      </c>
    </row>
    <row r="17" spans="1:4">
      <c r="A17" s="153" t="s">
        <v>4995</v>
      </c>
      <c r="B17" s="109" t="s">
        <v>4994</v>
      </c>
      <c r="C17" s="113">
        <v>800</v>
      </c>
      <c r="D17" s="166" t="s">
        <v>2130</v>
      </c>
    </row>
    <row r="18" spans="1:4">
      <c r="A18" s="153" t="s">
        <v>5008</v>
      </c>
      <c r="B18" s="109" t="s">
        <v>5009</v>
      </c>
      <c r="C18" s="100">
        <v>1040</v>
      </c>
      <c r="D18" s="166" t="s">
        <v>2130</v>
      </c>
    </row>
    <row r="19" spans="1:4">
      <c r="A19" s="324" t="s">
        <v>5154</v>
      </c>
      <c r="B19" s="431" t="s">
        <v>5155</v>
      </c>
      <c r="C19" s="113">
        <v>420</v>
      </c>
      <c r="D19" s="166" t="s">
        <v>2137</v>
      </c>
    </row>
    <row r="20" spans="1:4">
      <c r="A20" s="324" t="s">
        <v>5156</v>
      </c>
      <c r="B20" s="431" t="s">
        <v>5048</v>
      </c>
      <c r="C20" s="113">
        <v>1300</v>
      </c>
      <c r="D20" s="166" t="s">
        <v>2137</v>
      </c>
    </row>
    <row r="21" spans="1:4">
      <c r="A21" s="324" t="s">
        <v>5157</v>
      </c>
      <c r="B21" s="431" t="s">
        <v>5049</v>
      </c>
      <c r="C21" s="113">
        <v>1560</v>
      </c>
      <c r="D21" s="166" t="s">
        <v>2137</v>
      </c>
    </row>
    <row r="22" spans="1:4">
      <c r="A22" s="324" t="s">
        <v>5158</v>
      </c>
      <c r="B22" s="431" t="s">
        <v>5052</v>
      </c>
      <c r="C22" s="113">
        <v>1300</v>
      </c>
      <c r="D22" s="166" t="s">
        <v>2137</v>
      </c>
    </row>
    <row r="23" spans="1:4">
      <c r="A23" s="324" t="s">
        <v>5159</v>
      </c>
      <c r="B23" s="431" t="s">
        <v>5160</v>
      </c>
      <c r="C23" s="113">
        <v>1560</v>
      </c>
      <c r="D23" s="166" t="s">
        <v>2137</v>
      </c>
    </row>
    <row r="24" spans="1:4">
      <c r="A24" s="153" t="s">
        <v>4103</v>
      </c>
      <c r="B24" s="171" t="s">
        <v>5167</v>
      </c>
      <c r="C24" s="100">
        <v>520</v>
      </c>
      <c r="D24" s="166" t="s">
        <v>2657</v>
      </c>
    </row>
    <row r="25" spans="1:4">
      <c r="A25" s="153" t="s">
        <v>4104</v>
      </c>
      <c r="B25" s="171" t="s">
        <v>5168</v>
      </c>
      <c r="C25" s="100">
        <v>520</v>
      </c>
      <c r="D25" s="166" t="s">
        <v>2657</v>
      </c>
    </row>
    <row r="26" spans="1:4">
      <c r="A26" s="153" t="s">
        <v>4105</v>
      </c>
      <c r="B26" s="171" t="s">
        <v>5169</v>
      </c>
      <c r="C26" s="100">
        <v>520</v>
      </c>
      <c r="D26" s="166" t="s">
        <v>2657</v>
      </c>
    </row>
    <row r="27" spans="1:4" ht="33">
      <c r="A27" s="160" t="s">
        <v>4804</v>
      </c>
      <c r="B27" s="357" t="s">
        <v>4954</v>
      </c>
      <c r="C27" s="113">
        <v>720</v>
      </c>
      <c r="D27" s="166" t="s">
        <v>4996</v>
      </c>
    </row>
    <row r="28" spans="1:4" ht="33">
      <c r="A28" s="160" t="s">
        <v>4955</v>
      </c>
      <c r="B28" s="357" t="s">
        <v>4960</v>
      </c>
      <c r="C28" s="113">
        <v>620</v>
      </c>
      <c r="D28" s="166" t="s">
        <v>4996</v>
      </c>
    </row>
    <row r="29" spans="1:4" ht="33">
      <c r="A29" s="160" t="s">
        <v>4963</v>
      </c>
      <c r="B29" s="357" t="s">
        <v>4961</v>
      </c>
      <c r="C29" s="113">
        <v>620</v>
      </c>
      <c r="D29" s="166" t="s">
        <v>4996</v>
      </c>
    </row>
    <row r="30" spans="1:4" ht="33">
      <c r="A30" s="160" t="s">
        <v>4964</v>
      </c>
      <c r="B30" s="357" t="s">
        <v>4962</v>
      </c>
      <c r="C30" s="113">
        <v>620</v>
      </c>
      <c r="D30" s="166" t="s">
        <v>4996</v>
      </c>
    </row>
  </sheetData>
  <phoneticPr fontId="70" type="noConversion"/>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0"/>
  </sheetPr>
  <dimension ref="A1:J82"/>
  <sheetViews>
    <sheetView zoomScale="70" zoomScaleNormal="70" workbookViewId="0">
      <selection activeCell="D4" sqref="D4"/>
    </sheetView>
  </sheetViews>
  <sheetFormatPr defaultColWidth="9" defaultRowHeight="22.9" customHeight="1"/>
  <cols>
    <col min="1" max="1" width="10.625" style="163" customWidth="1"/>
    <col min="2" max="2" width="62.125" style="136" customWidth="1"/>
    <col min="3" max="3" width="6.625" style="29" customWidth="1"/>
    <col min="4" max="4" width="6.625" style="136" customWidth="1"/>
    <col min="5" max="5" width="9.625" style="29" customWidth="1"/>
    <col min="6" max="6" width="10.75" style="136" customWidth="1"/>
    <col min="7" max="7" width="62.125" style="136" customWidth="1"/>
    <col min="8" max="8" width="6.625" style="29" customWidth="1"/>
    <col min="9" max="9" width="6.625" style="136" customWidth="1"/>
    <col min="10" max="10" width="9.625" style="29" customWidth="1"/>
    <col min="11" max="11" width="34.125" style="136" customWidth="1"/>
    <col min="12" max="16384" width="9" style="136"/>
  </cols>
  <sheetData>
    <row r="1" spans="1:10" ht="49.15" customHeight="1">
      <c r="A1" s="565" t="s">
        <v>1931</v>
      </c>
      <c r="B1" s="566"/>
      <c r="C1" s="566"/>
      <c r="D1" s="566"/>
      <c r="E1" s="566"/>
      <c r="F1" s="566"/>
      <c r="G1" s="566"/>
      <c r="H1" s="566"/>
      <c r="I1" s="566"/>
      <c r="J1" s="567"/>
    </row>
    <row r="2" spans="1:10" ht="22.9" customHeight="1">
      <c r="A2" s="154" t="s">
        <v>69</v>
      </c>
      <c r="B2" s="137" t="s">
        <v>70</v>
      </c>
      <c r="C2" s="138" t="s">
        <v>56</v>
      </c>
      <c r="D2" s="139" t="s">
        <v>71</v>
      </c>
      <c r="E2" s="140" t="s">
        <v>72</v>
      </c>
      <c r="F2" s="154" t="s">
        <v>69</v>
      </c>
      <c r="G2" s="137" t="s">
        <v>70</v>
      </c>
      <c r="H2" s="138" t="s">
        <v>56</v>
      </c>
      <c r="I2" s="139" t="s">
        <v>71</v>
      </c>
      <c r="J2" s="141" t="s">
        <v>72</v>
      </c>
    </row>
    <row r="3" spans="1:10" ht="22.9" customHeight="1">
      <c r="A3" s="568" t="s">
        <v>1932</v>
      </c>
      <c r="B3" s="569"/>
      <c r="C3" s="569"/>
      <c r="D3" s="569"/>
      <c r="E3" s="570"/>
      <c r="F3" s="568" t="s">
        <v>1964</v>
      </c>
      <c r="G3" s="569"/>
      <c r="H3" s="569"/>
      <c r="I3" s="569"/>
      <c r="J3" s="570"/>
    </row>
    <row r="4" spans="1:10" ht="22.9" customHeight="1">
      <c r="A4" s="153" t="s">
        <v>1073</v>
      </c>
      <c r="B4" s="97" t="s">
        <v>1933</v>
      </c>
      <c r="C4" s="113">
        <v>60</v>
      </c>
      <c r="D4" s="97"/>
      <c r="E4" s="142">
        <f t="shared" ref="E4:E10" si="0">SUM(C4*D4)</f>
        <v>0</v>
      </c>
      <c r="F4" s="153" t="s">
        <v>76</v>
      </c>
      <c r="G4" s="147" t="s">
        <v>1966</v>
      </c>
      <c r="H4" s="113">
        <v>35</v>
      </c>
      <c r="I4" s="143"/>
      <c r="J4" s="142">
        <f t="shared" ref="J4:J32" si="1">SUM(H4*I4)</f>
        <v>0</v>
      </c>
    </row>
    <row r="5" spans="1:10" ht="22.9" customHeight="1">
      <c r="A5" s="153" t="s">
        <v>1032</v>
      </c>
      <c r="B5" s="109" t="s">
        <v>1934</v>
      </c>
      <c r="C5" s="113">
        <v>300</v>
      </c>
      <c r="D5" s="97"/>
      <c r="E5" s="142">
        <f t="shared" si="0"/>
        <v>0</v>
      </c>
      <c r="F5" s="153" t="s">
        <v>77</v>
      </c>
      <c r="G5" s="147" t="s">
        <v>1968</v>
      </c>
      <c r="H5" s="113">
        <v>170</v>
      </c>
      <c r="I5" s="143"/>
      <c r="J5" s="142">
        <f t="shared" si="1"/>
        <v>0</v>
      </c>
    </row>
    <row r="6" spans="1:10" ht="22.9" customHeight="1">
      <c r="A6" s="153" t="s">
        <v>74</v>
      </c>
      <c r="B6" s="144" t="s">
        <v>1936</v>
      </c>
      <c r="C6" s="113">
        <v>120</v>
      </c>
      <c r="D6" s="97"/>
      <c r="E6" s="142">
        <f t="shared" si="0"/>
        <v>0</v>
      </c>
      <c r="F6" s="153" t="s">
        <v>78</v>
      </c>
      <c r="G6" s="147" t="s">
        <v>1970</v>
      </c>
      <c r="H6" s="113">
        <v>55</v>
      </c>
      <c r="I6" s="143"/>
      <c r="J6" s="142">
        <f t="shared" si="1"/>
        <v>0</v>
      </c>
    </row>
    <row r="7" spans="1:10" ht="22.9" customHeight="1">
      <c r="A7" s="153" t="s">
        <v>75</v>
      </c>
      <c r="B7" s="97" t="s">
        <v>1939</v>
      </c>
      <c r="C7" s="113">
        <v>180</v>
      </c>
      <c r="D7" s="97"/>
      <c r="E7" s="142">
        <f t="shared" si="0"/>
        <v>0</v>
      </c>
      <c r="F7" s="153" t="s">
        <v>79</v>
      </c>
      <c r="G7" s="147" t="s">
        <v>1972</v>
      </c>
      <c r="H7" s="113">
        <v>320</v>
      </c>
      <c r="I7" s="143"/>
      <c r="J7" s="142">
        <f t="shared" si="1"/>
        <v>0</v>
      </c>
    </row>
    <row r="8" spans="1:10" ht="22.9" customHeight="1">
      <c r="A8" s="155" t="s">
        <v>991</v>
      </c>
      <c r="B8" s="97" t="s">
        <v>4299</v>
      </c>
      <c r="C8" s="113">
        <v>180</v>
      </c>
      <c r="D8" s="97"/>
      <c r="E8" s="142">
        <f t="shared" si="0"/>
        <v>0</v>
      </c>
      <c r="F8" s="153" t="s">
        <v>81</v>
      </c>
      <c r="G8" s="147" t="s">
        <v>1974</v>
      </c>
      <c r="H8" s="113">
        <v>55</v>
      </c>
      <c r="I8" s="143"/>
      <c r="J8" s="142">
        <f t="shared" si="1"/>
        <v>0</v>
      </c>
    </row>
    <row r="9" spans="1:10" ht="22.9" customHeight="1">
      <c r="A9" s="153" t="s">
        <v>1139</v>
      </c>
      <c r="B9" s="97" t="s">
        <v>1943</v>
      </c>
      <c r="C9" s="113">
        <v>200</v>
      </c>
      <c r="D9" s="143"/>
      <c r="E9" s="142">
        <f t="shared" si="0"/>
        <v>0</v>
      </c>
      <c r="F9" s="153" t="s">
        <v>82</v>
      </c>
      <c r="G9" s="147" t="s">
        <v>1976</v>
      </c>
      <c r="H9" s="113">
        <v>320</v>
      </c>
      <c r="I9" s="143"/>
      <c r="J9" s="142">
        <f t="shared" si="1"/>
        <v>0</v>
      </c>
    </row>
    <row r="10" spans="1:10" ht="22.9" customHeight="1">
      <c r="A10" s="155" t="s">
        <v>4142</v>
      </c>
      <c r="B10" s="97" t="s">
        <v>4937</v>
      </c>
      <c r="C10" s="113">
        <v>320</v>
      </c>
      <c r="D10" s="97"/>
      <c r="E10" s="142">
        <f t="shared" si="0"/>
        <v>0</v>
      </c>
      <c r="F10" s="153" t="s">
        <v>83</v>
      </c>
      <c r="G10" s="147" t="s">
        <v>1977</v>
      </c>
      <c r="H10" s="113">
        <v>75</v>
      </c>
      <c r="I10" s="143"/>
      <c r="J10" s="142">
        <f t="shared" si="1"/>
        <v>0</v>
      </c>
    </row>
    <row r="11" spans="1:10" ht="22.9" customHeight="1">
      <c r="A11" s="160" t="s">
        <v>4935</v>
      </c>
      <c r="B11" s="109" t="s">
        <v>4936</v>
      </c>
      <c r="C11" s="113">
        <v>320</v>
      </c>
      <c r="D11" s="109"/>
      <c r="E11" s="142">
        <f t="shared" ref="E11" si="2">SUM(C11*D11)</f>
        <v>0</v>
      </c>
      <c r="F11" s="153" t="s">
        <v>84</v>
      </c>
      <c r="G11" s="147" t="s">
        <v>1978</v>
      </c>
      <c r="H11" s="113">
        <v>440</v>
      </c>
      <c r="I11" s="143"/>
      <c r="J11" s="142">
        <f t="shared" si="1"/>
        <v>0</v>
      </c>
    </row>
    <row r="12" spans="1:10" ht="22.9" customHeight="1">
      <c r="A12" s="155" t="s">
        <v>1200</v>
      </c>
      <c r="B12" s="97" t="s">
        <v>3886</v>
      </c>
      <c r="C12" s="113">
        <v>290</v>
      </c>
      <c r="D12" s="97"/>
      <c r="E12" s="142">
        <f>SUM(C12*D12)</f>
        <v>0</v>
      </c>
      <c r="F12" s="153" t="s">
        <v>85</v>
      </c>
      <c r="G12" s="147" t="s">
        <v>1979</v>
      </c>
      <c r="H12" s="113">
        <v>55</v>
      </c>
      <c r="I12" s="143"/>
      <c r="J12" s="142">
        <f t="shared" si="1"/>
        <v>0</v>
      </c>
    </row>
    <row r="13" spans="1:10" ht="22.9" customHeight="1">
      <c r="A13" s="155" t="s">
        <v>4256</v>
      </c>
      <c r="B13" s="97" t="s">
        <v>4257</v>
      </c>
      <c r="C13" s="113">
        <v>350</v>
      </c>
      <c r="D13" s="143"/>
      <c r="E13" s="142">
        <f>SUM(C13*D13)</f>
        <v>0</v>
      </c>
      <c r="F13" s="153" t="s">
        <v>949</v>
      </c>
      <c r="G13" s="147" t="s">
        <v>1980</v>
      </c>
      <c r="H13" s="113">
        <v>340</v>
      </c>
      <c r="I13" s="143"/>
      <c r="J13" s="142">
        <f t="shared" si="1"/>
        <v>0</v>
      </c>
    </row>
    <row r="14" spans="1:10" ht="22.9" customHeight="1">
      <c r="A14" s="155" t="s">
        <v>80</v>
      </c>
      <c r="B14" s="97" t="s">
        <v>1945</v>
      </c>
      <c r="C14" s="113">
        <v>520</v>
      </c>
      <c r="D14" s="97"/>
      <c r="E14" s="142">
        <f>SUM(C14*D14)</f>
        <v>0</v>
      </c>
      <c r="F14" s="153" t="s">
        <v>87</v>
      </c>
      <c r="G14" s="147" t="s">
        <v>1981</v>
      </c>
      <c r="H14" s="113">
        <v>45</v>
      </c>
      <c r="I14" s="143"/>
      <c r="J14" s="142">
        <f t="shared" si="1"/>
        <v>0</v>
      </c>
    </row>
    <row r="15" spans="1:10" ht="22.9" customHeight="1">
      <c r="A15" s="155" t="s">
        <v>4319</v>
      </c>
      <c r="B15" s="97" t="s">
        <v>4318</v>
      </c>
      <c r="C15" s="113">
        <v>620</v>
      </c>
      <c r="D15" s="97"/>
      <c r="E15" s="142">
        <f>SUM(C15*D15)</f>
        <v>0</v>
      </c>
      <c r="F15" s="153" t="s">
        <v>89</v>
      </c>
      <c r="G15" s="147" t="s">
        <v>1982</v>
      </c>
      <c r="H15" s="113">
        <v>270</v>
      </c>
      <c r="I15" s="143"/>
      <c r="J15" s="142">
        <f t="shared" si="1"/>
        <v>0</v>
      </c>
    </row>
    <row r="16" spans="1:10" ht="22.9" customHeight="1">
      <c r="A16" s="552" t="s">
        <v>5085</v>
      </c>
      <c r="B16" s="553"/>
      <c r="C16" s="553"/>
      <c r="D16" s="553"/>
      <c r="E16" s="554"/>
      <c r="F16" s="153" t="s">
        <v>91</v>
      </c>
      <c r="G16" s="147" t="s">
        <v>1984</v>
      </c>
      <c r="H16" s="113">
        <v>60</v>
      </c>
      <c r="I16" s="143"/>
      <c r="J16" s="142">
        <f t="shared" si="1"/>
        <v>0</v>
      </c>
    </row>
    <row r="17" spans="1:10" ht="22.9" customHeight="1">
      <c r="A17" s="153" t="s">
        <v>86</v>
      </c>
      <c r="B17" s="24" t="s">
        <v>1946</v>
      </c>
      <c r="C17" s="113">
        <v>135</v>
      </c>
      <c r="D17" s="97"/>
      <c r="E17" s="142">
        <f>SUM(C17*D17)</f>
        <v>0</v>
      </c>
      <c r="F17" s="153" t="s">
        <v>92</v>
      </c>
      <c r="G17" s="147" t="s">
        <v>1986</v>
      </c>
      <c r="H17" s="113">
        <v>360</v>
      </c>
      <c r="I17" s="143"/>
      <c r="J17" s="142">
        <f t="shared" si="1"/>
        <v>0</v>
      </c>
    </row>
    <row r="18" spans="1:10" ht="22.9" customHeight="1">
      <c r="A18" s="153" t="s">
        <v>88</v>
      </c>
      <c r="B18" s="24" t="s">
        <v>1947</v>
      </c>
      <c r="C18" s="113">
        <v>120</v>
      </c>
      <c r="D18" s="97"/>
      <c r="E18" s="142">
        <f>SUM(C18*D18)</f>
        <v>0</v>
      </c>
      <c r="F18" s="164" t="s">
        <v>98</v>
      </c>
      <c r="G18" s="147" t="s">
        <v>1988</v>
      </c>
      <c r="H18" s="113">
        <v>35</v>
      </c>
      <c r="I18" s="143"/>
      <c r="J18" s="142">
        <f t="shared" si="1"/>
        <v>0</v>
      </c>
    </row>
    <row r="19" spans="1:10" ht="22.9" customHeight="1">
      <c r="A19" s="153" t="s">
        <v>90</v>
      </c>
      <c r="B19" s="24" t="s">
        <v>1949</v>
      </c>
      <c r="C19" s="113">
        <v>120</v>
      </c>
      <c r="D19" s="97"/>
      <c r="E19" s="142">
        <f>SUM(C19*D19)</f>
        <v>0</v>
      </c>
      <c r="F19" s="164" t="s">
        <v>99</v>
      </c>
      <c r="G19" s="147" t="s">
        <v>1989</v>
      </c>
      <c r="H19" s="113">
        <v>190</v>
      </c>
      <c r="I19" s="143"/>
      <c r="J19" s="142">
        <f t="shared" si="1"/>
        <v>0</v>
      </c>
    </row>
    <row r="20" spans="1:10" ht="22.9" customHeight="1">
      <c r="A20" s="552" t="s">
        <v>1951</v>
      </c>
      <c r="B20" s="553"/>
      <c r="C20" s="553"/>
      <c r="D20" s="553"/>
      <c r="E20" s="554"/>
      <c r="F20" s="164" t="s">
        <v>96</v>
      </c>
      <c r="G20" s="147" t="s">
        <v>1991</v>
      </c>
      <c r="H20" s="113">
        <v>55</v>
      </c>
      <c r="I20" s="143"/>
      <c r="J20" s="142">
        <f t="shared" si="1"/>
        <v>0</v>
      </c>
    </row>
    <row r="21" spans="1:10" ht="22.9" customHeight="1">
      <c r="A21" s="153" t="s">
        <v>95</v>
      </c>
      <c r="B21" s="146" t="s">
        <v>3930</v>
      </c>
      <c r="C21" s="113">
        <v>160</v>
      </c>
      <c r="D21" s="97"/>
      <c r="E21" s="142">
        <f>SUM(C21*D21)</f>
        <v>0</v>
      </c>
      <c r="F21" s="164" t="s">
        <v>97</v>
      </c>
      <c r="G21" s="147" t="s">
        <v>1993</v>
      </c>
      <c r="H21" s="113">
        <v>320</v>
      </c>
      <c r="I21" s="143"/>
      <c r="J21" s="142">
        <f t="shared" si="1"/>
        <v>0</v>
      </c>
    </row>
    <row r="22" spans="1:10" ht="22.9" customHeight="1">
      <c r="A22" s="153" t="s">
        <v>898</v>
      </c>
      <c r="B22" s="146" t="s">
        <v>3931</v>
      </c>
      <c r="C22" s="113">
        <v>120</v>
      </c>
      <c r="D22" s="97"/>
      <c r="E22" s="142">
        <f>SUM(C22*D22)</f>
        <v>0</v>
      </c>
      <c r="F22" s="153" t="s">
        <v>93</v>
      </c>
      <c r="G22" s="147" t="s">
        <v>1995</v>
      </c>
      <c r="H22" s="113">
        <v>35</v>
      </c>
      <c r="I22" s="143"/>
      <c r="J22" s="142">
        <f t="shared" si="1"/>
        <v>0</v>
      </c>
    </row>
    <row r="23" spans="1:10" ht="22.9" customHeight="1">
      <c r="A23" s="153" t="s">
        <v>899</v>
      </c>
      <c r="B23" s="146" t="s">
        <v>3933</v>
      </c>
      <c r="C23" s="113">
        <v>200</v>
      </c>
      <c r="D23" s="97"/>
      <c r="E23" s="142">
        <f>SUM(C23*D23)</f>
        <v>0</v>
      </c>
      <c r="F23" s="153" t="s">
        <v>94</v>
      </c>
      <c r="G23" s="147" t="s">
        <v>1997</v>
      </c>
      <c r="H23" s="113">
        <v>170</v>
      </c>
      <c r="I23" s="143"/>
      <c r="J23" s="142">
        <f t="shared" si="1"/>
        <v>0</v>
      </c>
    </row>
    <row r="24" spans="1:10" ht="22.9" customHeight="1">
      <c r="A24" s="153" t="s">
        <v>1066</v>
      </c>
      <c r="B24" s="146" t="s">
        <v>3932</v>
      </c>
      <c r="C24" s="113">
        <v>200</v>
      </c>
      <c r="D24" s="97"/>
      <c r="E24" s="142">
        <f>SUM(C24*D24)</f>
        <v>0</v>
      </c>
      <c r="F24" s="164" t="s">
        <v>950</v>
      </c>
      <c r="G24" s="147" t="s">
        <v>1999</v>
      </c>
      <c r="H24" s="113">
        <v>55</v>
      </c>
      <c r="I24" s="143"/>
      <c r="J24" s="142">
        <f t="shared" si="1"/>
        <v>0</v>
      </c>
    </row>
    <row r="25" spans="1:10" ht="22.9" customHeight="1">
      <c r="A25" s="552" t="s">
        <v>1957</v>
      </c>
      <c r="B25" s="553"/>
      <c r="C25" s="553"/>
      <c r="D25" s="553"/>
      <c r="E25" s="554"/>
      <c r="F25" s="164" t="s">
        <v>951</v>
      </c>
      <c r="G25" s="147" t="s">
        <v>2001</v>
      </c>
      <c r="H25" s="113">
        <v>320</v>
      </c>
      <c r="I25" s="143"/>
      <c r="J25" s="142">
        <f t="shared" si="1"/>
        <v>0</v>
      </c>
    </row>
    <row r="26" spans="1:10" ht="22.9" customHeight="1">
      <c r="A26" s="153" t="s">
        <v>1518</v>
      </c>
      <c r="B26" s="24" t="s">
        <v>1959</v>
      </c>
      <c r="C26" s="113">
        <v>240</v>
      </c>
      <c r="D26" s="97"/>
      <c r="E26" s="142">
        <f>SUM(C26*D26)</f>
        <v>0</v>
      </c>
      <c r="F26" s="164" t="s">
        <v>101</v>
      </c>
      <c r="G26" s="147" t="s">
        <v>2003</v>
      </c>
      <c r="H26" s="113">
        <v>75</v>
      </c>
      <c r="I26" s="143"/>
      <c r="J26" s="142">
        <f t="shared" si="1"/>
        <v>0</v>
      </c>
    </row>
    <row r="27" spans="1:10" ht="22.9" customHeight="1">
      <c r="A27" s="153" t="s">
        <v>1519</v>
      </c>
      <c r="B27" s="24" t="s">
        <v>1961</v>
      </c>
      <c r="C27" s="113">
        <v>240</v>
      </c>
      <c r="D27" s="97"/>
      <c r="E27" s="142">
        <f>SUM(C27*D27)</f>
        <v>0</v>
      </c>
      <c r="F27" s="153" t="s">
        <v>103</v>
      </c>
      <c r="G27" s="147" t="s">
        <v>2005</v>
      </c>
      <c r="H27" s="113">
        <v>430</v>
      </c>
      <c r="I27" s="143"/>
      <c r="J27" s="142">
        <f t="shared" si="1"/>
        <v>0</v>
      </c>
    </row>
    <row r="28" spans="1:10" ht="22.9" customHeight="1">
      <c r="A28" s="153" t="s">
        <v>1520</v>
      </c>
      <c r="B28" s="24" t="s">
        <v>1963</v>
      </c>
      <c r="C28" s="113">
        <v>540</v>
      </c>
      <c r="D28" s="97"/>
      <c r="E28" s="142">
        <f>SUM(C28*D28)</f>
        <v>0</v>
      </c>
      <c r="F28" s="153" t="s">
        <v>104</v>
      </c>
      <c r="G28" s="147" t="s">
        <v>2007</v>
      </c>
      <c r="H28" s="113">
        <v>80</v>
      </c>
      <c r="I28" s="143"/>
      <c r="J28" s="142">
        <f t="shared" si="1"/>
        <v>0</v>
      </c>
    </row>
    <row r="29" spans="1:10" ht="22.9" customHeight="1">
      <c r="A29" s="540" t="s">
        <v>1965</v>
      </c>
      <c r="B29" s="541"/>
      <c r="C29" s="541"/>
      <c r="D29" s="541"/>
      <c r="E29" s="542"/>
      <c r="F29" s="153" t="s">
        <v>105</v>
      </c>
      <c r="G29" s="147" t="s">
        <v>2010</v>
      </c>
      <c r="H29" s="113">
        <v>80</v>
      </c>
      <c r="I29" s="143"/>
      <c r="J29" s="142">
        <f t="shared" si="1"/>
        <v>0</v>
      </c>
    </row>
    <row r="30" spans="1:10" ht="22.9" customHeight="1">
      <c r="A30" s="155" t="s">
        <v>100</v>
      </c>
      <c r="B30" s="24" t="s">
        <v>1967</v>
      </c>
      <c r="C30" s="113">
        <v>220</v>
      </c>
      <c r="D30" s="97"/>
      <c r="E30" s="142">
        <f>SUM(C30*D30)</f>
        <v>0</v>
      </c>
      <c r="F30" s="153" t="s">
        <v>106</v>
      </c>
      <c r="G30" s="147" t="s">
        <v>2012</v>
      </c>
      <c r="H30" s="113">
        <v>90</v>
      </c>
      <c r="I30" s="143"/>
      <c r="J30" s="142">
        <f t="shared" si="1"/>
        <v>0</v>
      </c>
    </row>
    <row r="31" spans="1:10" ht="22.9" customHeight="1">
      <c r="A31" s="155" t="s">
        <v>102</v>
      </c>
      <c r="B31" s="144" t="s">
        <v>1969</v>
      </c>
      <c r="C31" s="113">
        <v>220</v>
      </c>
      <c r="D31" s="97"/>
      <c r="E31" s="142">
        <f>SUM(C31*D31)</f>
        <v>0</v>
      </c>
      <c r="F31" s="153" t="s">
        <v>107</v>
      </c>
      <c r="G31" s="147" t="s">
        <v>3946</v>
      </c>
      <c r="H31" s="113">
        <v>80</v>
      </c>
      <c r="I31" s="143"/>
      <c r="J31" s="142">
        <f t="shared" si="1"/>
        <v>0</v>
      </c>
    </row>
    <row r="32" spans="1:10" ht="22.9" customHeight="1">
      <c r="A32" s="543" t="s">
        <v>1971</v>
      </c>
      <c r="B32" s="541"/>
      <c r="C32" s="541"/>
      <c r="D32" s="541"/>
      <c r="E32" s="542"/>
      <c r="F32" s="153" t="s">
        <v>1359</v>
      </c>
      <c r="G32" s="147" t="s">
        <v>2017</v>
      </c>
      <c r="H32" s="113">
        <v>15</v>
      </c>
      <c r="I32" s="143"/>
      <c r="J32" s="142">
        <f t="shared" si="1"/>
        <v>0</v>
      </c>
    </row>
    <row r="33" spans="1:10" ht="22.9" customHeight="1">
      <c r="A33" s="157" t="s">
        <v>108</v>
      </c>
      <c r="B33" s="111" t="s">
        <v>1973</v>
      </c>
      <c r="C33" s="113">
        <v>390</v>
      </c>
      <c r="D33" s="97"/>
      <c r="E33" s="142">
        <f>SUM(C33*D33)</f>
        <v>0</v>
      </c>
      <c r="F33" s="540" t="s">
        <v>1948</v>
      </c>
      <c r="G33" s="541"/>
      <c r="H33" s="541"/>
      <c r="I33" s="541"/>
      <c r="J33" s="542"/>
    </row>
    <row r="34" spans="1:10" ht="22.9" customHeight="1">
      <c r="A34" s="157" t="s">
        <v>109</v>
      </c>
      <c r="B34" s="111" t="s">
        <v>1975</v>
      </c>
      <c r="C34" s="113">
        <v>390</v>
      </c>
      <c r="D34" s="97"/>
      <c r="E34" s="142">
        <f>SUM(C34*D34)</f>
        <v>0</v>
      </c>
      <c r="F34" s="153" t="s">
        <v>116</v>
      </c>
      <c r="G34" s="97" t="s">
        <v>1950</v>
      </c>
      <c r="H34" s="113">
        <v>120</v>
      </c>
      <c r="I34" s="143"/>
      <c r="J34" s="145">
        <f t="shared" ref="J34:J39" si="3">SUM(H34*I34)</f>
        <v>0</v>
      </c>
    </row>
    <row r="35" spans="1:10" ht="22.9" customHeight="1">
      <c r="A35" s="540" t="s">
        <v>4482</v>
      </c>
      <c r="B35" s="541"/>
      <c r="C35" s="541"/>
      <c r="D35" s="541"/>
      <c r="E35" s="542"/>
      <c r="F35" s="158" t="s">
        <v>117</v>
      </c>
      <c r="G35" s="97" t="s">
        <v>1952</v>
      </c>
      <c r="H35" s="113">
        <v>120</v>
      </c>
      <c r="I35" s="143"/>
      <c r="J35" s="145">
        <f t="shared" si="3"/>
        <v>0</v>
      </c>
    </row>
    <row r="36" spans="1:10" ht="22.9" customHeight="1">
      <c r="A36" s="153" t="s">
        <v>4483</v>
      </c>
      <c r="B36" s="97" t="s">
        <v>4784</v>
      </c>
      <c r="C36" s="113">
        <v>490</v>
      </c>
      <c r="D36" s="97"/>
      <c r="E36" s="142">
        <f>SUM(C36*D36)</f>
        <v>0</v>
      </c>
      <c r="F36" s="158" t="s">
        <v>118</v>
      </c>
      <c r="G36" s="97" t="s">
        <v>1953</v>
      </c>
      <c r="H36" s="113">
        <v>120</v>
      </c>
      <c r="I36" s="143"/>
      <c r="J36" s="145">
        <f t="shared" si="3"/>
        <v>0</v>
      </c>
    </row>
    <row r="37" spans="1:10" ht="22.9" customHeight="1">
      <c r="A37" s="153" t="s">
        <v>4484</v>
      </c>
      <c r="B37" s="97" t="s">
        <v>4785</v>
      </c>
      <c r="C37" s="113">
        <v>490</v>
      </c>
      <c r="D37" s="97"/>
      <c r="E37" s="142">
        <f>SUM(C37*D37)</f>
        <v>0</v>
      </c>
      <c r="F37" s="158" t="s">
        <v>120</v>
      </c>
      <c r="G37" s="97" t="s">
        <v>1954</v>
      </c>
      <c r="H37" s="113">
        <v>120</v>
      </c>
      <c r="I37" s="143"/>
      <c r="J37" s="145">
        <f t="shared" si="3"/>
        <v>0</v>
      </c>
    </row>
    <row r="38" spans="1:10" ht="22.9" customHeight="1">
      <c r="A38" s="540" t="s">
        <v>4485</v>
      </c>
      <c r="B38" s="541"/>
      <c r="C38" s="541"/>
      <c r="D38" s="541"/>
      <c r="E38" s="542"/>
      <c r="F38" s="158" t="s">
        <v>122</v>
      </c>
      <c r="G38" s="97" t="s">
        <v>1955</v>
      </c>
      <c r="H38" s="113">
        <v>120</v>
      </c>
      <c r="I38" s="143"/>
      <c r="J38" s="145">
        <f t="shared" si="3"/>
        <v>0</v>
      </c>
    </row>
    <row r="39" spans="1:10" ht="22.9" customHeight="1">
      <c r="A39" s="153" t="s">
        <v>4486</v>
      </c>
      <c r="B39" s="109" t="s">
        <v>4498</v>
      </c>
      <c r="C39" s="113">
        <v>680</v>
      </c>
      <c r="D39" s="97"/>
      <c r="E39" s="142">
        <f t="shared" ref="E39:E52" si="4">SUM(C39*D39)</f>
        <v>0</v>
      </c>
      <c r="F39" s="158" t="s">
        <v>1775</v>
      </c>
      <c r="G39" s="97" t="s">
        <v>1956</v>
      </c>
      <c r="H39" s="113">
        <v>120</v>
      </c>
      <c r="I39" s="143"/>
      <c r="J39" s="145">
        <f t="shared" si="3"/>
        <v>0</v>
      </c>
    </row>
    <row r="40" spans="1:10" ht="22.9" customHeight="1">
      <c r="A40" s="153" t="s">
        <v>4494</v>
      </c>
      <c r="B40" s="109" t="s">
        <v>4495</v>
      </c>
      <c r="C40" s="113">
        <v>680</v>
      </c>
      <c r="D40" s="97"/>
      <c r="E40" s="142">
        <f t="shared" si="4"/>
        <v>0</v>
      </c>
      <c r="F40" s="540" t="s">
        <v>1958</v>
      </c>
      <c r="G40" s="541"/>
      <c r="H40" s="541"/>
      <c r="I40" s="541"/>
      <c r="J40" s="542"/>
    </row>
    <row r="41" spans="1:10" ht="22.9" customHeight="1">
      <c r="A41" s="153" t="s">
        <v>4496</v>
      </c>
      <c r="B41" s="109" t="s">
        <v>4497</v>
      </c>
      <c r="C41" s="113">
        <v>680</v>
      </c>
      <c r="D41" s="97"/>
      <c r="E41" s="142">
        <f t="shared" si="4"/>
        <v>0</v>
      </c>
      <c r="F41" s="155" t="s">
        <v>710</v>
      </c>
      <c r="G41" s="97" t="s">
        <v>1960</v>
      </c>
      <c r="H41" s="113">
        <v>290</v>
      </c>
      <c r="I41" s="143"/>
      <c r="J41" s="145">
        <f>SUM(H41*I41)</f>
        <v>0</v>
      </c>
    </row>
    <row r="42" spans="1:10" ht="22.9" customHeight="1">
      <c r="A42" s="153" t="s">
        <v>5090</v>
      </c>
      <c r="B42" s="109" t="s">
        <v>5091</v>
      </c>
      <c r="C42" s="113">
        <v>680</v>
      </c>
      <c r="D42" s="97"/>
      <c r="E42" s="142">
        <f t="shared" ref="E42" si="5">SUM(C42*D42)</f>
        <v>0</v>
      </c>
      <c r="F42" s="155" t="s">
        <v>711</v>
      </c>
      <c r="G42" s="97" t="s">
        <v>1962</v>
      </c>
      <c r="H42" s="113">
        <v>390</v>
      </c>
      <c r="I42" s="143"/>
      <c r="J42" s="145">
        <f>SUM(H42*I42)</f>
        <v>0</v>
      </c>
    </row>
    <row r="43" spans="1:10" ht="22.9" customHeight="1">
      <c r="A43" s="153" t="s">
        <v>4501</v>
      </c>
      <c r="B43" s="109" t="s">
        <v>4502</v>
      </c>
      <c r="C43" s="113">
        <v>680</v>
      </c>
      <c r="D43" s="97"/>
      <c r="E43" s="142">
        <f>SUM(C43*D43)</f>
        <v>0</v>
      </c>
      <c r="F43" s="540" t="s">
        <v>4288</v>
      </c>
      <c r="G43" s="541"/>
      <c r="H43" s="541"/>
      <c r="I43" s="541"/>
      <c r="J43" s="542"/>
    </row>
    <row r="44" spans="1:10" ht="22.9" customHeight="1">
      <c r="A44" s="153" t="s">
        <v>4487</v>
      </c>
      <c r="B44" s="109" t="s">
        <v>4493</v>
      </c>
      <c r="C44" s="113">
        <v>680</v>
      </c>
      <c r="D44" s="97"/>
      <c r="E44" s="142">
        <f t="shared" si="4"/>
        <v>0</v>
      </c>
      <c r="F44" s="155" t="s">
        <v>4291</v>
      </c>
      <c r="G44" s="97" t="s">
        <v>4289</v>
      </c>
      <c r="H44" s="113">
        <v>105</v>
      </c>
      <c r="I44" s="143"/>
      <c r="J44" s="145">
        <f>SUM(H44*I44)</f>
        <v>0</v>
      </c>
    </row>
    <row r="45" spans="1:10" ht="22.9" customHeight="1">
      <c r="A45" s="153" t="s">
        <v>4490</v>
      </c>
      <c r="B45" s="109" t="s">
        <v>5089</v>
      </c>
      <c r="C45" s="113">
        <v>680</v>
      </c>
      <c r="D45" s="97"/>
      <c r="E45" s="142">
        <f t="shared" si="4"/>
        <v>0</v>
      </c>
      <c r="F45" s="155" t="s">
        <v>4292</v>
      </c>
      <c r="G45" s="97" t="s">
        <v>4290</v>
      </c>
      <c r="H45" s="113">
        <v>105</v>
      </c>
      <c r="I45" s="143"/>
      <c r="J45" s="145">
        <f>SUM(H45*I45)</f>
        <v>0</v>
      </c>
    </row>
    <row r="46" spans="1:10" ht="22.9" customHeight="1">
      <c r="A46" s="153" t="s">
        <v>4499</v>
      </c>
      <c r="B46" s="109" t="s">
        <v>5088</v>
      </c>
      <c r="C46" s="113">
        <v>680</v>
      </c>
      <c r="D46" s="97"/>
      <c r="E46" s="142">
        <f>SUM(C46*D46)</f>
        <v>0</v>
      </c>
      <c r="F46" s="561" t="s">
        <v>2020</v>
      </c>
      <c r="G46" s="562"/>
      <c r="H46" s="562"/>
      <c r="I46" s="562"/>
      <c r="J46" s="563"/>
    </row>
    <row r="47" spans="1:10" ht="22.9" customHeight="1">
      <c r="A47" s="153" t="s">
        <v>4489</v>
      </c>
      <c r="B47" s="109" t="s">
        <v>4491</v>
      </c>
      <c r="C47" s="113">
        <v>680</v>
      </c>
      <c r="D47" s="97"/>
      <c r="E47" s="142">
        <f>SUM(C47*D47)</f>
        <v>0</v>
      </c>
      <c r="F47" s="155" t="s">
        <v>174</v>
      </c>
      <c r="G47" s="109" t="s">
        <v>2022</v>
      </c>
      <c r="H47" s="113">
        <v>200</v>
      </c>
      <c r="I47" s="143"/>
      <c r="J47" s="142">
        <f>SUM(H47*I47)</f>
        <v>0</v>
      </c>
    </row>
    <row r="48" spans="1:10" ht="22.9" customHeight="1">
      <c r="A48" s="153" t="s">
        <v>4488</v>
      </c>
      <c r="B48" s="109" t="s">
        <v>4492</v>
      </c>
      <c r="C48" s="113">
        <v>680</v>
      </c>
      <c r="D48" s="97"/>
      <c r="E48" s="142">
        <f t="shared" si="4"/>
        <v>0</v>
      </c>
      <c r="F48" s="155" t="s">
        <v>1192</v>
      </c>
      <c r="G48" s="109" t="s">
        <v>2024</v>
      </c>
      <c r="H48" s="113">
        <v>200</v>
      </c>
      <c r="I48" s="143"/>
      <c r="J48" s="142">
        <f>SUM(H48*I48)</f>
        <v>0</v>
      </c>
    </row>
    <row r="49" spans="1:10" ht="22.9" customHeight="1">
      <c r="A49" s="153" t="s">
        <v>4500</v>
      </c>
      <c r="B49" s="109" t="s">
        <v>5092</v>
      </c>
      <c r="C49" s="113">
        <v>680</v>
      </c>
      <c r="D49" s="97"/>
      <c r="E49" s="142">
        <f t="shared" ref="E49:E51" si="6">SUM(C49*D49)</f>
        <v>0</v>
      </c>
      <c r="F49" s="155" t="s">
        <v>175</v>
      </c>
      <c r="G49" s="109" t="s">
        <v>2026</v>
      </c>
      <c r="H49" s="113">
        <v>200</v>
      </c>
      <c r="I49" s="143"/>
      <c r="J49" s="142">
        <f>SUM(H49*I49)</f>
        <v>0</v>
      </c>
    </row>
    <row r="50" spans="1:10" ht="22.9" customHeight="1">
      <c r="A50" s="153" t="s">
        <v>5095</v>
      </c>
      <c r="B50" s="109" t="s">
        <v>5096</v>
      </c>
      <c r="C50" s="113">
        <v>680</v>
      </c>
      <c r="D50" s="97"/>
      <c r="E50" s="142">
        <f t="shared" si="6"/>
        <v>0</v>
      </c>
      <c r="F50" s="155" t="s">
        <v>1191</v>
      </c>
      <c r="G50" s="109" t="s">
        <v>4281</v>
      </c>
      <c r="H50" s="113">
        <v>220</v>
      </c>
      <c r="I50" s="143"/>
      <c r="J50" s="142">
        <f>SUM(H50*I50)</f>
        <v>0</v>
      </c>
    </row>
    <row r="51" spans="1:10" ht="22.9" customHeight="1">
      <c r="A51" s="153" t="s">
        <v>5094</v>
      </c>
      <c r="B51" s="109" t="s">
        <v>5093</v>
      </c>
      <c r="C51" s="113">
        <v>680</v>
      </c>
      <c r="D51" s="97"/>
      <c r="E51" s="142">
        <f t="shared" si="6"/>
        <v>0</v>
      </c>
      <c r="F51" s="155" t="s">
        <v>4283</v>
      </c>
      <c r="G51" s="109" t="s">
        <v>4282</v>
      </c>
      <c r="H51" s="113">
        <v>220</v>
      </c>
      <c r="I51" s="143"/>
      <c r="J51" s="142">
        <f>SUM(H51*I51)</f>
        <v>0</v>
      </c>
    </row>
    <row r="52" spans="1:10" ht="22.9" customHeight="1">
      <c r="A52" s="153" t="s">
        <v>5097</v>
      </c>
      <c r="B52" s="109" t="s">
        <v>5098</v>
      </c>
      <c r="C52" s="113">
        <v>680</v>
      </c>
      <c r="D52" s="97"/>
      <c r="E52" s="142">
        <f t="shared" si="4"/>
        <v>0</v>
      </c>
      <c r="F52" s="555" t="s">
        <v>2035</v>
      </c>
      <c r="G52" s="556"/>
      <c r="H52" s="556"/>
      <c r="I52" s="556"/>
      <c r="J52" s="557"/>
    </row>
    <row r="53" spans="1:10" ht="22.9" customHeight="1">
      <c r="A53" s="540" t="s">
        <v>1983</v>
      </c>
      <c r="B53" s="541"/>
      <c r="C53" s="541"/>
      <c r="D53" s="541"/>
      <c r="E53" s="542"/>
      <c r="F53" s="558" t="s">
        <v>2037</v>
      </c>
      <c r="G53" s="559"/>
      <c r="H53" s="559"/>
      <c r="I53" s="559"/>
      <c r="J53" s="560"/>
    </row>
    <row r="54" spans="1:10" ht="22.9" customHeight="1">
      <c r="A54" s="153" t="s">
        <v>110</v>
      </c>
      <c r="B54" s="97" t="s">
        <v>1985</v>
      </c>
      <c r="C54" s="113">
        <v>280</v>
      </c>
      <c r="D54" s="97"/>
      <c r="E54" s="142">
        <f>SUM(C54*D54)</f>
        <v>0</v>
      </c>
      <c r="F54" s="155" t="s">
        <v>870</v>
      </c>
      <c r="G54" s="97" t="s">
        <v>4293</v>
      </c>
      <c r="H54" s="113">
        <v>130</v>
      </c>
      <c r="I54" s="143"/>
      <c r="J54" s="145">
        <f t="shared" ref="J54:J59" si="7">SUM(H54*I54)</f>
        <v>0</v>
      </c>
    </row>
    <row r="55" spans="1:10" ht="22.9" customHeight="1">
      <c r="A55" s="153" t="s">
        <v>111</v>
      </c>
      <c r="B55" s="97" t="s">
        <v>1987</v>
      </c>
      <c r="C55" s="113">
        <v>390</v>
      </c>
      <c r="D55" s="97"/>
      <c r="E55" s="142">
        <f>SUM(C55*D55)</f>
        <v>0</v>
      </c>
      <c r="F55" s="155" t="s">
        <v>1776</v>
      </c>
      <c r="G55" s="97" t="s">
        <v>4294</v>
      </c>
      <c r="H55" s="113">
        <v>130</v>
      </c>
      <c r="I55" s="143"/>
      <c r="J55" s="145">
        <f t="shared" si="7"/>
        <v>0</v>
      </c>
    </row>
    <row r="56" spans="1:10" ht="22.9" customHeight="1">
      <c r="A56" s="552" t="s">
        <v>2014</v>
      </c>
      <c r="B56" s="553"/>
      <c r="C56" s="553"/>
      <c r="D56" s="553"/>
      <c r="E56" s="554"/>
      <c r="F56" s="155" t="s">
        <v>3813</v>
      </c>
      <c r="G56" s="97" t="s">
        <v>4295</v>
      </c>
      <c r="H56" s="113">
        <v>130</v>
      </c>
      <c r="I56" s="143"/>
      <c r="J56" s="145">
        <f t="shared" si="7"/>
        <v>0</v>
      </c>
    </row>
    <row r="57" spans="1:10" ht="22.9" customHeight="1">
      <c r="A57" s="158" t="s">
        <v>681</v>
      </c>
      <c r="B57" s="109" t="s">
        <v>2015</v>
      </c>
      <c r="C57" s="98">
        <v>160</v>
      </c>
      <c r="D57" s="143"/>
      <c r="E57" s="148">
        <f t="shared" ref="E57:E82" si="8">SUM(C57*D57)</f>
        <v>0</v>
      </c>
      <c r="F57" s="155" t="s">
        <v>1193</v>
      </c>
      <c r="G57" s="97" t="s">
        <v>4296</v>
      </c>
      <c r="H57" s="113">
        <v>130</v>
      </c>
      <c r="I57" s="143"/>
      <c r="J57" s="145">
        <f t="shared" si="7"/>
        <v>0</v>
      </c>
    </row>
    <row r="58" spans="1:10" ht="22.9" customHeight="1">
      <c r="A58" s="158" t="s">
        <v>682</v>
      </c>
      <c r="B58" s="109" t="s">
        <v>2016</v>
      </c>
      <c r="C58" s="98">
        <v>160</v>
      </c>
      <c r="D58" s="143"/>
      <c r="E58" s="148">
        <f t="shared" si="8"/>
        <v>0</v>
      </c>
      <c r="F58" s="155" t="s">
        <v>1194</v>
      </c>
      <c r="G58" s="97" t="s">
        <v>4297</v>
      </c>
      <c r="H58" s="113">
        <v>130</v>
      </c>
      <c r="I58" s="143"/>
      <c r="J58" s="145">
        <f t="shared" si="7"/>
        <v>0</v>
      </c>
    </row>
    <row r="59" spans="1:10" ht="22.9" customHeight="1">
      <c r="A59" s="158" t="s">
        <v>683</v>
      </c>
      <c r="B59" s="109" t="s">
        <v>2018</v>
      </c>
      <c r="C59" s="98">
        <v>160</v>
      </c>
      <c r="D59" s="143"/>
      <c r="E59" s="148">
        <f t="shared" si="8"/>
        <v>0</v>
      </c>
      <c r="F59" s="155" t="s">
        <v>3814</v>
      </c>
      <c r="G59" s="97" t="s">
        <v>4298</v>
      </c>
      <c r="H59" s="113">
        <v>130</v>
      </c>
      <c r="I59" s="143"/>
      <c r="J59" s="145">
        <f t="shared" si="7"/>
        <v>0</v>
      </c>
    </row>
    <row r="60" spans="1:10" ht="22.9" customHeight="1">
      <c r="A60" s="159" t="s">
        <v>684</v>
      </c>
      <c r="B60" s="109" t="s">
        <v>2019</v>
      </c>
      <c r="C60" s="98">
        <v>160</v>
      </c>
      <c r="D60" s="143"/>
      <c r="E60" s="148">
        <f t="shared" si="8"/>
        <v>0</v>
      </c>
      <c r="F60" s="540" t="s">
        <v>2256</v>
      </c>
      <c r="G60" s="541"/>
      <c r="H60" s="541"/>
      <c r="I60" s="541"/>
      <c r="J60" s="542"/>
    </row>
    <row r="61" spans="1:10" ht="22.9" customHeight="1">
      <c r="A61" s="159" t="s">
        <v>685</v>
      </c>
      <c r="B61" s="109" t="s">
        <v>2021</v>
      </c>
      <c r="C61" s="98">
        <v>160</v>
      </c>
      <c r="D61" s="143"/>
      <c r="E61" s="148">
        <f t="shared" si="8"/>
        <v>0</v>
      </c>
      <c r="F61" s="181" t="s">
        <v>1795</v>
      </c>
      <c r="G61" s="97" t="s">
        <v>2071</v>
      </c>
      <c r="H61" s="113">
        <v>200</v>
      </c>
      <c r="I61" s="178"/>
      <c r="J61" s="145">
        <f>SUM(H61*I61)</f>
        <v>0</v>
      </c>
    </row>
    <row r="62" spans="1:10" ht="22.9" customHeight="1">
      <c r="A62" s="159" t="s">
        <v>754</v>
      </c>
      <c r="B62" s="109" t="s">
        <v>2023</v>
      </c>
      <c r="C62" s="98">
        <v>160</v>
      </c>
      <c r="D62" s="143"/>
      <c r="E62" s="148">
        <f t="shared" si="8"/>
        <v>0</v>
      </c>
      <c r="F62" s="181" t="s">
        <v>4058</v>
      </c>
      <c r="G62" s="97" t="s">
        <v>4059</v>
      </c>
      <c r="H62" s="113">
        <v>160</v>
      </c>
      <c r="I62" s="178"/>
      <c r="J62" s="145">
        <f>SUM(H62*I62)</f>
        <v>0</v>
      </c>
    </row>
    <row r="63" spans="1:10" ht="22.9" customHeight="1">
      <c r="A63" s="159" t="s">
        <v>755</v>
      </c>
      <c r="B63" s="109" t="s">
        <v>2025</v>
      </c>
      <c r="C63" s="98">
        <v>160</v>
      </c>
      <c r="D63" s="143"/>
      <c r="E63" s="148">
        <f t="shared" si="8"/>
        <v>0</v>
      </c>
      <c r="F63" s="181" t="s">
        <v>1796</v>
      </c>
      <c r="G63" s="97" t="s">
        <v>2073</v>
      </c>
      <c r="H63" s="113">
        <v>160</v>
      </c>
      <c r="I63" s="178"/>
      <c r="J63" s="145">
        <f>SUM(H63*I63)</f>
        <v>0</v>
      </c>
    </row>
    <row r="64" spans="1:10" ht="22.9" customHeight="1">
      <c r="A64" s="159" t="s">
        <v>756</v>
      </c>
      <c r="B64" s="109" t="s">
        <v>2027</v>
      </c>
      <c r="C64" s="98">
        <v>160</v>
      </c>
      <c r="D64" s="143"/>
      <c r="E64" s="148">
        <f t="shared" si="8"/>
        <v>0</v>
      </c>
      <c r="F64" s="181" t="s">
        <v>1797</v>
      </c>
      <c r="G64" s="97" t="s">
        <v>2074</v>
      </c>
      <c r="H64" s="113">
        <v>160</v>
      </c>
      <c r="I64" s="178"/>
      <c r="J64" s="145">
        <f>SUM(H64*I64)</f>
        <v>0</v>
      </c>
    </row>
    <row r="65" spans="1:10" ht="22.9" customHeight="1">
      <c r="A65" s="159" t="s">
        <v>757</v>
      </c>
      <c r="B65" s="109" t="s">
        <v>2028</v>
      </c>
      <c r="C65" s="98">
        <v>160</v>
      </c>
      <c r="D65" s="143"/>
      <c r="E65" s="148">
        <f t="shared" si="8"/>
        <v>0</v>
      </c>
      <c r="F65" s="564" t="s">
        <v>2257</v>
      </c>
      <c r="G65" s="541"/>
      <c r="H65" s="541"/>
      <c r="I65" s="541"/>
      <c r="J65" s="542"/>
    </row>
    <row r="66" spans="1:10" ht="22.9" customHeight="1">
      <c r="A66" s="153" t="s">
        <v>758</v>
      </c>
      <c r="B66" s="109" t="s">
        <v>2029</v>
      </c>
      <c r="C66" s="98">
        <v>160</v>
      </c>
      <c r="D66" s="143"/>
      <c r="E66" s="148">
        <f t="shared" si="8"/>
        <v>0</v>
      </c>
      <c r="F66" s="181" t="s">
        <v>1798</v>
      </c>
      <c r="G66" s="97" t="s">
        <v>2075</v>
      </c>
      <c r="H66" s="113">
        <v>99</v>
      </c>
      <c r="I66" s="178"/>
      <c r="J66" s="145">
        <f>SUM(H66*I66)</f>
        <v>0</v>
      </c>
    </row>
    <row r="67" spans="1:10" ht="22.9" customHeight="1">
      <c r="A67" s="153" t="s">
        <v>752</v>
      </c>
      <c r="B67" s="109" t="s">
        <v>2030</v>
      </c>
      <c r="C67" s="98">
        <v>160</v>
      </c>
      <c r="D67" s="143"/>
      <c r="E67" s="148">
        <f t="shared" si="8"/>
        <v>0</v>
      </c>
      <c r="F67" s="181" t="s">
        <v>1799</v>
      </c>
      <c r="G67" s="97" t="s">
        <v>2076</v>
      </c>
      <c r="H67" s="113">
        <v>99</v>
      </c>
      <c r="I67" s="178"/>
      <c r="J67" s="145">
        <f>SUM(H67*I67)</f>
        <v>0</v>
      </c>
    </row>
    <row r="68" spans="1:10" ht="22.9" customHeight="1">
      <c r="A68" s="153" t="s">
        <v>753</v>
      </c>
      <c r="B68" s="109" t="s">
        <v>2031</v>
      </c>
      <c r="C68" s="98">
        <v>160</v>
      </c>
      <c r="D68" s="143"/>
      <c r="E68" s="148">
        <f t="shared" si="8"/>
        <v>0</v>
      </c>
      <c r="F68" s="181" t="s">
        <v>1800</v>
      </c>
      <c r="G68" s="97" t="s">
        <v>2077</v>
      </c>
      <c r="H68" s="113">
        <v>99</v>
      </c>
      <c r="I68" s="178"/>
      <c r="J68" s="145">
        <f>SUM(H68*I68)</f>
        <v>0</v>
      </c>
    </row>
    <row r="69" spans="1:10" ht="22.9" customHeight="1">
      <c r="A69" s="153" t="s">
        <v>1513</v>
      </c>
      <c r="B69" s="109" t="s">
        <v>2032</v>
      </c>
      <c r="C69" s="98">
        <v>160</v>
      </c>
      <c r="D69" s="143"/>
      <c r="E69" s="148">
        <f t="shared" si="8"/>
        <v>0</v>
      </c>
      <c r="F69" s="540" t="s">
        <v>2060</v>
      </c>
      <c r="G69" s="541"/>
      <c r="H69" s="541"/>
      <c r="I69" s="541"/>
      <c r="J69" s="542"/>
    </row>
    <row r="70" spans="1:10" ht="22.9" customHeight="1">
      <c r="A70" s="153" t="s">
        <v>1514</v>
      </c>
      <c r="B70" s="109" t="s">
        <v>2033</v>
      </c>
      <c r="C70" s="98">
        <v>160</v>
      </c>
      <c r="D70" s="143"/>
      <c r="E70" s="148">
        <f t="shared" si="8"/>
        <v>0</v>
      </c>
      <c r="F70" s="155" t="s">
        <v>1814</v>
      </c>
      <c r="G70" s="97" t="s">
        <v>4892</v>
      </c>
      <c r="H70" s="113">
        <v>290</v>
      </c>
      <c r="I70" s="97"/>
      <c r="J70" s="142">
        <f t="shared" ref="J70:J76" si="9">SUM(H70*I70)</f>
        <v>0</v>
      </c>
    </row>
    <row r="71" spans="1:10" ht="22.9" customHeight="1">
      <c r="A71" s="153" t="s">
        <v>1515</v>
      </c>
      <c r="B71" s="109" t="s">
        <v>2034</v>
      </c>
      <c r="C71" s="98">
        <v>160</v>
      </c>
      <c r="D71" s="143"/>
      <c r="E71" s="148">
        <f t="shared" si="8"/>
        <v>0</v>
      </c>
      <c r="F71" s="155" t="s">
        <v>1819</v>
      </c>
      <c r="G71" s="97" t="s">
        <v>4893</v>
      </c>
      <c r="H71" s="113">
        <v>290</v>
      </c>
      <c r="I71" s="97"/>
      <c r="J71" s="142">
        <f t="shared" si="9"/>
        <v>0</v>
      </c>
    </row>
    <row r="72" spans="1:10" ht="22.9" customHeight="1">
      <c r="A72" s="153" t="s">
        <v>687</v>
      </c>
      <c r="B72" s="109" t="s">
        <v>2036</v>
      </c>
      <c r="C72" s="98">
        <v>50</v>
      </c>
      <c r="D72" s="143"/>
      <c r="E72" s="148">
        <f t="shared" si="8"/>
        <v>0</v>
      </c>
      <c r="F72" s="155" t="s">
        <v>1820</v>
      </c>
      <c r="G72" s="97" t="s">
        <v>4894</v>
      </c>
      <c r="H72" s="113">
        <v>290</v>
      </c>
      <c r="I72" s="97"/>
      <c r="J72" s="142">
        <f t="shared" si="9"/>
        <v>0</v>
      </c>
    </row>
    <row r="73" spans="1:10" ht="22.9" customHeight="1">
      <c r="A73" s="160" t="s">
        <v>1154</v>
      </c>
      <c r="B73" s="109" t="s">
        <v>2038</v>
      </c>
      <c r="C73" s="98">
        <v>150</v>
      </c>
      <c r="D73" s="143"/>
      <c r="E73" s="148">
        <f t="shared" si="8"/>
        <v>0</v>
      </c>
      <c r="F73" s="155" t="s">
        <v>1821</v>
      </c>
      <c r="G73" s="97" t="s">
        <v>2064</v>
      </c>
      <c r="H73" s="113">
        <v>320</v>
      </c>
      <c r="I73" s="97"/>
      <c r="J73" s="142">
        <f t="shared" si="9"/>
        <v>0</v>
      </c>
    </row>
    <row r="74" spans="1:10" ht="22.9" customHeight="1">
      <c r="A74" s="155" t="s">
        <v>690</v>
      </c>
      <c r="B74" s="109" t="s">
        <v>2039</v>
      </c>
      <c r="C74" s="98">
        <v>55</v>
      </c>
      <c r="D74" s="143"/>
      <c r="E74" s="148">
        <f t="shared" si="8"/>
        <v>0</v>
      </c>
      <c r="F74" s="155" t="s">
        <v>1822</v>
      </c>
      <c r="G74" s="97" t="s">
        <v>2066</v>
      </c>
      <c r="H74" s="113">
        <v>440</v>
      </c>
      <c r="I74" s="97"/>
      <c r="J74" s="142">
        <f t="shared" si="9"/>
        <v>0</v>
      </c>
    </row>
    <row r="75" spans="1:10" ht="22.9" customHeight="1">
      <c r="A75" s="155" t="s">
        <v>691</v>
      </c>
      <c r="B75" s="109" t="s">
        <v>2040</v>
      </c>
      <c r="C75" s="98">
        <v>55</v>
      </c>
      <c r="D75" s="143"/>
      <c r="E75" s="148">
        <f t="shared" si="8"/>
        <v>0</v>
      </c>
      <c r="F75" s="155" t="s">
        <v>1823</v>
      </c>
      <c r="G75" s="97" t="s">
        <v>2068</v>
      </c>
      <c r="H75" s="113">
        <v>390</v>
      </c>
      <c r="I75" s="97"/>
      <c r="J75" s="142">
        <f t="shared" si="9"/>
        <v>0</v>
      </c>
    </row>
    <row r="76" spans="1:10" ht="22.9" customHeight="1">
      <c r="A76" s="155" t="s">
        <v>1041</v>
      </c>
      <c r="B76" s="109" t="s">
        <v>2041</v>
      </c>
      <c r="C76" s="98">
        <v>130</v>
      </c>
      <c r="D76" s="143"/>
      <c r="E76" s="148">
        <f t="shared" si="8"/>
        <v>0</v>
      </c>
      <c r="F76" s="155" t="s">
        <v>1824</v>
      </c>
      <c r="G76" s="97" t="s">
        <v>2070</v>
      </c>
      <c r="H76" s="113">
        <v>390</v>
      </c>
      <c r="I76" s="97"/>
      <c r="J76" s="142">
        <f t="shared" si="9"/>
        <v>0</v>
      </c>
    </row>
    <row r="77" spans="1:10" ht="22.9" customHeight="1">
      <c r="A77" s="155" t="s">
        <v>1042</v>
      </c>
      <c r="B77" s="109" t="s">
        <v>2042</v>
      </c>
      <c r="C77" s="98">
        <v>50</v>
      </c>
      <c r="D77" s="143"/>
      <c r="E77" s="148">
        <f t="shared" si="8"/>
        <v>0</v>
      </c>
      <c r="F77" s="232"/>
      <c r="G77" s="97"/>
      <c r="H77" s="230"/>
      <c r="I77" s="97"/>
      <c r="J77" s="193"/>
    </row>
    <row r="78" spans="1:10" ht="22.9" customHeight="1">
      <c r="A78" s="155" t="s">
        <v>1099</v>
      </c>
      <c r="B78" s="97" t="s">
        <v>2044</v>
      </c>
      <c r="C78" s="98">
        <v>120</v>
      </c>
      <c r="D78" s="143"/>
      <c r="E78" s="148">
        <f t="shared" si="8"/>
        <v>0</v>
      </c>
      <c r="F78" s="232"/>
      <c r="G78" s="97"/>
      <c r="H78" s="230"/>
      <c r="I78" s="97"/>
      <c r="J78" s="193"/>
    </row>
    <row r="79" spans="1:10" ht="22.9" customHeight="1">
      <c r="A79" s="155" t="s">
        <v>1400</v>
      </c>
      <c r="B79" s="97" t="s">
        <v>2046</v>
      </c>
      <c r="C79" s="98">
        <v>50</v>
      </c>
      <c r="D79" s="143"/>
      <c r="E79" s="148">
        <f t="shared" si="8"/>
        <v>0</v>
      </c>
      <c r="F79" s="232"/>
      <c r="G79" s="97"/>
      <c r="H79" s="230"/>
      <c r="I79" s="97"/>
      <c r="J79" s="193"/>
    </row>
    <row r="80" spans="1:10" ht="22.9" customHeight="1" thickBot="1">
      <c r="A80" s="155" t="s">
        <v>1401</v>
      </c>
      <c r="B80" s="97" t="s">
        <v>2048</v>
      </c>
      <c r="C80" s="98">
        <v>50</v>
      </c>
      <c r="D80" s="143"/>
      <c r="E80" s="148">
        <f t="shared" si="8"/>
        <v>0</v>
      </c>
      <c r="F80" s="232"/>
      <c r="G80" s="97"/>
      <c r="H80" s="230"/>
      <c r="I80" s="97"/>
      <c r="J80" s="193"/>
    </row>
    <row r="81" spans="1:10" ht="22.9" customHeight="1">
      <c r="A81" s="155" t="s">
        <v>1402</v>
      </c>
      <c r="B81" s="97" t="s">
        <v>2050</v>
      </c>
      <c r="C81" s="98">
        <v>50</v>
      </c>
      <c r="D81" s="143"/>
      <c r="E81" s="148">
        <f t="shared" si="8"/>
        <v>0</v>
      </c>
      <c r="F81" s="548" t="s">
        <v>1931</v>
      </c>
      <c r="G81" s="549"/>
      <c r="H81" s="549"/>
      <c r="I81" s="544">
        <f>SUM(E4:E82,J4:J80)</f>
        <v>0</v>
      </c>
      <c r="J81" s="545"/>
    </row>
    <row r="82" spans="1:10" ht="22.9" customHeight="1" thickBot="1">
      <c r="A82" s="162" t="s">
        <v>1516</v>
      </c>
      <c r="B82" s="150" t="s">
        <v>2052</v>
      </c>
      <c r="C82" s="415">
        <v>60</v>
      </c>
      <c r="D82" s="282"/>
      <c r="E82" s="368">
        <f t="shared" si="8"/>
        <v>0</v>
      </c>
      <c r="F82" s="550"/>
      <c r="G82" s="551"/>
      <c r="H82" s="551"/>
      <c r="I82" s="546"/>
      <c r="J82" s="547"/>
    </row>
  </sheetData>
  <sheetProtection selectLockedCells="1"/>
  <protectedRanges>
    <protectedRange password="CC47" sqref="I1 D1" name="範圍1_1" securityDescriptor="O:WDG:WDD:(A;;CC;;;S-1-5-21-1229272821-1580818891-854245398-500)"/>
    <protectedRange password="CC47" sqref="D13 D9 I4:I32" name="範圍1_1_6_3" securityDescriptor="O:WDG:WDD:(A;;CC;;;S-1-5-21-1229272821-1580818891-854245398-500)"/>
    <protectedRange password="CC47" sqref="D57:D71" name="範圍1_1_6_1" securityDescriptor="O:WDG:WDD:(A;;CC;;;S-1-5-21-1229272821-1580818891-854245398-500)"/>
    <protectedRange password="CC47" sqref="I47:I51" name="範圍1_1_6_13_1" securityDescriptor="O:WDG:WDD:(A;;CC;;;S-1-5-21-1229272821-1580818891-854245398-500)"/>
    <protectedRange password="CC47" sqref="I52:I53" name="範圍1_1_8_1" securityDescriptor="O:WDG:WDD:(A;;CC;;;S-1-5-21-1229272821-1580818891-854245398-500)"/>
    <protectedRange password="CC47" sqref="I54:I59" name="範圍1_1_6_13_3" securityDescriptor="O:WDG:WDD:(A;;CC;;;S-1-5-21-1229272821-1580818891-854245398-500)"/>
    <protectedRange password="CC47" sqref="I34:I39" name="範圍1_1_6_13_4" securityDescriptor="O:WDG:WDD:(A;;CC;;;S-1-5-21-1229272821-1580818891-854245398-500)"/>
    <protectedRange password="CC47" sqref="I41:I42 I44:I45" name="範圍1_1_6_13_5" securityDescriptor="O:WDG:WDD:(A;;CC;;;S-1-5-21-1229272821-1580818891-854245398-500)"/>
    <protectedRange password="CC47" sqref="I66:I68 I61:I64" name="範圍1_1_6_4" securityDescriptor="O:WDG:WDD:(A;;CC;;;S-1-5-21-1229272821-1580818891-854245398-500)"/>
  </protectedRanges>
  <mergeCells count="23">
    <mergeCell ref="A1:J1"/>
    <mergeCell ref="F3:J3"/>
    <mergeCell ref="A3:E3"/>
    <mergeCell ref="A29:E29"/>
    <mergeCell ref="A25:E25"/>
    <mergeCell ref="A16:E16"/>
    <mergeCell ref="A20:E20"/>
    <mergeCell ref="A38:E38"/>
    <mergeCell ref="A32:E32"/>
    <mergeCell ref="A53:E53"/>
    <mergeCell ref="I81:J82"/>
    <mergeCell ref="F81:H82"/>
    <mergeCell ref="A56:E56"/>
    <mergeCell ref="F52:J52"/>
    <mergeCell ref="F53:J53"/>
    <mergeCell ref="F46:J46"/>
    <mergeCell ref="F60:J60"/>
    <mergeCell ref="F33:J33"/>
    <mergeCell ref="F40:J40"/>
    <mergeCell ref="F43:J43"/>
    <mergeCell ref="F65:J65"/>
    <mergeCell ref="F69:J69"/>
    <mergeCell ref="A35:E35"/>
  </mergeCells>
  <phoneticPr fontId="70" type="noConversion"/>
  <printOptions horizontalCentered="1"/>
  <pageMargins left="0" right="0" top="0.59027777777777801" bottom="0.59027777777777801" header="0.51180555555555596" footer="0.51180555555555596"/>
  <pageSetup paperSize="9" scale="75" orientation="landscape" r:id="rId1"/>
  <headerFooter alignWithMargins="0">
    <oddFooter>&amp;C第 &amp;P 頁，共 &amp;N 頁</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52"/>
  </sheetPr>
  <dimension ref="A1:J115"/>
  <sheetViews>
    <sheetView zoomScale="70" zoomScaleNormal="70" workbookViewId="0">
      <selection activeCell="D4" sqref="D4"/>
    </sheetView>
  </sheetViews>
  <sheetFormatPr defaultColWidth="9" defaultRowHeight="22.9" customHeight="1"/>
  <cols>
    <col min="1" max="1" width="10.625" style="183" customWidth="1"/>
    <col min="2" max="2" width="62.125" style="136" customWidth="1"/>
    <col min="3" max="4" width="6.625" style="136" customWidth="1"/>
    <col min="5" max="5" width="9.625" style="136" customWidth="1"/>
    <col min="6" max="6" width="10.625" style="136" customWidth="1"/>
    <col min="7" max="7" width="62.125" style="136" customWidth="1"/>
    <col min="8" max="9" width="6.625" style="136" customWidth="1"/>
    <col min="10" max="10" width="9.625" style="136" customWidth="1"/>
    <col min="11" max="16384" width="9" style="136"/>
  </cols>
  <sheetData>
    <row r="1" spans="1:10" ht="50.85" customHeight="1">
      <c r="A1" s="565" t="s">
        <v>4837</v>
      </c>
      <c r="B1" s="566"/>
      <c r="C1" s="566"/>
      <c r="D1" s="566"/>
      <c r="E1" s="566"/>
      <c r="F1" s="566"/>
      <c r="G1" s="566"/>
      <c r="H1" s="566"/>
      <c r="I1" s="566"/>
      <c r="J1" s="567"/>
    </row>
    <row r="2" spans="1:10" ht="22.9" customHeight="1">
      <c r="A2" s="179" t="s">
        <v>69</v>
      </c>
      <c r="B2" s="137" t="s">
        <v>70</v>
      </c>
      <c r="C2" s="173" t="s">
        <v>56</v>
      </c>
      <c r="D2" s="139" t="s">
        <v>71</v>
      </c>
      <c r="E2" s="174" t="s">
        <v>72</v>
      </c>
      <c r="F2" s="154" t="s">
        <v>69</v>
      </c>
      <c r="G2" s="137" t="s">
        <v>70</v>
      </c>
      <c r="H2" s="138" t="s">
        <v>56</v>
      </c>
      <c r="I2" s="139" t="s">
        <v>71</v>
      </c>
      <c r="J2" s="175" t="s">
        <v>72</v>
      </c>
    </row>
    <row r="3" spans="1:10" ht="22.9" customHeight="1">
      <c r="A3" s="540" t="s">
        <v>4885</v>
      </c>
      <c r="B3" s="541"/>
      <c r="C3" s="541"/>
      <c r="D3" s="541"/>
      <c r="E3" s="542"/>
      <c r="F3" s="590" t="s">
        <v>1935</v>
      </c>
      <c r="G3" s="541"/>
      <c r="H3" s="541"/>
      <c r="I3" s="541"/>
      <c r="J3" s="542"/>
    </row>
    <row r="4" spans="1:10" ht="22.9" customHeight="1">
      <c r="A4" s="180" t="s">
        <v>4886</v>
      </c>
      <c r="B4" s="97" t="s">
        <v>4887</v>
      </c>
      <c r="C4" s="113">
        <v>420</v>
      </c>
      <c r="D4" s="143"/>
      <c r="E4" s="145">
        <f t="shared" ref="E4" si="0">SUM(C4*D4)</f>
        <v>0</v>
      </c>
      <c r="F4" s="153" t="s">
        <v>1758</v>
      </c>
      <c r="G4" s="111" t="s">
        <v>1937</v>
      </c>
      <c r="H4" s="113">
        <v>190</v>
      </c>
      <c r="I4" s="143"/>
      <c r="J4" s="145">
        <f t="shared" ref="J4:J9" si="1">SUM(H4*I4)</f>
        <v>0</v>
      </c>
    </row>
    <row r="5" spans="1:10" ht="22.9" customHeight="1">
      <c r="A5" s="540" t="s">
        <v>4888</v>
      </c>
      <c r="B5" s="541"/>
      <c r="C5" s="541"/>
      <c r="D5" s="541"/>
      <c r="E5" s="542"/>
      <c r="F5" s="153" t="s">
        <v>5116</v>
      </c>
      <c r="G5" s="111" t="s">
        <v>1938</v>
      </c>
      <c r="H5" s="113">
        <v>190</v>
      </c>
      <c r="I5" s="143"/>
      <c r="J5" s="145">
        <f t="shared" si="1"/>
        <v>0</v>
      </c>
    </row>
    <row r="6" spans="1:10" ht="22.9" customHeight="1">
      <c r="A6" s="153" t="s">
        <v>73</v>
      </c>
      <c r="B6" s="24" t="s">
        <v>4891</v>
      </c>
      <c r="C6" s="113">
        <v>340</v>
      </c>
      <c r="D6" s="143"/>
      <c r="E6" s="142">
        <f>SUM(C6*D6)</f>
        <v>0</v>
      </c>
      <c r="F6" s="153" t="s">
        <v>115</v>
      </c>
      <c r="G6" s="111" t="s">
        <v>1940</v>
      </c>
      <c r="H6" s="113">
        <v>190</v>
      </c>
      <c r="I6" s="143"/>
      <c r="J6" s="145">
        <f t="shared" si="1"/>
        <v>0</v>
      </c>
    </row>
    <row r="7" spans="1:10" ht="22.9" customHeight="1">
      <c r="A7" s="153" t="s">
        <v>4889</v>
      </c>
      <c r="B7" s="24" t="s">
        <v>5068</v>
      </c>
      <c r="C7" s="113">
        <v>720</v>
      </c>
      <c r="D7" s="143"/>
      <c r="E7" s="142">
        <f>SUM(C7*D7)</f>
        <v>0</v>
      </c>
      <c r="F7" s="153" t="s">
        <v>1774</v>
      </c>
      <c r="G7" s="111" t="s">
        <v>1941</v>
      </c>
      <c r="H7" s="113">
        <v>190</v>
      </c>
      <c r="I7" s="143"/>
      <c r="J7" s="145">
        <f t="shared" si="1"/>
        <v>0</v>
      </c>
    </row>
    <row r="8" spans="1:10" ht="22.9" customHeight="1">
      <c r="A8" s="540" t="s">
        <v>2153</v>
      </c>
      <c r="B8" s="541"/>
      <c r="C8" s="541"/>
      <c r="D8" s="541"/>
      <c r="E8" s="542"/>
      <c r="F8" s="153" t="s">
        <v>1773</v>
      </c>
      <c r="G8" s="111" t="s">
        <v>1942</v>
      </c>
      <c r="H8" s="113">
        <v>190</v>
      </c>
      <c r="I8" s="143"/>
      <c r="J8" s="145">
        <f t="shared" si="1"/>
        <v>0</v>
      </c>
    </row>
    <row r="9" spans="1:10" ht="22.9" customHeight="1">
      <c r="A9" s="180" t="s">
        <v>119</v>
      </c>
      <c r="B9" s="97" t="s">
        <v>2154</v>
      </c>
      <c r="C9" s="113">
        <v>90</v>
      </c>
      <c r="D9" s="143"/>
      <c r="E9" s="145">
        <f t="shared" ref="E9:E13" si="2">SUM(C9*D9)</f>
        <v>0</v>
      </c>
      <c r="F9" s="153" t="s">
        <v>1757</v>
      </c>
      <c r="G9" s="111" t="s">
        <v>1944</v>
      </c>
      <c r="H9" s="113">
        <v>190</v>
      </c>
      <c r="I9" s="143"/>
      <c r="J9" s="145">
        <f t="shared" si="1"/>
        <v>0</v>
      </c>
    </row>
    <row r="10" spans="1:10" ht="22.9" customHeight="1">
      <c r="A10" s="180" t="s">
        <v>121</v>
      </c>
      <c r="B10" s="97" t="s">
        <v>2155</v>
      </c>
      <c r="C10" s="113">
        <v>190</v>
      </c>
      <c r="D10" s="143"/>
      <c r="E10" s="145">
        <f t="shared" si="2"/>
        <v>0</v>
      </c>
      <c r="F10" s="540" t="s">
        <v>2169</v>
      </c>
      <c r="G10" s="541"/>
      <c r="H10" s="541"/>
      <c r="I10" s="541"/>
      <c r="J10" s="542"/>
    </row>
    <row r="11" spans="1:10" ht="22.9" customHeight="1">
      <c r="A11" s="180" t="s">
        <v>1189</v>
      </c>
      <c r="B11" s="97" t="s">
        <v>2156</v>
      </c>
      <c r="C11" s="113">
        <v>175</v>
      </c>
      <c r="D11" s="143"/>
      <c r="E11" s="145">
        <f t="shared" si="2"/>
        <v>0</v>
      </c>
      <c r="F11" s="160" t="s">
        <v>4266</v>
      </c>
      <c r="G11" s="109" t="s">
        <v>4265</v>
      </c>
      <c r="H11" s="113">
        <v>95</v>
      </c>
      <c r="I11" s="109"/>
      <c r="J11" s="142">
        <f>SUM(H11*I11)</f>
        <v>0</v>
      </c>
    </row>
    <row r="12" spans="1:10" ht="22.9" customHeight="1">
      <c r="A12" s="180" t="s">
        <v>123</v>
      </c>
      <c r="B12" s="97" t="s">
        <v>2157</v>
      </c>
      <c r="C12" s="113">
        <v>175</v>
      </c>
      <c r="D12" s="143"/>
      <c r="E12" s="145">
        <f t="shared" si="2"/>
        <v>0</v>
      </c>
      <c r="F12" s="160" t="s">
        <v>4267</v>
      </c>
      <c r="G12" s="109" t="s">
        <v>4271</v>
      </c>
      <c r="H12" s="113">
        <v>95</v>
      </c>
      <c r="I12" s="109"/>
      <c r="J12" s="142">
        <f>SUM(H12*I12)</f>
        <v>0</v>
      </c>
    </row>
    <row r="13" spans="1:10" ht="22.9" customHeight="1">
      <c r="A13" s="180" t="s">
        <v>1190</v>
      </c>
      <c r="B13" s="97" t="s">
        <v>2158</v>
      </c>
      <c r="C13" s="113">
        <v>175</v>
      </c>
      <c r="D13" s="143"/>
      <c r="E13" s="145">
        <f t="shared" si="2"/>
        <v>0</v>
      </c>
      <c r="F13" s="160" t="s">
        <v>4268</v>
      </c>
      <c r="G13" s="109" t="s">
        <v>4272</v>
      </c>
      <c r="H13" s="113">
        <v>95</v>
      </c>
      <c r="I13" s="109"/>
      <c r="J13" s="142">
        <f>SUM(H13*I13)</f>
        <v>0</v>
      </c>
    </row>
    <row r="14" spans="1:10" ht="22.9" customHeight="1">
      <c r="A14" s="180" t="s">
        <v>4848</v>
      </c>
      <c r="B14" s="97" t="s">
        <v>4847</v>
      </c>
      <c r="C14" s="113">
        <v>175</v>
      </c>
      <c r="D14" s="143"/>
      <c r="E14" s="145">
        <f>SUM(C14*D14)</f>
        <v>0</v>
      </c>
      <c r="F14" s="160" t="s">
        <v>4270</v>
      </c>
      <c r="G14" s="109" t="s">
        <v>4273</v>
      </c>
      <c r="H14" s="113">
        <v>95</v>
      </c>
      <c r="I14" s="109"/>
      <c r="J14" s="142">
        <f>SUM(H14*I14)</f>
        <v>0</v>
      </c>
    </row>
    <row r="15" spans="1:10" ht="22.9" customHeight="1">
      <c r="A15" s="568" t="s">
        <v>3806</v>
      </c>
      <c r="B15" s="569"/>
      <c r="C15" s="569"/>
      <c r="D15" s="569"/>
      <c r="E15" s="570"/>
      <c r="F15" s="160" t="s">
        <v>4269</v>
      </c>
      <c r="G15" s="109" t="s">
        <v>4274</v>
      </c>
      <c r="H15" s="113">
        <v>95</v>
      </c>
      <c r="I15" s="109"/>
      <c r="J15" s="142">
        <f>SUM(H15*I15)</f>
        <v>0</v>
      </c>
    </row>
    <row r="16" spans="1:10" ht="22.9" customHeight="1">
      <c r="A16" s="153" t="s">
        <v>3953</v>
      </c>
      <c r="B16" s="24" t="s">
        <v>3961</v>
      </c>
      <c r="C16" s="113">
        <v>260</v>
      </c>
      <c r="D16" s="143"/>
      <c r="E16" s="142">
        <f t="shared" ref="E16:E30" si="3">SUM(C16*D16)</f>
        <v>0</v>
      </c>
      <c r="F16" s="540" t="s">
        <v>4280</v>
      </c>
      <c r="G16" s="541"/>
      <c r="H16" s="541"/>
      <c r="I16" s="541"/>
      <c r="J16" s="542"/>
    </row>
    <row r="17" spans="1:10" ht="22.9" customHeight="1">
      <c r="A17" s="153" t="s">
        <v>1217</v>
      </c>
      <c r="B17" s="24" t="s">
        <v>3954</v>
      </c>
      <c r="C17" s="113">
        <v>460</v>
      </c>
      <c r="D17" s="143"/>
      <c r="E17" s="142">
        <f t="shared" si="3"/>
        <v>0</v>
      </c>
      <c r="F17" s="160" t="s">
        <v>4284</v>
      </c>
      <c r="G17" s="109" t="s">
        <v>4285</v>
      </c>
      <c r="H17" s="113">
        <v>190</v>
      </c>
      <c r="I17" s="109"/>
      <c r="J17" s="142">
        <f>SUM(H17*I17)</f>
        <v>0</v>
      </c>
    </row>
    <row r="18" spans="1:10" ht="22.9" customHeight="1">
      <c r="A18" s="153" t="s">
        <v>3952</v>
      </c>
      <c r="B18" s="24" t="s">
        <v>3957</v>
      </c>
      <c r="C18" s="113">
        <v>580</v>
      </c>
      <c r="D18" s="143"/>
      <c r="E18" s="142">
        <f t="shared" si="3"/>
        <v>0</v>
      </c>
      <c r="F18" s="160" t="s">
        <v>4287</v>
      </c>
      <c r="G18" s="109" t="s">
        <v>4286</v>
      </c>
      <c r="H18" s="113">
        <v>190</v>
      </c>
      <c r="I18" s="109"/>
      <c r="J18" s="142">
        <f>SUM(H18*I18)</f>
        <v>0</v>
      </c>
    </row>
    <row r="19" spans="1:10" ht="22.9" customHeight="1">
      <c r="A19" s="153" t="s">
        <v>1097</v>
      </c>
      <c r="B19" s="24" t="s">
        <v>3958</v>
      </c>
      <c r="C19" s="113">
        <v>400</v>
      </c>
      <c r="D19" s="143"/>
      <c r="E19" s="142">
        <f t="shared" si="3"/>
        <v>0</v>
      </c>
      <c r="F19" s="540" t="s">
        <v>4258</v>
      </c>
      <c r="G19" s="541"/>
      <c r="H19" s="541"/>
      <c r="I19" s="541"/>
      <c r="J19" s="542"/>
    </row>
    <row r="20" spans="1:10" ht="22.9" customHeight="1">
      <c r="A20" s="153" t="s">
        <v>3807</v>
      </c>
      <c r="B20" s="24" t="s">
        <v>3959</v>
      </c>
      <c r="C20" s="113">
        <v>480</v>
      </c>
      <c r="D20" s="143"/>
      <c r="E20" s="142">
        <f t="shared" si="3"/>
        <v>0</v>
      </c>
      <c r="F20" s="160" t="s">
        <v>4260</v>
      </c>
      <c r="G20" s="109" t="s">
        <v>4262</v>
      </c>
      <c r="H20" s="113">
        <v>290</v>
      </c>
      <c r="I20" s="109"/>
      <c r="J20" s="142">
        <f>SUM(H20*I20)</f>
        <v>0</v>
      </c>
    </row>
    <row r="21" spans="1:10" ht="22.9" customHeight="1">
      <c r="A21" s="153" t="s">
        <v>1098</v>
      </c>
      <c r="B21" s="24" t="s">
        <v>3965</v>
      </c>
      <c r="C21" s="113">
        <v>640</v>
      </c>
      <c r="D21" s="143"/>
      <c r="E21" s="142">
        <f t="shared" si="3"/>
        <v>0</v>
      </c>
      <c r="F21" s="160" t="s">
        <v>4261</v>
      </c>
      <c r="G21" s="109" t="s">
        <v>4263</v>
      </c>
      <c r="H21" s="113">
        <v>190</v>
      </c>
      <c r="I21" s="109"/>
      <c r="J21" s="142">
        <f>SUM(H21*I21)</f>
        <v>0</v>
      </c>
    </row>
    <row r="22" spans="1:10" ht="22.9" customHeight="1">
      <c r="A22" s="153" t="s">
        <v>1665</v>
      </c>
      <c r="B22" s="24" t="s">
        <v>3966</v>
      </c>
      <c r="C22" s="113">
        <v>640</v>
      </c>
      <c r="D22" s="143"/>
      <c r="E22" s="142">
        <f t="shared" si="3"/>
        <v>0</v>
      </c>
      <c r="F22" s="160" t="s">
        <v>4264</v>
      </c>
      <c r="G22" s="109" t="s">
        <v>4317</v>
      </c>
      <c r="H22" s="113">
        <v>160</v>
      </c>
      <c r="I22" s="109"/>
      <c r="J22" s="142">
        <f>SUM(H22*I22)</f>
        <v>0</v>
      </c>
    </row>
    <row r="23" spans="1:10" ht="22.9" customHeight="1">
      <c r="A23" s="153" t="s">
        <v>3968</v>
      </c>
      <c r="B23" s="24" t="s">
        <v>3967</v>
      </c>
      <c r="C23" s="113">
        <v>840</v>
      </c>
      <c r="D23" s="143"/>
      <c r="E23" s="142">
        <f t="shared" si="3"/>
        <v>0</v>
      </c>
      <c r="F23" s="540" t="s">
        <v>4241</v>
      </c>
      <c r="G23" s="541"/>
      <c r="H23" s="541"/>
      <c r="I23" s="541"/>
      <c r="J23" s="542"/>
    </row>
    <row r="24" spans="1:10" ht="22.9" customHeight="1">
      <c r="A24" s="153" t="s">
        <v>1666</v>
      </c>
      <c r="B24" s="24" t="s">
        <v>3971</v>
      </c>
      <c r="C24" s="113">
        <v>480</v>
      </c>
      <c r="D24" s="143"/>
      <c r="E24" s="142">
        <f t="shared" si="3"/>
        <v>0</v>
      </c>
      <c r="F24" s="160" t="s">
        <v>4242</v>
      </c>
      <c r="G24" s="109" t="s">
        <v>4898</v>
      </c>
      <c r="H24" s="113">
        <v>300</v>
      </c>
      <c r="I24" s="109"/>
      <c r="J24" s="142">
        <f>SUM(H24*I24)</f>
        <v>0</v>
      </c>
    </row>
    <row r="25" spans="1:10" ht="22.9" customHeight="1">
      <c r="A25" s="153" t="s">
        <v>3969</v>
      </c>
      <c r="B25" s="24" t="s">
        <v>3970</v>
      </c>
      <c r="C25" s="113">
        <v>480</v>
      </c>
      <c r="D25" s="143"/>
      <c r="E25" s="142">
        <f t="shared" si="3"/>
        <v>0</v>
      </c>
      <c r="F25" s="160" t="s">
        <v>4895</v>
      </c>
      <c r="G25" s="109" t="s">
        <v>4899</v>
      </c>
      <c r="H25" s="113">
        <v>300</v>
      </c>
      <c r="I25" s="109"/>
      <c r="J25" s="142">
        <f>SUM(H25*I25)</f>
        <v>0</v>
      </c>
    </row>
    <row r="26" spans="1:10" ht="22.9" customHeight="1">
      <c r="A26" s="153" t="s">
        <v>3808</v>
      </c>
      <c r="B26" s="24" t="s">
        <v>3962</v>
      </c>
      <c r="C26" s="113">
        <v>420</v>
      </c>
      <c r="D26" s="143"/>
      <c r="E26" s="142">
        <f t="shared" si="3"/>
        <v>0</v>
      </c>
      <c r="F26" s="160" t="s">
        <v>4896</v>
      </c>
      <c r="G26" s="109" t="s">
        <v>4900</v>
      </c>
      <c r="H26" s="113">
        <v>300</v>
      </c>
      <c r="I26" s="109"/>
      <c r="J26" s="142">
        <f>SUM(H26*I26)</f>
        <v>0</v>
      </c>
    </row>
    <row r="27" spans="1:10" ht="22.9" customHeight="1">
      <c r="A27" s="153" t="s">
        <v>1218</v>
      </c>
      <c r="B27" s="24" t="s">
        <v>3963</v>
      </c>
      <c r="C27" s="113">
        <v>550</v>
      </c>
      <c r="D27" s="143"/>
      <c r="E27" s="142">
        <f t="shared" si="3"/>
        <v>0</v>
      </c>
      <c r="F27" s="160" t="s">
        <v>4896</v>
      </c>
      <c r="G27" s="109" t="s">
        <v>4897</v>
      </c>
      <c r="H27" s="113">
        <v>300</v>
      </c>
      <c r="I27" s="109"/>
      <c r="J27" s="142">
        <f>SUM(H27*I27)</f>
        <v>0</v>
      </c>
    </row>
    <row r="28" spans="1:10" ht="22.9" customHeight="1">
      <c r="A28" s="153" t="s">
        <v>3948</v>
      </c>
      <c r="B28" s="24" t="s">
        <v>3964</v>
      </c>
      <c r="C28" s="113">
        <v>550</v>
      </c>
      <c r="D28" s="143"/>
      <c r="E28" s="142">
        <f t="shared" si="3"/>
        <v>0</v>
      </c>
      <c r="F28" s="160" t="s">
        <v>4259</v>
      </c>
      <c r="G28" s="109" t="s">
        <v>4243</v>
      </c>
      <c r="H28" s="113">
        <v>300</v>
      </c>
      <c r="I28" s="109"/>
      <c r="J28" s="142">
        <f>SUM(H28*I28)</f>
        <v>0</v>
      </c>
    </row>
    <row r="29" spans="1:10" ht="22.9" customHeight="1">
      <c r="A29" s="153" t="s">
        <v>3960</v>
      </c>
      <c r="B29" s="24" t="s">
        <v>3955</v>
      </c>
      <c r="C29" s="113">
        <v>175</v>
      </c>
      <c r="D29" s="143"/>
      <c r="E29" s="142">
        <f t="shared" si="3"/>
        <v>0</v>
      </c>
      <c r="F29" s="540" t="s">
        <v>4060</v>
      </c>
      <c r="G29" s="541"/>
      <c r="H29" s="541"/>
      <c r="I29" s="541"/>
      <c r="J29" s="542"/>
    </row>
    <row r="30" spans="1:10" ht="22.9" customHeight="1">
      <c r="A30" s="153" t="s">
        <v>3949</v>
      </c>
      <c r="B30" s="24" t="s">
        <v>3956</v>
      </c>
      <c r="C30" s="113">
        <v>230</v>
      </c>
      <c r="D30" s="143"/>
      <c r="E30" s="142">
        <f t="shared" si="3"/>
        <v>0</v>
      </c>
      <c r="F30" s="160" t="s">
        <v>4069</v>
      </c>
      <c r="G30" s="109" t="s">
        <v>4067</v>
      </c>
      <c r="H30" s="113">
        <v>390</v>
      </c>
      <c r="I30" s="109"/>
      <c r="J30" s="142">
        <f t="shared" ref="J30:J37" si="4">SUM(H30*I30)</f>
        <v>0</v>
      </c>
    </row>
    <row r="31" spans="1:10" ht="22.9" customHeight="1">
      <c r="A31" s="568" t="s">
        <v>2159</v>
      </c>
      <c r="B31" s="569"/>
      <c r="C31" s="569"/>
      <c r="D31" s="569"/>
      <c r="E31" s="570"/>
      <c r="F31" s="160" t="s">
        <v>4070</v>
      </c>
      <c r="G31" s="109" t="s">
        <v>4068</v>
      </c>
      <c r="H31" s="113">
        <v>390</v>
      </c>
      <c r="I31" s="109"/>
      <c r="J31" s="142">
        <f t="shared" si="4"/>
        <v>0</v>
      </c>
    </row>
    <row r="32" spans="1:10" ht="22.9" customHeight="1">
      <c r="A32" s="571" t="s">
        <v>2160</v>
      </c>
      <c r="B32" s="572"/>
      <c r="C32" s="572"/>
      <c r="D32" s="572"/>
      <c r="E32" s="573"/>
      <c r="F32" s="160" t="s">
        <v>4071</v>
      </c>
      <c r="G32" s="109" t="s">
        <v>4061</v>
      </c>
      <c r="H32" s="113">
        <v>420</v>
      </c>
      <c r="I32" s="109"/>
      <c r="J32" s="142">
        <f t="shared" si="4"/>
        <v>0</v>
      </c>
    </row>
    <row r="33" spans="1:10" ht="22.9" customHeight="1">
      <c r="A33" s="181" t="s">
        <v>124</v>
      </c>
      <c r="B33" s="109" t="s">
        <v>2161</v>
      </c>
      <c r="C33" s="113">
        <v>200</v>
      </c>
      <c r="D33" s="143"/>
      <c r="E33" s="145">
        <f t="shared" ref="E33:E38" si="5">SUM(C33*D33)</f>
        <v>0</v>
      </c>
      <c r="F33" s="160" t="s">
        <v>4072</v>
      </c>
      <c r="G33" s="109" t="s">
        <v>4062</v>
      </c>
      <c r="H33" s="113">
        <v>420</v>
      </c>
      <c r="I33" s="109"/>
      <c r="J33" s="142">
        <f t="shared" si="4"/>
        <v>0</v>
      </c>
    </row>
    <row r="34" spans="1:10" ht="22.9" customHeight="1">
      <c r="A34" s="181" t="s">
        <v>125</v>
      </c>
      <c r="B34" s="109" t="s">
        <v>2162</v>
      </c>
      <c r="C34" s="113">
        <v>200</v>
      </c>
      <c r="D34" s="143"/>
      <c r="E34" s="145">
        <f t="shared" si="5"/>
        <v>0</v>
      </c>
      <c r="F34" s="160" t="s">
        <v>4073</v>
      </c>
      <c r="G34" s="109" t="s">
        <v>4063</v>
      </c>
      <c r="H34" s="113">
        <v>420</v>
      </c>
      <c r="I34" s="109"/>
      <c r="J34" s="142">
        <f t="shared" si="4"/>
        <v>0</v>
      </c>
    </row>
    <row r="35" spans="1:10" ht="22.9" customHeight="1">
      <c r="A35" s="181" t="s">
        <v>126</v>
      </c>
      <c r="B35" s="109" t="s">
        <v>2163</v>
      </c>
      <c r="C35" s="113">
        <v>200</v>
      </c>
      <c r="D35" s="143"/>
      <c r="E35" s="145">
        <f t="shared" si="5"/>
        <v>0</v>
      </c>
      <c r="F35" s="160" t="s">
        <v>4074</v>
      </c>
      <c r="G35" s="109" t="s">
        <v>4064</v>
      </c>
      <c r="H35" s="113">
        <v>420</v>
      </c>
      <c r="I35" s="109"/>
      <c r="J35" s="142">
        <f t="shared" si="4"/>
        <v>0</v>
      </c>
    </row>
    <row r="36" spans="1:10" ht="22.9" customHeight="1">
      <c r="A36" s="181" t="s">
        <v>127</v>
      </c>
      <c r="B36" s="109" t="s">
        <v>2164</v>
      </c>
      <c r="C36" s="113">
        <v>200</v>
      </c>
      <c r="D36" s="143"/>
      <c r="E36" s="145">
        <f t="shared" si="5"/>
        <v>0</v>
      </c>
      <c r="F36" s="160" t="s">
        <v>4075</v>
      </c>
      <c r="G36" s="109" t="s">
        <v>4065</v>
      </c>
      <c r="H36" s="113">
        <v>320</v>
      </c>
      <c r="I36" s="109"/>
      <c r="J36" s="142">
        <f t="shared" si="4"/>
        <v>0</v>
      </c>
    </row>
    <row r="37" spans="1:10" ht="22.9" customHeight="1">
      <c r="A37" s="181" t="s">
        <v>128</v>
      </c>
      <c r="B37" s="109" t="s">
        <v>2165</v>
      </c>
      <c r="C37" s="113">
        <v>200</v>
      </c>
      <c r="D37" s="143"/>
      <c r="E37" s="145">
        <f t="shared" si="5"/>
        <v>0</v>
      </c>
      <c r="F37" s="160" t="s">
        <v>4076</v>
      </c>
      <c r="G37" s="109" t="s">
        <v>4066</v>
      </c>
      <c r="H37" s="113">
        <v>320</v>
      </c>
      <c r="I37" s="109"/>
      <c r="J37" s="142">
        <f t="shared" si="4"/>
        <v>0</v>
      </c>
    </row>
    <row r="38" spans="1:10" ht="22.9" customHeight="1">
      <c r="A38" s="181" t="s">
        <v>129</v>
      </c>
      <c r="B38" s="109" t="s">
        <v>2166</v>
      </c>
      <c r="C38" s="113">
        <v>200</v>
      </c>
      <c r="D38" s="143"/>
      <c r="E38" s="145">
        <f t="shared" si="5"/>
        <v>0</v>
      </c>
      <c r="F38" s="540" t="s">
        <v>2176</v>
      </c>
      <c r="G38" s="541"/>
      <c r="H38" s="541"/>
      <c r="I38" s="541"/>
      <c r="J38" s="542"/>
    </row>
    <row r="39" spans="1:10" ht="22.9" customHeight="1">
      <c r="A39" s="571" t="s">
        <v>2167</v>
      </c>
      <c r="B39" s="572"/>
      <c r="C39" s="572"/>
      <c r="D39" s="572"/>
      <c r="E39" s="573"/>
      <c r="F39" s="160" t="s">
        <v>1525</v>
      </c>
      <c r="G39" s="109" t="s">
        <v>1521</v>
      </c>
      <c r="H39" s="113">
        <v>490</v>
      </c>
      <c r="I39" s="109"/>
      <c r="J39" s="142">
        <f>SUM(H39*I39)</f>
        <v>0</v>
      </c>
    </row>
    <row r="40" spans="1:10" ht="22.9" customHeight="1">
      <c r="A40" s="181" t="s">
        <v>130</v>
      </c>
      <c r="B40" s="109" t="s">
        <v>2168</v>
      </c>
      <c r="C40" s="113">
        <v>200</v>
      </c>
      <c r="D40" s="143"/>
      <c r="E40" s="145">
        <f>SUM(C40*D40)</f>
        <v>0</v>
      </c>
      <c r="F40" s="160" t="s">
        <v>1526</v>
      </c>
      <c r="G40" s="109" t="s">
        <v>1522</v>
      </c>
      <c r="H40" s="113">
        <v>490</v>
      </c>
      <c r="I40" s="109"/>
      <c r="J40" s="142">
        <f>SUM(H40*I40)</f>
        <v>0</v>
      </c>
    </row>
    <row r="41" spans="1:10" ht="22.9" customHeight="1">
      <c r="A41" s="181" t="s">
        <v>131</v>
      </c>
      <c r="B41" s="109" t="s">
        <v>2170</v>
      </c>
      <c r="C41" s="113">
        <v>200</v>
      </c>
      <c r="D41" s="143"/>
      <c r="E41" s="145">
        <f>SUM(C41*D41)</f>
        <v>0</v>
      </c>
      <c r="F41" s="160" t="s">
        <v>1527</v>
      </c>
      <c r="G41" s="109" t="s">
        <v>1523</v>
      </c>
      <c r="H41" s="113">
        <v>490</v>
      </c>
      <c r="I41" s="109"/>
      <c r="J41" s="142">
        <f>SUM(H41*I41)</f>
        <v>0</v>
      </c>
    </row>
    <row r="42" spans="1:10" ht="22.9" customHeight="1">
      <c r="A42" s="181" t="s">
        <v>836</v>
      </c>
      <c r="B42" s="109" t="s">
        <v>2171</v>
      </c>
      <c r="C42" s="113">
        <v>200</v>
      </c>
      <c r="D42" s="143"/>
      <c r="E42" s="145">
        <f>SUM(C42*D42)</f>
        <v>0</v>
      </c>
      <c r="F42" s="160" t="s">
        <v>1528</v>
      </c>
      <c r="G42" s="109" t="s">
        <v>1524</v>
      </c>
      <c r="H42" s="113">
        <v>490</v>
      </c>
      <c r="I42" s="109"/>
      <c r="J42" s="142">
        <f>SUM(H42*I42)</f>
        <v>0</v>
      </c>
    </row>
    <row r="43" spans="1:10" ht="22.9" customHeight="1">
      <c r="A43" s="571" t="s">
        <v>2172</v>
      </c>
      <c r="B43" s="572"/>
      <c r="C43" s="572"/>
      <c r="D43" s="572"/>
      <c r="E43" s="573"/>
      <c r="F43" s="591" t="s">
        <v>4875</v>
      </c>
      <c r="G43" s="592"/>
      <c r="H43" s="592"/>
      <c r="I43" s="592"/>
      <c r="J43" s="593"/>
    </row>
    <row r="44" spans="1:10" ht="22.9" customHeight="1">
      <c r="A44" s="181" t="s">
        <v>1175</v>
      </c>
      <c r="B44" s="109" t="s">
        <v>2173</v>
      </c>
      <c r="C44" s="113">
        <v>200</v>
      </c>
      <c r="D44" s="143"/>
      <c r="E44" s="145">
        <f>SUM(C44*D44)</f>
        <v>0</v>
      </c>
      <c r="F44" s="155" t="s">
        <v>4869</v>
      </c>
      <c r="G44" s="109" t="s">
        <v>4881</v>
      </c>
      <c r="H44" s="98">
        <v>700</v>
      </c>
      <c r="I44" s="143"/>
      <c r="J44" s="148">
        <f>SUM(H44*I44)</f>
        <v>0</v>
      </c>
    </row>
    <row r="45" spans="1:10" ht="22.9" customHeight="1">
      <c r="A45" s="181" t="s">
        <v>1176</v>
      </c>
      <c r="B45" s="109" t="s">
        <v>2174</v>
      </c>
      <c r="C45" s="113">
        <v>200</v>
      </c>
      <c r="D45" s="143"/>
      <c r="E45" s="145">
        <f>SUM(C45*D45)</f>
        <v>0</v>
      </c>
      <c r="F45" s="155" t="s">
        <v>4870</v>
      </c>
      <c r="G45" s="109" t="s">
        <v>4882</v>
      </c>
      <c r="H45" s="98">
        <v>700</v>
      </c>
      <c r="I45" s="143"/>
      <c r="J45" s="145">
        <f>SUM(H45*I45)</f>
        <v>0</v>
      </c>
    </row>
    <row r="46" spans="1:10" ht="22.9" customHeight="1">
      <c r="A46" s="181" t="s">
        <v>1746</v>
      </c>
      <c r="B46" s="109" t="s">
        <v>2175</v>
      </c>
      <c r="C46" s="113">
        <v>200</v>
      </c>
      <c r="D46" s="143"/>
      <c r="E46" s="145">
        <f>SUM(C46*D46)</f>
        <v>0</v>
      </c>
      <c r="F46" s="155" t="s">
        <v>4871</v>
      </c>
      <c r="G46" s="109" t="s">
        <v>4877</v>
      </c>
      <c r="H46" s="98">
        <v>700</v>
      </c>
      <c r="I46" s="143"/>
      <c r="J46" s="148">
        <f t="shared" ref="J46:J48" si="6">SUM(H46*I46)</f>
        <v>0</v>
      </c>
    </row>
    <row r="47" spans="1:10" ht="22.9" customHeight="1">
      <c r="A47" s="571" t="s">
        <v>2177</v>
      </c>
      <c r="B47" s="572"/>
      <c r="C47" s="572"/>
      <c r="D47" s="572"/>
      <c r="E47" s="573"/>
      <c r="F47" s="155" t="s">
        <v>4872</v>
      </c>
      <c r="G47" s="109" t="s">
        <v>4878</v>
      </c>
      <c r="H47" s="98">
        <v>700</v>
      </c>
      <c r="I47" s="143"/>
      <c r="J47" s="148">
        <f t="shared" si="6"/>
        <v>0</v>
      </c>
    </row>
    <row r="48" spans="1:10" ht="22.9" customHeight="1">
      <c r="A48" s="181" t="s">
        <v>132</v>
      </c>
      <c r="B48" s="109" t="s">
        <v>2178</v>
      </c>
      <c r="C48" s="113">
        <v>200</v>
      </c>
      <c r="D48" s="143"/>
      <c r="E48" s="145">
        <f t="shared" ref="E48:E53" si="7">SUM(C48*D48)</f>
        <v>0</v>
      </c>
      <c r="F48" s="155" t="s">
        <v>4873</v>
      </c>
      <c r="G48" s="109" t="s">
        <v>4880</v>
      </c>
      <c r="H48" s="98">
        <v>700</v>
      </c>
      <c r="I48" s="143"/>
      <c r="J48" s="148">
        <f t="shared" si="6"/>
        <v>0</v>
      </c>
    </row>
    <row r="49" spans="1:10" ht="22.9" customHeight="1">
      <c r="A49" s="181" t="s">
        <v>133</v>
      </c>
      <c r="B49" s="109" t="s">
        <v>2179</v>
      </c>
      <c r="C49" s="113">
        <v>200</v>
      </c>
      <c r="D49" s="143"/>
      <c r="E49" s="145">
        <f t="shared" si="7"/>
        <v>0</v>
      </c>
      <c r="F49" s="155" t="s">
        <v>4874</v>
      </c>
      <c r="G49" s="109" t="s">
        <v>4879</v>
      </c>
      <c r="H49" s="98">
        <v>700</v>
      </c>
      <c r="I49" s="143"/>
      <c r="J49" s="148">
        <f>SUM(H49*I49)</f>
        <v>0</v>
      </c>
    </row>
    <row r="50" spans="1:10" ht="22.9" customHeight="1">
      <c r="A50" s="181" t="s">
        <v>134</v>
      </c>
      <c r="B50" s="109" t="s">
        <v>2180</v>
      </c>
      <c r="C50" s="113">
        <v>200</v>
      </c>
      <c r="D50" s="143"/>
      <c r="E50" s="145">
        <f t="shared" si="7"/>
        <v>0</v>
      </c>
      <c r="F50" s="591" t="s">
        <v>2043</v>
      </c>
      <c r="G50" s="592"/>
      <c r="H50" s="592"/>
      <c r="I50" s="592"/>
      <c r="J50" s="593"/>
    </row>
    <row r="51" spans="1:10" ht="22.9" customHeight="1">
      <c r="A51" s="181" t="s">
        <v>135</v>
      </c>
      <c r="B51" s="109" t="s">
        <v>2181</v>
      </c>
      <c r="C51" s="113">
        <v>200</v>
      </c>
      <c r="D51" s="143"/>
      <c r="E51" s="145">
        <f t="shared" si="7"/>
        <v>0</v>
      </c>
      <c r="F51" s="155" t="s">
        <v>920</v>
      </c>
      <c r="G51" s="109" t="s">
        <v>2045</v>
      </c>
      <c r="H51" s="98">
        <v>950</v>
      </c>
      <c r="I51" s="143"/>
      <c r="J51" s="148">
        <f t="shared" ref="J51:J64" si="8">SUM(H51*I51)</f>
        <v>0</v>
      </c>
    </row>
    <row r="52" spans="1:10" ht="22.9" customHeight="1">
      <c r="A52" s="181" t="s">
        <v>136</v>
      </c>
      <c r="B52" s="109" t="s">
        <v>2183</v>
      </c>
      <c r="C52" s="113">
        <v>200</v>
      </c>
      <c r="D52" s="143"/>
      <c r="E52" s="145">
        <f t="shared" si="7"/>
        <v>0</v>
      </c>
      <c r="F52" s="155" t="s">
        <v>921</v>
      </c>
      <c r="G52" s="109" t="s">
        <v>2047</v>
      </c>
      <c r="H52" s="98">
        <v>950</v>
      </c>
      <c r="I52" s="143"/>
      <c r="J52" s="148">
        <f t="shared" si="8"/>
        <v>0</v>
      </c>
    </row>
    <row r="53" spans="1:10" ht="22.9" customHeight="1">
      <c r="A53" s="181" t="s">
        <v>137</v>
      </c>
      <c r="B53" s="109" t="s">
        <v>2185</v>
      </c>
      <c r="C53" s="113">
        <v>200</v>
      </c>
      <c r="D53" s="143"/>
      <c r="E53" s="145">
        <f t="shared" si="7"/>
        <v>0</v>
      </c>
      <c r="F53" s="155" t="s">
        <v>1415</v>
      </c>
      <c r="G53" s="109" t="s">
        <v>2049</v>
      </c>
      <c r="H53" s="98">
        <v>950</v>
      </c>
      <c r="I53" s="143"/>
      <c r="J53" s="148">
        <f t="shared" si="8"/>
        <v>0</v>
      </c>
    </row>
    <row r="54" spans="1:10" ht="22.9" customHeight="1">
      <c r="A54" s="571" t="s">
        <v>2186</v>
      </c>
      <c r="B54" s="572"/>
      <c r="C54" s="572"/>
      <c r="D54" s="572"/>
      <c r="E54" s="573"/>
      <c r="F54" s="155" t="s">
        <v>922</v>
      </c>
      <c r="G54" s="109" t="s">
        <v>2051</v>
      </c>
      <c r="H54" s="98">
        <v>950</v>
      </c>
      <c r="I54" s="143"/>
      <c r="J54" s="148">
        <f t="shared" si="8"/>
        <v>0</v>
      </c>
    </row>
    <row r="55" spans="1:10" ht="22.9" customHeight="1">
      <c r="A55" s="181" t="s">
        <v>138</v>
      </c>
      <c r="B55" s="109" t="s">
        <v>2187</v>
      </c>
      <c r="C55" s="113">
        <v>200</v>
      </c>
      <c r="D55" s="143"/>
      <c r="E55" s="145">
        <f t="shared" ref="E55:E60" si="9">SUM(C55*D55)</f>
        <v>0</v>
      </c>
      <c r="F55" s="155" t="s">
        <v>923</v>
      </c>
      <c r="G55" s="109" t="s">
        <v>2053</v>
      </c>
      <c r="H55" s="98">
        <v>950</v>
      </c>
      <c r="I55" s="143"/>
      <c r="J55" s="148">
        <f t="shared" si="8"/>
        <v>0</v>
      </c>
    </row>
    <row r="56" spans="1:10" ht="22.9" customHeight="1">
      <c r="A56" s="181" t="s">
        <v>139</v>
      </c>
      <c r="B56" s="109" t="s">
        <v>2189</v>
      </c>
      <c r="C56" s="113">
        <v>200</v>
      </c>
      <c r="D56" s="143"/>
      <c r="E56" s="145">
        <f t="shared" si="9"/>
        <v>0</v>
      </c>
      <c r="F56" s="155" t="s">
        <v>924</v>
      </c>
      <c r="G56" s="109" t="s">
        <v>2055</v>
      </c>
      <c r="H56" s="98">
        <v>950</v>
      </c>
      <c r="I56" s="143"/>
      <c r="J56" s="145">
        <f t="shared" si="8"/>
        <v>0</v>
      </c>
    </row>
    <row r="57" spans="1:10" ht="22.9" customHeight="1">
      <c r="A57" s="181" t="s">
        <v>140</v>
      </c>
      <c r="B57" s="109" t="s">
        <v>2190</v>
      </c>
      <c r="C57" s="113">
        <v>200</v>
      </c>
      <c r="D57" s="143"/>
      <c r="E57" s="145">
        <f t="shared" si="9"/>
        <v>0</v>
      </c>
      <c r="F57" s="155" t="s">
        <v>1416</v>
      </c>
      <c r="G57" s="109" t="s">
        <v>2057</v>
      </c>
      <c r="H57" s="98">
        <v>950</v>
      </c>
      <c r="I57" s="143"/>
      <c r="J57" s="145">
        <f t="shared" si="8"/>
        <v>0</v>
      </c>
    </row>
    <row r="58" spans="1:10" ht="22.9" customHeight="1">
      <c r="A58" s="181" t="s">
        <v>141</v>
      </c>
      <c r="B58" s="109" t="s">
        <v>2191</v>
      </c>
      <c r="C58" s="113">
        <v>200</v>
      </c>
      <c r="D58" s="143"/>
      <c r="E58" s="145">
        <f t="shared" si="9"/>
        <v>0</v>
      </c>
      <c r="F58" s="155" t="s">
        <v>1417</v>
      </c>
      <c r="G58" s="109" t="s">
        <v>2059</v>
      </c>
      <c r="H58" s="98">
        <v>950</v>
      </c>
      <c r="I58" s="143"/>
      <c r="J58" s="145">
        <f t="shared" si="8"/>
        <v>0</v>
      </c>
    </row>
    <row r="59" spans="1:10" ht="22.9" customHeight="1">
      <c r="A59" s="181" t="s">
        <v>142</v>
      </c>
      <c r="B59" s="109" t="s">
        <v>2193</v>
      </c>
      <c r="C59" s="113">
        <v>200</v>
      </c>
      <c r="D59" s="143"/>
      <c r="E59" s="145">
        <f t="shared" si="9"/>
        <v>0</v>
      </c>
      <c r="F59" s="155" t="s">
        <v>1418</v>
      </c>
      <c r="G59" s="109" t="s">
        <v>2061</v>
      </c>
      <c r="H59" s="98">
        <v>950</v>
      </c>
      <c r="I59" s="143"/>
      <c r="J59" s="145">
        <f t="shared" si="8"/>
        <v>0</v>
      </c>
    </row>
    <row r="60" spans="1:10" ht="22.9" customHeight="1">
      <c r="A60" s="182" t="s">
        <v>143</v>
      </c>
      <c r="B60" s="109" t="s">
        <v>2195</v>
      </c>
      <c r="C60" s="113">
        <v>200</v>
      </c>
      <c r="D60" s="143"/>
      <c r="E60" s="145">
        <f t="shared" si="9"/>
        <v>0</v>
      </c>
      <c r="F60" s="155" t="s">
        <v>1419</v>
      </c>
      <c r="G60" s="109" t="s">
        <v>2062</v>
      </c>
      <c r="H60" s="98">
        <v>950</v>
      </c>
      <c r="I60" s="143"/>
      <c r="J60" s="145">
        <f t="shared" si="8"/>
        <v>0</v>
      </c>
    </row>
    <row r="61" spans="1:10" ht="22.9" customHeight="1">
      <c r="A61" s="571" t="s">
        <v>2197</v>
      </c>
      <c r="B61" s="572"/>
      <c r="C61" s="572"/>
      <c r="D61" s="572"/>
      <c r="E61" s="573"/>
      <c r="F61" s="155" t="s">
        <v>1810</v>
      </c>
      <c r="G61" s="109" t="s">
        <v>2063</v>
      </c>
      <c r="H61" s="98">
        <v>950</v>
      </c>
      <c r="I61" s="143"/>
      <c r="J61" s="145">
        <f t="shared" si="8"/>
        <v>0</v>
      </c>
    </row>
    <row r="62" spans="1:10" ht="22.9" customHeight="1">
      <c r="A62" s="181" t="s">
        <v>144</v>
      </c>
      <c r="B62" s="109" t="s">
        <v>4985</v>
      </c>
      <c r="C62" s="113">
        <v>200</v>
      </c>
      <c r="D62" s="143"/>
      <c r="E62" s="145">
        <f t="shared" ref="E62:E68" si="10">SUM(C62*D62)</f>
        <v>0</v>
      </c>
      <c r="F62" s="155" t="s">
        <v>1811</v>
      </c>
      <c r="G62" s="109" t="s">
        <v>2065</v>
      </c>
      <c r="H62" s="98">
        <v>950</v>
      </c>
      <c r="I62" s="143"/>
      <c r="J62" s="145">
        <f t="shared" si="8"/>
        <v>0</v>
      </c>
    </row>
    <row r="63" spans="1:10" ht="22.9" customHeight="1">
      <c r="A63" s="181" t="s">
        <v>145</v>
      </c>
      <c r="B63" s="109" t="s">
        <v>2200</v>
      </c>
      <c r="C63" s="113">
        <v>200</v>
      </c>
      <c r="D63" s="143"/>
      <c r="E63" s="145">
        <f t="shared" si="10"/>
        <v>0</v>
      </c>
      <c r="F63" s="155" t="s">
        <v>1812</v>
      </c>
      <c r="G63" s="109" t="s">
        <v>2067</v>
      </c>
      <c r="H63" s="98">
        <v>950</v>
      </c>
      <c r="I63" s="143"/>
      <c r="J63" s="145">
        <f t="shared" si="8"/>
        <v>0</v>
      </c>
    </row>
    <row r="64" spans="1:10" ht="22.9" customHeight="1">
      <c r="A64" s="181" t="s">
        <v>146</v>
      </c>
      <c r="B64" s="109" t="s">
        <v>2202</v>
      </c>
      <c r="C64" s="113">
        <v>200</v>
      </c>
      <c r="D64" s="143"/>
      <c r="E64" s="145">
        <f t="shared" si="10"/>
        <v>0</v>
      </c>
      <c r="F64" s="155" t="s">
        <v>1813</v>
      </c>
      <c r="G64" s="109" t="s">
        <v>2069</v>
      </c>
      <c r="H64" s="98">
        <v>950</v>
      </c>
      <c r="I64" s="143"/>
      <c r="J64" s="145">
        <f t="shared" si="8"/>
        <v>0</v>
      </c>
    </row>
    <row r="65" spans="1:10" ht="22.9" customHeight="1">
      <c r="A65" s="181" t="s">
        <v>147</v>
      </c>
      <c r="B65" s="109" t="s">
        <v>2204</v>
      </c>
      <c r="C65" s="113">
        <v>200</v>
      </c>
      <c r="D65" s="143"/>
      <c r="E65" s="145">
        <f t="shared" si="10"/>
        <v>0</v>
      </c>
      <c r="F65" s="540" t="s">
        <v>2182</v>
      </c>
      <c r="G65" s="541"/>
      <c r="H65" s="541"/>
      <c r="I65" s="541"/>
      <c r="J65" s="542"/>
    </row>
    <row r="66" spans="1:10" ht="22.9" customHeight="1">
      <c r="A66" s="181" t="s">
        <v>148</v>
      </c>
      <c r="B66" s="109" t="s">
        <v>2206</v>
      </c>
      <c r="C66" s="113">
        <v>200</v>
      </c>
      <c r="D66" s="143"/>
      <c r="E66" s="145">
        <f t="shared" si="10"/>
        <v>0</v>
      </c>
      <c r="F66" s="160" t="s">
        <v>159</v>
      </c>
      <c r="G66" s="109" t="s">
        <v>2184</v>
      </c>
      <c r="H66" s="113">
        <v>190</v>
      </c>
      <c r="I66" s="109"/>
      <c r="J66" s="142">
        <f t="shared" ref="J66:J71" si="11">SUM(H66*I66)</f>
        <v>0</v>
      </c>
    </row>
    <row r="67" spans="1:10" ht="22.9" customHeight="1">
      <c r="A67" s="181" t="s">
        <v>149</v>
      </c>
      <c r="B67" s="109" t="s">
        <v>2208</v>
      </c>
      <c r="C67" s="113">
        <v>200</v>
      </c>
      <c r="D67" s="143"/>
      <c r="E67" s="145">
        <f t="shared" si="10"/>
        <v>0</v>
      </c>
      <c r="F67" s="160" t="s">
        <v>161</v>
      </c>
      <c r="G67" s="109" t="s">
        <v>4237</v>
      </c>
      <c r="H67" s="113">
        <v>190</v>
      </c>
      <c r="I67" s="109"/>
      <c r="J67" s="142">
        <f t="shared" si="11"/>
        <v>0</v>
      </c>
    </row>
    <row r="68" spans="1:10" ht="22.9" customHeight="1">
      <c r="A68" s="181" t="s">
        <v>150</v>
      </c>
      <c r="B68" s="109" t="s">
        <v>2210</v>
      </c>
      <c r="C68" s="113">
        <v>200</v>
      </c>
      <c r="D68" s="143"/>
      <c r="E68" s="145">
        <f t="shared" si="10"/>
        <v>0</v>
      </c>
      <c r="F68" s="160" t="s">
        <v>163</v>
      </c>
      <c r="G68" s="109" t="s">
        <v>4238</v>
      </c>
      <c r="H68" s="113">
        <v>190</v>
      </c>
      <c r="I68" s="109"/>
      <c r="J68" s="142">
        <f t="shared" si="11"/>
        <v>0</v>
      </c>
    </row>
    <row r="69" spans="1:10" ht="22.9" customHeight="1">
      <c r="A69" s="571" t="s">
        <v>2212</v>
      </c>
      <c r="B69" s="572"/>
      <c r="C69" s="572"/>
      <c r="D69" s="572"/>
      <c r="E69" s="573"/>
      <c r="F69" s="160" t="s">
        <v>165</v>
      </c>
      <c r="G69" s="109" t="s">
        <v>2188</v>
      </c>
      <c r="H69" s="113">
        <v>190</v>
      </c>
      <c r="I69" s="109"/>
      <c r="J69" s="142">
        <f t="shared" si="11"/>
        <v>0</v>
      </c>
    </row>
    <row r="70" spans="1:10" ht="22.9" customHeight="1">
      <c r="A70" s="181" t="s">
        <v>151</v>
      </c>
      <c r="B70" s="109" t="s">
        <v>2214</v>
      </c>
      <c r="C70" s="113">
        <v>200</v>
      </c>
      <c r="D70" s="143"/>
      <c r="E70" s="145">
        <f t="shared" ref="E70:E75" si="12">SUM(C70*D70)</f>
        <v>0</v>
      </c>
      <c r="F70" s="160" t="s">
        <v>166</v>
      </c>
      <c r="G70" s="109" t="s">
        <v>4240</v>
      </c>
      <c r="H70" s="113">
        <v>190</v>
      </c>
      <c r="I70" s="109"/>
      <c r="J70" s="142">
        <f t="shared" si="11"/>
        <v>0</v>
      </c>
    </row>
    <row r="71" spans="1:10" ht="22.9" customHeight="1">
      <c r="A71" s="181" t="s">
        <v>152</v>
      </c>
      <c r="B71" s="109" t="s">
        <v>2216</v>
      </c>
      <c r="C71" s="113">
        <v>200</v>
      </c>
      <c r="D71" s="143"/>
      <c r="E71" s="145">
        <f t="shared" si="12"/>
        <v>0</v>
      </c>
      <c r="F71" s="184" t="s">
        <v>4236</v>
      </c>
      <c r="G71" s="13" t="s">
        <v>4235</v>
      </c>
      <c r="H71" s="113">
        <v>190</v>
      </c>
      <c r="I71" s="13"/>
      <c r="J71" s="177">
        <f t="shared" si="11"/>
        <v>0</v>
      </c>
    </row>
    <row r="72" spans="1:10" ht="22.9" customHeight="1">
      <c r="A72" s="181" t="s">
        <v>153</v>
      </c>
      <c r="B72" s="109" t="s">
        <v>2218</v>
      </c>
      <c r="C72" s="113">
        <v>200</v>
      </c>
      <c r="D72" s="143"/>
      <c r="E72" s="145">
        <f t="shared" si="12"/>
        <v>0</v>
      </c>
      <c r="F72" s="587" t="s">
        <v>2192</v>
      </c>
      <c r="G72" s="588"/>
      <c r="H72" s="588"/>
      <c r="I72" s="588"/>
      <c r="J72" s="589"/>
    </row>
    <row r="73" spans="1:10" ht="22.9" customHeight="1">
      <c r="A73" s="181" t="s">
        <v>154</v>
      </c>
      <c r="B73" s="109" t="s">
        <v>2220</v>
      </c>
      <c r="C73" s="113">
        <v>200</v>
      </c>
      <c r="D73" s="143"/>
      <c r="E73" s="145">
        <f t="shared" si="12"/>
        <v>0</v>
      </c>
      <c r="F73" s="558" t="s">
        <v>2194</v>
      </c>
      <c r="G73" s="559"/>
      <c r="H73" s="559"/>
      <c r="I73" s="559"/>
      <c r="J73" s="560"/>
    </row>
    <row r="74" spans="1:10" ht="22.9" customHeight="1">
      <c r="A74" s="181" t="s">
        <v>155</v>
      </c>
      <c r="B74" s="109" t="s">
        <v>2222</v>
      </c>
      <c r="C74" s="113">
        <v>200</v>
      </c>
      <c r="D74" s="143"/>
      <c r="E74" s="145">
        <f t="shared" si="12"/>
        <v>0</v>
      </c>
      <c r="F74" s="155" t="s">
        <v>846</v>
      </c>
      <c r="G74" s="97" t="s">
        <v>2196</v>
      </c>
      <c r="H74" s="98">
        <v>190</v>
      </c>
      <c r="I74" s="143"/>
      <c r="J74" s="148">
        <f t="shared" ref="J74:J80" si="13">SUM(H74*I74)</f>
        <v>0</v>
      </c>
    </row>
    <row r="75" spans="1:10" ht="22.9" customHeight="1">
      <c r="A75" s="181" t="s">
        <v>156</v>
      </c>
      <c r="B75" s="109" t="s">
        <v>2224</v>
      </c>
      <c r="C75" s="113">
        <v>200</v>
      </c>
      <c r="D75" s="143"/>
      <c r="E75" s="145">
        <f t="shared" si="12"/>
        <v>0</v>
      </c>
      <c r="F75" s="155" t="s">
        <v>847</v>
      </c>
      <c r="G75" s="97" t="s">
        <v>2198</v>
      </c>
      <c r="H75" s="98">
        <v>190</v>
      </c>
      <c r="I75" s="143"/>
      <c r="J75" s="148">
        <f t="shared" si="13"/>
        <v>0</v>
      </c>
    </row>
    <row r="76" spans="1:10" ht="22.9" customHeight="1">
      <c r="A76" s="571" t="s">
        <v>2226</v>
      </c>
      <c r="B76" s="572"/>
      <c r="C76" s="572"/>
      <c r="D76" s="572"/>
      <c r="E76" s="573"/>
      <c r="F76" s="155" t="s">
        <v>848</v>
      </c>
      <c r="G76" s="97" t="s">
        <v>2199</v>
      </c>
      <c r="H76" s="98">
        <v>190</v>
      </c>
      <c r="I76" s="143"/>
      <c r="J76" s="148">
        <f t="shared" si="13"/>
        <v>0</v>
      </c>
    </row>
    <row r="77" spans="1:10" ht="22.9" customHeight="1">
      <c r="A77" s="181" t="s">
        <v>157</v>
      </c>
      <c r="B77" s="109" t="s">
        <v>2228</v>
      </c>
      <c r="C77" s="113">
        <v>200</v>
      </c>
      <c r="D77" s="143"/>
      <c r="E77" s="145">
        <f t="shared" ref="E77:E85" si="14">SUM(C77*D77)</f>
        <v>0</v>
      </c>
      <c r="F77" s="181" t="s">
        <v>849</v>
      </c>
      <c r="G77" s="97" t="s">
        <v>2201</v>
      </c>
      <c r="H77" s="98">
        <v>190</v>
      </c>
      <c r="I77" s="143"/>
      <c r="J77" s="148">
        <f t="shared" si="13"/>
        <v>0</v>
      </c>
    </row>
    <row r="78" spans="1:10" ht="22.9" customHeight="1">
      <c r="A78" s="181" t="s">
        <v>158</v>
      </c>
      <c r="B78" s="109" t="s">
        <v>2230</v>
      </c>
      <c r="C78" s="113">
        <v>200</v>
      </c>
      <c r="D78" s="143"/>
      <c r="E78" s="145">
        <f t="shared" si="14"/>
        <v>0</v>
      </c>
      <c r="F78" s="181" t="s">
        <v>850</v>
      </c>
      <c r="G78" s="97" t="s">
        <v>2203</v>
      </c>
      <c r="H78" s="98">
        <v>190</v>
      </c>
      <c r="I78" s="143"/>
      <c r="J78" s="148">
        <f t="shared" si="13"/>
        <v>0</v>
      </c>
    </row>
    <row r="79" spans="1:10" ht="22.9" customHeight="1">
      <c r="A79" s="181" t="s">
        <v>160</v>
      </c>
      <c r="B79" s="109" t="s">
        <v>2232</v>
      </c>
      <c r="C79" s="113">
        <v>200</v>
      </c>
      <c r="D79" s="143"/>
      <c r="E79" s="145">
        <f t="shared" si="14"/>
        <v>0</v>
      </c>
      <c r="F79" s="155" t="s">
        <v>851</v>
      </c>
      <c r="G79" s="97" t="s">
        <v>2205</v>
      </c>
      <c r="H79" s="98">
        <v>190</v>
      </c>
      <c r="I79" s="143"/>
      <c r="J79" s="148">
        <f t="shared" si="13"/>
        <v>0</v>
      </c>
    </row>
    <row r="80" spans="1:10" ht="22.9" customHeight="1">
      <c r="A80" s="181" t="s">
        <v>162</v>
      </c>
      <c r="B80" s="109" t="s">
        <v>2234</v>
      </c>
      <c r="C80" s="113">
        <v>200</v>
      </c>
      <c r="D80" s="143"/>
      <c r="E80" s="145">
        <f t="shared" si="14"/>
        <v>0</v>
      </c>
      <c r="F80" s="155" t="s">
        <v>852</v>
      </c>
      <c r="G80" s="97" t="s">
        <v>2207</v>
      </c>
      <c r="H80" s="98">
        <v>190</v>
      </c>
      <c r="I80" s="143"/>
      <c r="J80" s="148">
        <f t="shared" si="13"/>
        <v>0</v>
      </c>
    </row>
    <row r="81" spans="1:10" ht="22.9" customHeight="1">
      <c r="A81" s="181" t="s">
        <v>164</v>
      </c>
      <c r="B81" s="109" t="s">
        <v>2236</v>
      </c>
      <c r="C81" s="113">
        <v>200</v>
      </c>
      <c r="D81" s="143"/>
      <c r="E81" s="145">
        <f t="shared" si="14"/>
        <v>0</v>
      </c>
      <c r="F81" s="540" t="s">
        <v>2209</v>
      </c>
      <c r="G81" s="541"/>
      <c r="H81" s="541"/>
      <c r="I81" s="541"/>
      <c r="J81" s="542"/>
    </row>
    <row r="82" spans="1:10" ht="22.9" customHeight="1">
      <c r="A82" s="181" t="s">
        <v>837</v>
      </c>
      <c r="B82" s="109" t="s">
        <v>2238</v>
      </c>
      <c r="C82" s="113">
        <v>200</v>
      </c>
      <c r="D82" s="143"/>
      <c r="E82" s="145">
        <f t="shared" si="14"/>
        <v>0</v>
      </c>
      <c r="F82" s="153" t="s">
        <v>1085</v>
      </c>
      <c r="G82" s="109" t="s">
        <v>2211</v>
      </c>
      <c r="H82" s="113">
        <v>180</v>
      </c>
      <c r="I82" s="143"/>
      <c r="J82" s="142">
        <f t="shared" ref="J82:J87" si="15">SUM(H82*I82)</f>
        <v>0</v>
      </c>
    </row>
    <row r="83" spans="1:10" ht="22.9" customHeight="1">
      <c r="A83" s="181" t="s">
        <v>838</v>
      </c>
      <c r="B83" s="109" t="s">
        <v>2240</v>
      </c>
      <c r="C83" s="113">
        <v>200</v>
      </c>
      <c r="D83" s="143"/>
      <c r="E83" s="145">
        <f t="shared" si="14"/>
        <v>0</v>
      </c>
      <c r="F83" s="153" t="s">
        <v>1086</v>
      </c>
      <c r="G83" s="109" t="s">
        <v>2213</v>
      </c>
      <c r="H83" s="113">
        <v>180</v>
      </c>
      <c r="I83" s="143"/>
      <c r="J83" s="142">
        <f t="shared" si="15"/>
        <v>0</v>
      </c>
    </row>
    <row r="84" spans="1:10" ht="22.9" customHeight="1">
      <c r="A84" s="181" t="s">
        <v>839</v>
      </c>
      <c r="B84" s="109" t="s">
        <v>2242</v>
      </c>
      <c r="C84" s="113">
        <v>200</v>
      </c>
      <c r="D84" s="143"/>
      <c r="E84" s="145">
        <f t="shared" si="14"/>
        <v>0</v>
      </c>
      <c r="F84" s="153" t="s">
        <v>1087</v>
      </c>
      <c r="G84" s="109" t="s">
        <v>2215</v>
      </c>
      <c r="H84" s="113">
        <v>180</v>
      </c>
      <c r="I84" s="143"/>
      <c r="J84" s="142">
        <f t="shared" si="15"/>
        <v>0</v>
      </c>
    </row>
    <row r="85" spans="1:10" ht="22.9" customHeight="1">
      <c r="A85" s="181" t="s">
        <v>840</v>
      </c>
      <c r="B85" s="109" t="s">
        <v>2244</v>
      </c>
      <c r="C85" s="113">
        <v>200</v>
      </c>
      <c r="D85" s="143"/>
      <c r="E85" s="145">
        <f t="shared" si="14"/>
        <v>0</v>
      </c>
      <c r="F85" s="153" t="s">
        <v>1088</v>
      </c>
      <c r="G85" s="109" t="s">
        <v>2217</v>
      </c>
      <c r="H85" s="113">
        <v>180</v>
      </c>
      <c r="I85" s="143"/>
      <c r="J85" s="142">
        <f t="shared" si="15"/>
        <v>0</v>
      </c>
    </row>
    <row r="86" spans="1:10" ht="22.9" customHeight="1">
      <c r="A86" s="571" t="s">
        <v>2246</v>
      </c>
      <c r="B86" s="572"/>
      <c r="C86" s="572"/>
      <c r="D86" s="572"/>
      <c r="E86" s="573"/>
      <c r="F86" s="153" t="s">
        <v>4867</v>
      </c>
      <c r="G86" s="109" t="s">
        <v>4868</v>
      </c>
      <c r="H86" s="113">
        <v>180</v>
      </c>
      <c r="I86" s="143"/>
      <c r="J86" s="142">
        <f t="shared" si="15"/>
        <v>0</v>
      </c>
    </row>
    <row r="87" spans="1:10" ht="22.9" customHeight="1">
      <c r="A87" s="181" t="s">
        <v>167</v>
      </c>
      <c r="B87" s="109" t="s">
        <v>2248</v>
      </c>
      <c r="C87" s="113">
        <v>200</v>
      </c>
      <c r="D87" s="143"/>
      <c r="E87" s="145">
        <f>SUM(C87*D87)</f>
        <v>0</v>
      </c>
      <c r="F87" s="153" t="s">
        <v>1089</v>
      </c>
      <c r="G87" s="97" t="s">
        <v>2219</v>
      </c>
      <c r="H87" s="113">
        <v>180</v>
      </c>
      <c r="I87" s="143"/>
      <c r="J87" s="142">
        <f t="shared" si="15"/>
        <v>0</v>
      </c>
    </row>
    <row r="88" spans="1:10" ht="22.9" customHeight="1">
      <c r="A88" s="181" t="s">
        <v>168</v>
      </c>
      <c r="B88" s="109" t="s">
        <v>2250</v>
      </c>
      <c r="C88" s="113">
        <v>200</v>
      </c>
      <c r="D88" s="97"/>
      <c r="E88" s="145">
        <f>SUM(C88*D88)</f>
        <v>0</v>
      </c>
      <c r="F88" s="540" t="s">
        <v>2221</v>
      </c>
      <c r="G88" s="541"/>
      <c r="H88" s="541"/>
      <c r="I88" s="541"/>
      <c r="J88" s="542"/>
    </row>
    <row r="89" spans="1:10" ht="22.9" customHeight="1">
      <c r="A89" s="181" t="s">
        <v>169</v>
      </c>
      <c r="B89" s="109" t="s">
        <v>2252</v>
      </c>
      <c r="C89" s="113">
        <v>200</v>
      </c>
      <c r="D89" s="97"/>
      <c r="E89" s="145">
        <f>SUM(C89*D89)</f>
        <v>0</v>
      </c>
      <c r="F89" s="155" t="s">
        <v>1330</v>
      </c>
      <c r="G89" s="109" t="s">
        <v>2223</v>
      </c>
      <c r="H89" s="113">
        <v>210</v>
      </c>
      <c r="I89" s="143"/>
      <c r="J89" s="142">
        <f t="shared" ref="J89:J105" si="16">SUM(H89*I89)</f>
        <v>0</v>
      </c>
    </row>
    <row r="90" spans="1:10" ht="22.9" customHeight="1">
      <c r="A90" s="584" t="s">
        <v>2254</v>
      </c>
      <c r="B90" s="585"/>
      <c r="C90" s="585"/>
      <c r="D90" s="585"/>
      <c r="E90" s="586"/>
      <c r="F90" s="155" t="s">
        <v>1331</v>
      </c>
      <c r="G90" s="109" t="s">
        <v>2225</v>
      </c>
      <c r="H90" s="113">
        <v>210</v>
      </c>
      <c r="I90" s="143"/>
      <c r="J90" s="142">
        <f t="shared" si="16"/>
        <v>0</v>
      </c>
    </row>
    <row r="91" spans="1:10" ht="22.9" customHeight="1">
      <c r="A91" s="181" t="s">
        <v>172</v>
      </c>
      <c r="B91" s="109" t="s">
        <v>4302</v>
      </c>
      <c r="C91" s="113">
        <v>200</v>
      </c>
      <c r="D91" s="143"/>
      <c r="E91" s="145">
        <f>SUM(C91*D91)</f>
        <v>0</v>
      </c>
      <c r="F91" s="155" t="s">
        <v>1332</v>
      </c>
      <c r="G91" s="109" t="s">
        <v>2227</v>
      </c>
      <c r="H91" s="113">
        <v>210</v>
      </c>
      <c r="I91" s="143"/>
      <c r="J91" s="142">
        <f t="shared" si="16"/>
        <v>0</v>
      </c>
    </row>
    <row r="92" spans="1:10" ht="22.9" customHeight="1">
      <c r="A92" s="181" t="s">
        <v>173</v>
      </c>
      <c r="B92" s="109" t="s">
        <v>4301</v>
      </c>
      <c r="C92" s="113">
        <v>200</v>
      </c>
      <c r="D92" s="178"/>
      <c r="E92" s="145">
        <f>SUM(C92*D92)</f>
        <v>0</v>
      </c>
      <c r="F92" s="155" t="s">
        <v>1333</v>
      </c>
      <c r="G92" s="109" t="s">
        <v>2229</v>
      </c>
      <c r="H92" s="113">
        <v>210</v>
      </c>
      <c r="I92" s="143"/>
      <c r="J92" s="142">
        <f t="shared" si="16"/>
        <v>0</v>
      </c>
    </row>
    <row r="93" spans="1:10" ht="22.9" customHeight="1">
      <c r="A93" s="181" t="s">
        <v>4303</v>
      </c>
      <c r="B93" s="109" t="s">
        <v>4300</v>
      </c>
      <c r="C93" s="113">
        <v>200</v>
      </c>
      <c r="D93" s="178"/>
      <c r="E93" s="145">
        <f>SUM(C93*D93)</f>
        <v>0</v>
      </c>
      <c r="F93" s="155" t="s">
        <v>1334</v>
      </c>
      <c r="G93" s="109" t="s">
        <v>2231</v>
      </c>
      <c r="H93" s="113">
        <v>210</v>
      </c>
      <c r="I93" s="143"/>
      <c r="J93" s="142">
        <f t="shared" si="16"/>
        <v>0</v>
      </c>
    </row>
    <row r="94" spans="1:10" ht="22.9" customHeight="1">
      <c r="A94" s="571" t="s">
        <v>4304</v>
      </c>
      <c r="B94" s="572"/>
      <c r="C94" s="572"/>
      <c r="D94" s="572"/>
      <c r="E94" s="573"/>
      <c r="F94" s="155" t="s">
        <v>1335</v>
      </c>
      <c r="G94" s="109" t="s">
        <v>2233</v>
      </c>
      <c r="H94" s="113">
        <v>210</v>
      </c>
      <c r="I94" s="143"/>
      <c r="J94" s="142">
        <f t="shared" si="16"/>
        <v>0</v>
      </c>
    </row>
    <row r="95" spans="1:10" ht="22.9" customHeight="1">
      <c r="A95" s="181" t="s">
        <v>4305</v>
      </c>
      <c r="B95" s="109" t="s">
        <v>4306</v>
      </c>
      <c r="C95" s="113">
        <v>200</v>
      </c>
      <c r="D95" s="143"/>
      <c r="E95" s="145">
        <f t="shared" ref="E95:E100" si="17">SUM(C95*D95)</f>
        <v>0</v>
      </c>
      <c r="F95" s="155" t="s">
        <v>1336</v>
      </c>
      <c r="G95" s="109" t="s">
        <v>2235</v>
      </c>
      <c r="H95" s="113">
        <v>210</v>
      </c>
      <c r="I95" s="143"/>
      <c r="J95" s="142">
        <f t="shared" si="16"/>
        <v>0</v>
      </c>
    </row>
    <row r="96" spans="1:10" ht="22.9" customHeight="1">
      <c r="A96" s="181" t="s">
        <v>4307</v>
      </c>
      <c r="B96" s="109" t="s">
        <v>4308</v>
      </c>
      <c r="C96" s="113">
        <v>200</v>
      </c>
      <c r="D96" s="97"/>
      <c r="E96" s="145">
        <f t="shared" si="17"/>
        <v>0</v>
      </c>
      <c r="F96" s="155" t="s">
        <v>1337</v>
      </c>
      <c r="G96" s="109" t="s">
        <v>2237</v>
      </c>
      <c r="H96" s="113">
        <v>210</v>
      </c>
      <c r="I96" s="143"/>
      <c r="J96" s="142">
        <f t="shared" si="16"/>
        <v>0</v>
      </c>
    </row>
    <row r="97" spans="1:10" ht="22.9" customHeight="1">
      <c r="A97" s="181" t="s">
        <v>4309</v>
      </c>
      <c r="B97" s="109" t="s">
        <v>4310</v>
      </c>
      <c r="C97" s="113">
        <v>200</v>
      </c>
      <c r="D97" s="97"/>
      <c r="E97" s="145">
        <f t="shared" si="17"/>
        <v>0</v>
      </c>
      <c r="F97" s="155" t="s">
        <v>1338</v>
      </c>
      <c r="G97" s="109" t="s">
        <v>2239</v>
      </c>
      <c r="H97" s="113">
        <v>210</v>
      </c>
      <c r="I97" s="143"/>
      <c r="J97" s="142">
        <f t="shared" si="16"/>
        <v>0</v>
      </c>
    </row>
    <row r="98" spans="1:10" ht="22.9" customHeight="1">
      <c r="A98" s="181" t="s">
        <v>4311</v>
      </c>
      <c r="B98" s="109" t="s">
        <v>4312</v>
      </c>
      <c r="C98" s="113">
        <v>200</v>
      </c>
      <c r="D98" s="143"/>
      <c r="E98" s="145">
        <f t="shared" si="17"/>
        <v>0</v>
      </c>
      <c r="F98" s="155" t="s">
        <v>1339</v>
      </c>
      <c r="G98" s="109" t="s">
        <v>2241</v>
      </c>
      <c r="H98" s="113">
        <v>210</v>
      </c>
      <c r="I98" s="143"/>
      <c r="J98" s="142">
        <f t="shared" si="16"/>
        <v>0</v>
      </c>
    </row>
    <row r="99" spans="1:10" ht="22.9" customHeight="1">
      <c r="A99" s="181" t="s">
        <v>4315</v>
      </c>
      <c r="B99" s="109" t="s">
        <v>4316</v>
      </c>
      <c r="C99" s="113">
        <v>200</v>
      </c>
      <c r="D99" s="97"/>
      <c r="E99" s="145">
        <f t="shared" si="17"/>
        <v>0</v>
      </c>
      <c r="F99" s="155" t="s">
        <v>1340</v>
      </c>
      <c r="G99" s="109" t="s">
        <v>2243</v>
      </c>
      <c r="H99" s="113">
        <v>210</v>
      </c>
      <c r="I99" s="143"/>
      <c r="J99" s="142">
        <f t="shared" si="16"/>
        <v>0</v>
      </c>
    </row>
    <row r="100" spans="1:10" ht="22.9" customHeight="1">
      <c r="A100" s="181" t="s">
        <v>4313</v>
      </c>
      <c r="B100" s="109" t="s">
        <v>4314</v>
      </c>
      <c r="C100" s="113">
        <v>200</v>
      </c>
      <c r="D100" s="97"/>
      <c r="E100" s="145">
        <f t="shared" si="17"/>
        <v>0</v>
      </c>
      <c r="F100" s="155" t="s">
        <v>1341</v>
      </c>
      <c r="G100" s="109" t="s">
        <v>2245</v>
      </c>
      <c r="H100" s="113">
        <v>210</v>
      </c>
      <c r="I100" s="143"/>
      <c r="J100" s="142">
        <f t="shared" si="16"/>
        <v>0</v>
      </c>
    </row>
    <row r="101" spans="1:10" ht="22.9" customHeight="1">
      <c r="A101" s="540" t="s">
        <v>2054</v>
      </c>
      <c r="B101" s="541"/>
      <c r="C101" s="541"/>
      <c r="D101" s="541"/>
      <c r="E101" s="542"/>
      <c r="F101" s="155" t="s">
        <v>1342</v>
      </c>
      <c r="G101" s="109" t="s">
        <v>2247</v>
      </c>
      <c r="H101" s="113">
        <v>210</v>
      </c>
      <c r="I101" s="143"/>
      <c r="J101" s="142">
        <f t="shared" si="16"/>
        <v>0</v>
      </c>
    </row>
    <row r="102" spans="1:10" ht="22.9" customHeight="1">
      <c r="A102" s="153" t="s">
        <v>170</v>
      </c>
      <c r="B102" s="149" t="s">
        <v>2056</v>
      </c>
      <c r="C102" s="113">
        <v>160</v>
      </c>
      <c r="D102" s="143"/>
      <c r="E102" s="142">
        <f>SUM(C102*D102)</f>
        <v>0</v>
      </c>
      <c r="F102" s="155" t="s">
        <v>1343</v>
      </c>
      <c r="G102" s="109" t="s">
        <v>2249</v>
      </c>
      <c r="H102" s="113">
        <v>210</v>
      </c>
      <c r="I102" s="143"/>
      <c r="J102" s="142">
        <f t="shared" si="16"/>
        <v>0</v>
      </c>
    </row>
    <row r="103" spans="1:10" ht="22.9" customHeight="1">
      <c r="A103" s="161" t="s">
        <v>171</v>
      </c>
      <c r="B103" s="149" t="s">
        <v>2058</v>
      </c>
      <c r="C103" s="113">
        <v>160</v>
      </c>
      <c r="D103" s="97"/>
      <c r="E103" s="142">
        <f>SUM(C103*D103)</f>
        <v>0</v>
      </c>
      <c r="F103" s="155" t="s">
        <v>1344</v>
      </c>
      <c r="G103" s="109" t="s">
        <v>2251</v>
      </c>
      <c r="H103" s="113">
        <v>210</v>
      </c>
      <c r="I103" s="143"/>
      <c r="J103" s="142">
        <f t="shared" si="16"/>
        <v>0</v>
      </c>
    </row>
    <row r="104" spans="1:10" ht="22.9" customHeight="1">
      <c r="A104" s="543" t="s">
        <v>2258</v>
      </c>
      <c r="B104" s="541"/>
      <c r="C104" s="541"/>
      <c r="D104" s="541"/>
      <c r="E104" s="542"/>
      <c r="F104" s="155" t="s">
        <v>1345</v>
      </c>
      <c r="G104" s="97" t="s">
        <v>2253</v>
      </c>
      <c r="H104" s="113">
        <v>210</v>
      </c>
      <c r="I104" s="143"/>
      <c r="J104" s="142">
        <f t="shared" si="16"/>
        <v>0</v>
      </c>
    </row>
    <row r="105" spans="1:10" ht="22.9" customHeight="1">
      <c r="A105" s="153" t="s">
        <v>112</v>
      </c>
      <c r="B105" s="97" t="s">
        <v>2259</v>
      </c>
      <c r="C105" s="113">
        <v>35</v>
      </c>
      <c r="D105" s="143"/>
      <c r="E105" s="142">
        <f>SUM(C105*D105)</f>
        <v>0</v>
      </c>
      <c r="F105" s="156" t="s">
        <v>1346</v>
      </c>
      <c r="G105" s="97" t="s">
        <v>2255</v>
      </c>
      <c r="H105" s="113">
        <v>210</v>
      </c>
      <c r="I105" s="143"/>
      <c r="J105" s="142">
        <f t="shared" si="16"/>
        <v>0</v>
      </c>
    </row>
    <row r="106" spans="1:10" ht="22.9" customHeight="1">
      <c r="A106" s="153" t="s">
        <v>113</v>
      </c>
      <c r="B106" s="97" t="s">
        <v>2260</v>
      </c>
      <c r="C106" s="113">
        <v>35</v>
      </c>
      <c r="D106" s="143"/>
      <c r="E106" s="142">
        <f>SUM(C106*D106)</f>
        <v>0</v>
      </c>
      <c r="F106" s="185" t="s">
        <v>1664</v>
      </c>
      <c r="G106" s="109" t="s">
        <v>2078</v>
      </c>
      <c r="H106" s="113">
        <v>280</v>
      </c>
      <c r="I106" s="143"/>
      <c r="J106" s="142">
        <f t="shared" ref="J106:J113" si="18">SUM(H106*I106)</f>
        <v>0</v>
      </c>
    </row>
    <row r="107" spans="1:10" ht="22.9" customHeight="1">
      <c r="A107" s="153" t="s">
        <v>114</v>
      </c>
      <c r="B107" s="97" t="s">
        <v>3767</v>
      </c>
      <c r="C107" s="113">
        <v>35</v>
      </c>
      <c r="D107" s="143"/>
      <c r="E107" s="142">
        <f>SUM(C107*D107)</f>
        <v>0</v>
      </c>
      <c r="F107" s="185" t="s">
        <v>4608</v>
      </c>
      <c r="G107" s="109" t="s">
        <v>2080</v>
      </c>
      <c r="H107" s="113">
        <v>280</v>
      </c>
      <c r="I107" s="143"/>
      <c r="J107" s="142">
        <f t="shared" si="18"/>
        <v>0</v>
      </c>
    </row>
    <row r="108" spans="1:10" ht="22.9" customHeight="1">
      <c r="A108" s="181"/>
      <c r="B108" s="97"/>
      <c r="C108" s="97"/>
      <c r="D108" s="97"/>
      <c r="E108" s="428"/>
      <c r="F108" s="185" t="s">
        <v>4609</v>
      </c>
      <c r="G108" s="109" t="s">
        <v>2081</v>
      </c>
      <c r="H108" s="113">
        <v>280</v>
      </c>
      <c r="I108" s="143"/>
      <c r="J108" s="142">
        <f t="shared" si="18"/>
        <v>0</v>
      </c>
    </row>
    <row r="109" spans="1:10" ht="22.9" customHeight="1">
      <c r="A109" s="181"/>
      <c r="B109" s="97"/>
      <c r="C109" s="97"/>
      <c r="D109" s="97"/>
      <c r="E109" s="428"/>
      <c r="F109" s="185" t="s">
        <v>4610</v>
      </c>
      <c r="G109" s="109" t="s">
        <v>2082</v>
      </c>
      <c r="H109" s="113">
        <v>280</v>
      </c>
      <c r="I109" s="143"/>
      <c r="J109" s="142">
        <f t="shared" si="18"/>
        <v>0</v>
      </c>
    </row>
    <row r="110" spans="1:10" ht="22.9" customHeight="1">
      <c r="A110" s="181"/>
      <c r="B110" s="97"/>
      <c r="C110" s="97"/>
      <c r="D110" s="97"/>
      <c r="E110" s="428"/>
      <c r="F110" s="185" t="s">
        <v>4611</v>
      </c>
      <c r="G110" s="109" t="s">
        <v>2083</v>
      </c>
      <c r="H110" s="113">
        <v>280</v>
      </c>
      <c r="I110" s="143"/>
      <c r="J110" s="142">
        <f t="shared" si="18"/>
        <v>0</v>
      </c>
    </row>
    <row r="111" spans="1:10" ht="22.9" customHeight="1">
      <c r="A111" s="181"/>
      <c r="B111" s="97"/>
      <c r="C111" s="97"/>
      <c r="D111" s="97"/>
      <c r="E111" s="428"/>
      <c r="F111" s="185" t="s">
        <v>4612</v>
      </c>
      <c r="G111" s="109" t="s">
        <v>2084</v>
      </c>
      <c r="H111" s="113">
        <v>280</v>
      </c>
      <c r="I111" s="143"/>
      <c r="J111" s="142">
        <f t="shared" si="18"/>
        <v>0</v>
      </c>
    </row>
    <row r="112" spans="1:10" ht="22.9" customHeight="1">
      <c r="A112" s="181"/>
      <c r="B112" s="97"/>
      <c r="C112" s="97"/>
      <c r="D112" s="97"/>
      <c r="E112" s="428"/>
      <c r="F112" s="185" t="s">
        <v>4613</v>
      </c>
      <c r="G112" s="109" t="s">
        <v>2085</v>
      </c>
      <c r="H112" s="113">
        <v>280</v>
      </c>
      <c r="I112" s="143"/>
      <c r="J112" s="142">
        <f t="shared" si="18"/>
        <v>0</v>
      </c>
    </row>
    <row r="113" spans="1:10" ht="22.9" customHeight="1" thickBot="1">
      <c r="A113" s="466"/>
      <c r="B113" s="150"/>
      <c r="C113" s="150"/>
      <c r="D113" s="150"/>
      <c r="E113" s="430"/>
      <c r="F113" s="185" t="s">
        <v>4614</v>
      </c>
      <c r="G113" s="109" t="s">
        <v>2086</v>
      </c>
      <c r="H113" s="113">
        <v>280</v>
      </c>
      <c r="I113" s="143"/>
      <c r="J113" s="142">
        <f t="shared" si="18"/>
        <v>0</v>
      </c>
    </row>
    <row r="114" spans="1:10" ht="22.9" customHeight="1">
      <c r="F114" s="578" t="s">
        <v>4838</v>
      </c>
      <c r="G114" s="579"/>
      <c r="H114" s="580"/>
      <c r="I114" s="574">
        <f>SUM(E4:E113,J4:J113)</f>
        <v>0</v>
      </c>
      <c r="J114" s="575"/>
    </row>
    <row r="115" spans="1:10" ht="22.9" customHeight="1" thickBot="1">
      <c r="F115" s="581"/>
      <c r="G115" s="582"/>
      <c r="H115" s="583"/>
      <c r="I115" s="576"/>
      <c r="J115" s="577"/>
    </row>
  </sheetData>
  <sheetProtection selectLockedCells="1"/>
  <protectedRanges>
    <protectedRange password="CC47" sqref="I1 D1" name="範圍1_1" securityDescriptor="O:WDG:WDD:(A;;CC;;;S-1-5-21-1229272821-1580818891-854245398-500)"/>
    <protectedRange password="CC47" sqref="D87 D48:D53 D55:D60 D70:D75 D33:D38 D62:D68 D77:D85 D40:D42 D44 D91:D93 D95 D98 D4 D9:D14" name="範圍1_1_6" securityDescriptor="O:WDG:WDD:(A;;CC;;;S-1-5-21-1229272821-1580818891-854245398-500)"/>
    <protectedRange password="CC47" sqref="D2 I2" name="範圍1_1_1" securityDescriptor="O:WDG:WDD:(A;;CC;;;S-1-5-21-1229272821-1580818891-854245398-500)"/>
    <protectedRange password="CC47" sqref="I72:I73" name="範圍1_1_1_1" securityDescriptor="O:WDG:WDD:(A;;CC;;;S-1-5-21-1229272821-1580818891-854245398-500)"/>
    <protectedRange password="CC47" sqref="D105:D107 I89:I113 I82:I87" name="範圍1_1_6_3" securityDescriptor="O:WDG:WDD:(A;;CC;;;S-1-5-21-1229272821-1580818891-854245398-500)"/>
    <protectedRange password="CC47" sqref="D45:D46" name="範圍1_1_6_1" securityDescriptor="O:WDG:WDD:(A;;CC;;;S-1-5-21-1229272821-1580818891-854245398-500)"/>
    <protectedRange password="CC47" sqref="D16 D21:D30" name="範圍1_1_6_3_1" securityDescriptor="O:WDG:WDD:(A;;CC;;;S-1-5-21-1229272821-1580818891-854245398-500)"/>
    <protectedRange password="CC47" sqref="D17:D20 D26" name="範圍1_1_6_3_2" securityDescriptor="O:WDG:WDD:(A;;CC;;;S-1-5-21-1229272821-1580818891-854245398-500)"/>
    <protectedRange password="CC47" sqref="D102" name="範圍1_1_6_13_1_1_1" securityDescriptor="O:WDG:WDD:(A;;CC;;;S-1-5-21-1229272821-1580818891-854245398-500)"/>
    <protectedRange password="CC47" sqref="I50 I43" name="範圍1_1_1_1_1" securityDescriptor="O:WDG:WDD:(A;;CC;;;S-1-5-21-1229272821-1580818891-854245398-500)"/>
    <protectedRange password="CC47" sqref="D6:D7" name="範圍1_1_6_3_4" securityDescriptor="O:WDG:WDD:(A;;CC;;;S-1-5-21-1229272821-1580818891-854245398-500)"/>
    <protectedRange password="CC47" sqref="I4:I9" name="範圍1_1_6_2" securityDescriptor="O:WDG:WDD:(A;;CC;;;S-1-5-21-1229272821-1580818891-854245398-500)"/>
    <protectedRange password="CC47" sqref="I3" name="範圍1_1_8" securityDescriptor="O:WDG:WDD:(A;;CC;;;S-1-5-21-1229272821-1580818891-854245398-500)"/>
  </protectedRanges>
  <mergeCells count="35">
    <mergeCell ref="A3:E3"/>
    <mergeCell ref="F10:J10"/>
    <mergeCell ref="A43:E43"/>
    <mergeCell ref="F65:J65"/>
    <mergeCell ref="A1:J1"/>
    <mergeCell ref="A15:E15"/>
    <mergeCell ref="A8:E8"/>
    <mergeCell ref="A31:E31"/>
    <mergeCell ref="A39:E39"/>
    <mergeCell ref="A32:E32"/>
    <mergeCell ref="F29:J29"/>
    <mergeCell ref="F23:J23"/>
    <mergeCell ref="F3:J3"/>
    <mergeCell ref="F19:J19"/>
    <mergeCell ref="F50:J50"/>
    <mergeCell ref="F43:J43"/>
    <mergeCell ref="A5:E5"/>
    <mergeCell ref="F16:J16"/>
    <mergeCell ref="F73:J73"/>
    <mergeCell ref="F81:J81"/>
    <mergeCell ref="A76:E76"/>
    <mergeCell ref="A61:E61"/>
    <mergeCell ref="F38:J38"/>
    <mergeCell ref="A101:E101"/>
    <mergeCell ref="A47:E47"/>
    <mergeCell ref="A54:E54"/>
    <mergeCell ref="I114:J115"/>
    <mergeCell ref="F114:H115"/>
    <mergeCell ref="A90:E90"/>
    <mergeCell ref="A104:E104"/>
    <mergeCell ref="A69:E69"/>
    <mergeCell ref="A86:E86"/>
    <mergeCell ref="A94:E94"/>
    <mergeCell ref="F72:J72"/>
    <mergeCell ref="F88:J88"/>
  </mergeCells>
  <phoneticPr fontId="70" type="noConversion"/>
  <printOptions horizontalCentered="1"/>
  <pageMargins left="0" right="0" top="0.59027777777777801" bottom="0.59027777777777801" header="0.51180555555555596" footer="0.51180555555555596"/>
  <pageSetup paperSize="9" scale="75" orientation="landscape" r:id="rId1"/>
  <headerFooter alignWithMargins="0">
    <oddFooter>&amp;C第 &amp;P 頁，共 &amp;N 頁</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5"/>
  </sheetPr>
  <dimension ref="A1:J68"/>
  <sheetViews>
    <sheetView zoomScale="70" zoomScaleNormal="70" workbookViewId="0">
      <selection activeCell="D4" sqref="D4"/>
    </sheetView>
  </sheetViews>
  <sheetFormatPr defaultColWidth="9" defaultRowHeight="22.9" customHeight="1"/>
  <cols>
    <col min="1" max="1" width="10.75" style="163" customWidth="1"/>
    <col min="2" max="2" width="68.625" style="136" customWidth="1"/>
    <col min="3" max="3" width="6.75" style="198" customWidth="1"/>
    <col min="4" max="4" width="6.625" style="136" customWidth="1"/>
    <col min="5" max="5" width="9.625" style="29" customWidth="1"/>
    <col min="6" max="6" width="10.625" style="183" customWidth="1"/>
    <col min="7" max="7" width="68.625" style="136" customWidth="1"/>
    <col min="8" max="8" width="6.625" style="198" customWidth="1"/>
    <col min="9" max="9" width="6.75" style="136" customWidth="1"/>
    <col min="10" max="10" width="9.625" style="29" customWidth="1"/>
    <col min="11" max="16384" width="9" style="136"/>
  </cols>
  <sheetData>
    <row r="1" spans="1:10" ht="46.15" customHeight="1">
      <c r="A1" s="617" t="s">
        <v>2261</v>
      </c>
      <c r="B1" s="618"/>
      <c r="C1" s="618"/>
      <c r="D1" s="618"/>
      <c r="E1" s="618"/>
      <c r="F1" s="618"/>
      <c r="G1" s="618"/>
      <c r="H1" s="618"/>
      <c r="I1" s="618"/>
      <c r="J1" s="619"/>
    </row>
    <row r="2" spans="1:10" ht="22.9" customHeight="1">
      <c r="A2" s="199" t="s">
        <v>69</v>
      </c>
      <c r="B2" s="187" t="s">
        <v>70</v>
      </c>
      <c r="C2" s="188" t="s">
        <v>56</v>
      </c>
      <c r="D2" s="189" t="s">
        <v>71</v>
      </c>
      <c r="E2" s="190" t="s">
        <v>72</v>
      </c>
      <c r="F2" s="202" t="s">
        <v>69</v>
      </c>
      <c r="G2" s="187" t="s">
        <v>70</v>
      </c>
      <c r="H2" s="188" t="s">
        <v>56</v>
      </c>
      <c r="I2" s="189" t="s">
        <v>71</v>
      </c>
      <c r="J2" s="191" t="s">
        <v>72</v>
      </c>
    </row>
    <row r="3" spans="1:10" ht="22.9" customHeight="1">
      <c r="A3" s="620" t="s">
        <v>2262</v>
      </c>
      <c r="B3" s="621"/>
      <c r="C3" s="621"/>
      <c r="D3" s="621"/>
      <c r="E3" s="621"/>
      <c r="F3" s="610" t="s">
        <v>2263</v>
      </c>
      <c r="G3" s="611"/>
      <c r="H3" s="611"/>
      <c r="I3" s="611"/>
      <c r="J3" s="612"/>
    </row>
    <row r="4" spans="1:10" ht="22.9" customHeight="1">
      <c r="A4" s="200" t="s">
        <v>176</v>
      </c>
      <c r="B4" s="97" t="s">
        <v>2264</v>
      </c>
      <c r="C4" s="107">
        <v>80</v>
      </c>
      <c r="D4" s="192"/>
      <c r="E4" s="193">
        <f>SUM(C4*D4)</f>
        <v>0</v>
      </c>
      <c r="F4" s="181" t="s">
        <v>177</v>
      </c>
      <c r="G4" s="97" t="s">
        <v>2265</v>
      </c>
      <c r="H4" s="107">
        <v>180</v>
      </c>
      <c r="I4" s="192"/>
      <c r="J4" s="193">
        <f>SUM(H4*I4)</f>
        <v>0</v>
      </c>
    </row>
    <row r="5" spans="1:10" ht="22.9" customHeight="1">
      <c r="A5" s="200" t="s">
        <v>178</v>
      </c>
      <c r="B5" s="97" t="s">
        <v>2266</v>
      </c>
      <c r="C5" s="107">
        <v>80</v>
      </c>
      <c r="D5" s="192"/>
      <c r="E5" s="193">
        <f>SUM(C5*D5)</f>
        <v>0</v>
      </c>
      <c r="F5" s="203" t="s">
        <v>183</v>
      </c>
      <c r="G5" s="101" t="s">
        <v>2267</v>
      </c>
      <c r="H5" s="98">
        <v>250</v>
      </c>
      <c r="I5" s="192"/>
      <c r="J5" s="193">
        <f>SUM(H5*I5)</f>
        <v>0</v>
      </c>
    </row>
    <row r="6" spans="1:10" ht="22.9" customHeight="1">
      <c r="A6" s="201" t="s">
        <v>1294</v>
      </c>
      <c r="B6" s="144" t="s">
        <v>2277</v>
      </c>
      <c r="C6" s="107">
        <v>150</v>
      </c>
      <c r="D6" s="192"/>
      <c r="E6" s="193">
        <f>SUM(C6*D6)</f>
        <v>0</v>
      </c>
      <c r="F6" s="610" t="s">
        <v>2272</v>
      </c>
      <c r="G6" s="611"/>
      <c r="H6" s="611"/>
      <c r="I6" s="611"/>
      <c r="J6" s="612"/>
    </row>
    <row r="7" spans="1:10" ht="22.9" customHeight="1">
      <c r="A7" s="155" t="s">
        <v>179</v>
      </c>
      <c r="B7" s="109" t="s">
        <v>2279</v>
      </c>
      <c r="C7" s="107">
        <v>160</v>
      </c>
      <c r="D7" s="192"/>
      <c r="E7" s="193">
        <f t="shared" ref="E7:E15" si="0">SUM(C7*D7)</f>
        <v>0</v>
      </c>
      <c r="F7" s="181" t="s">
        <v>185</v>
      </c>
      <c r="G7" s="109" t="s">
        <v>2274</v>
      </c>
      <c r="H7" s="104">
        <v>120</v>
      </c>
      <c r="I7" s="192"/>
      <c r="J7" s="193">
        <f t="shared" ref="J7:J11" si="1">SUM(H7*I7)</f>
        <v>0</v>
      </c>
    </row>
    <row r="8" spans="1:10" ht="22.9" customHeight="1">
      <c r="A8" s="200" t="s">
        <v>3914</v>
      </c>
      <c r="B8" s="97" t="s">
        <v>3915</v>
      </c>
      <c r="C8" s="107">
        <v>175</v>
      </c>
      <c r="D8" s="192"/>
      <c r="E8" s="193">
        <f t="shared" si="0"/>
        <v>0</v>
      </c>
      <c r="F8" s="181" t="s">
        <v>186</v>
      </c>
      <c r="G8" s="109" t="s">
        <v>2276</v>
      </c>
      <c r="H8" s="104">
        <v>390</v>
      </c>
      <c r="I8" s="192"/>
      <c r="J8" s="193">
        <f t="shared" si="1"/>
        <v>0</v>
      </c>
    </row>
    <row r="9" spans="1:10" ht="22.9" customHeight="1">
      <c r="A9" s="200" t="s">
        <v>180</v>
      </c>
      <c r="B9" s="97" t="s">
        <v>2281</v>
      </c>
      <c r="C9" s="107">
        <v>180</v>
      </c>
      <c r="D9" s="192"/>
      <c r="E9" s="193">
        <f t="shared" si="0"/>
        <v>0</v>
      </c>
      <c r="F9" s="181" t="s">
        <v>187</v>
      </c>
      <c r="G9" s="109" t="s">
        <v>2278</v>
      </c>
      <c r="H9" s="104">
        <v>175</v>
      </c>
      <c r="I9" s="192"/>
      <c r="J9" s="193">
        <f t="shared" si="1"/>
        <v>0</v>
      </c>
    </row>
    <row r="10" spans="1:10" ht="22.9" customHeight="1">
      <c r="A10" s="200" t="s">
        <v>181</v>
      </c>
      <c r="B10" s="97" t="s">
        <v>2283</v>
      </c>
      <c r="C10" s="107">
        <v>200</v>
      </c>
      <c r="D10" s="192"/>
      <c r="E10" s="193">
        <f t="shared" si="0"/>
        <v>0</v>
      </c>
      <c r="F10" s="204" t="s">
        <v>766</v>
      </c>
      <c r="G10" s="109" t="s">
        <v>2280</v>
      </c>
      <c r="H10" s="106">
        <v>190</v>
      </c>
      <c r="I10" s="194"/>
      <c r="J10" s="142">
        <f t="shared" si="1"/>
        <v>0</v>
      </c>
    </row>
    <row r="11" spans="1:10" ht="22.9" customHeight="1">
      <c r="A11" s="200" t="s">
        <v>1293</v>
      </c>
      <c r="B11" s="97" t="s">
        <v>2284</v>
      </c>
      <c r="C11" s="107">
        <v>200</v>
      </c>
      <c r="D11" s="192"/>
      <c r="E11" s="193">
        <f t="shared" si="0"/>
        <v>0</v>
      </c>
      <c r="F11" s="181" t="s">
        <v>1399</v>
      </c>
      <c r="G11" s="109" t="s">
        <v>2282</v>
      </c>
      <c r="H11" s="104">
        <v>380</v>
      </c>
      <c r="I11" s="192"/>
      <c r="J11" s="193">
        <f t="shared" si="1"/>
        <v>0</v>
      </c>
    </row>
    <row r="12" spans="1:10" ht="22.9" customHeight="1">
      <c r="A12" s="181" t="s">
        <v>184</v>
      </c>
      <c r="B12" s="97" t="s">
        <v>2270</v>
      </c>
      <c r="C12" s="107">
        <v>290</v>
      </c>
      <c r="D12" s="192"/>
      <c r="E12" s="193">
        <f>SUM(C12*D12)</f>
        <v>0</v>
      </c>
      <c r="F12" s="181" t="s">
        <v>3950</v>
      </c>
      <c r="G12" s="109" t="s">
        <v>4538</v>
      </c>
      <c r="H12" s="104">
        <v>260</v>
      </c>
      <c r="I12" s="192"/>
      <c r="J12" s="193">
        <f>SUM(H12*I12)</f>
        <v>0</v>
      </c>
    </row>
    <row r="13" spans="1:10" ht="22.9" customHeight="1">
      <c r="A13" s="200" t="s">
        <v>182</v>
      </c>
      <c r="B13" s="195" t="s">
        <v>3927</v>
      </c>
      <c r="C13" s="107">
        <v>300</v>
      </c>
      <c r="D13" s="192"/>
      <c r="E13" s="193">
        <f>SUM(C13*D13)</f>
        <v>0</v>
      </c>
      <c r="F13" s="610" t="s">
        <v>2328</v>
      </c>
      <c r="G13" s="611"/>
      <c r="H13" s="611"/>
      <c r="I13" s="611"/>
      <c r="J13" s="612"/>
    </row>
    <row r="14" spans="1:10" ht="22.9" customHeight="1">
      <c r="A14" s="200" t="s">
        <v>4616</v>
      </c>
      <c r="B14" s="195" t="s">
        <v>3928</v>
      </c>
      <c r="C14" s="107">
        <v>300</v>
      </c>
      <c r="D14" s="192"/>
      <c r="E14" s="193">
        <f>SUM(C14*D14)</f>
        <v>0</v>
      </c>
      <c r="F14" s="200" t="s">
        <v>211</v>
      </c>
      <c r="G14" s="97" t="s">
        <v>2331</v>
      </c>
      <c r="H14" s="107">
        <v>180</v>
      </c>
      <c r="I14" s="192"/>
      <c r="J14" s="193">
        <f t="shared" ref="J14:J17" si="2">SUM(H14*I14)</f>
        <v>0</v>
      </c>
    </row>
    <row r="15" spans="1:10" ht="22.9" customHeight="1">
      <c r="A15" s="200" t="s">
        <v>1737</v>
      </c>
      <c r="B15" s="196" t="s">
        <v>2286</v>
      </c>
      <c r="C15" s="107">
        <v>350</v>
      </c>
      <c r="D15" s="192"/>
      <c r="E15" s="193">
        <f t="shared" si="0"/>
        <v>0</v>
      </c>
      <c r="F15" s="155" t="s">
        <v>212</v>
      </c>
      <c r="G15" s="97" t="s">
        <v>2332</v>
      </c>
      <c r="H15" s="107">
        <v>165</v>
      </c>
      <c r="I15" s="192"/>
      <c r="J15" s="193">
        <f t="shared" si="2"/>
        <v>0</v>
      </c>
    </row>
    <row r="16" spans="1:10" ht="22.9" customHeight="1">
      <c r="A16" s="200" t="s">
        <v>3800</v>
      </c>
      <c r="B16" s="109" t="s">
        <v>3801</v>
      </c>
      <c r="C16" s="104">
        <v>550</v>
      </c>
      <c r="D16" s="192"/>
      <c r="E16" s="193">
        <f>SUM(C16*D16)</f>
        <v>0</v>
      </c>
      <c r="F16" s="155" t="s">
        <v>4615</v>
      </c>
      <c r="G16" s="97" t="s">
        <v>4757</v>
      </c>
      <c r="H16" s="433">
        <v>99</v>
      </c>
      <c r="I16" s="192"/>
      <c r="J16" s="193">
        <f t="shared" si="2"/>
        <v>0</v>
      </c>
    </row>
    <row r="17" spans="1:10" ht="22.9" customHeight="1">
      <c r="A17" s="200" t="s">
        <v>759</v>
      </c>
      <c r="B17" s="109" t="s">
        <v>2288</v>
      </c>
      <c r="C17" s="104">
        <v>550</v>
      </c>
      <c r="D17" s="192"/>
      <c r="E17" s="193">
        <f>SUM(C17*D17)</f>
        <v>0</v>
      </c>
      <c r="F17" s="155" t="s">
        <v>1064</v>
      </c>
      <c r="G17" s="97" t="s">
        <v>4758</v>
      </c>
      <c r="H17" s="433">
        <v>99</v>
      </c>
      <c r="I17" s="192"/>
      <c r="J17" s="193">
        <f t="shared" si="2"/>
        <v>0</v>
      </c>
    </row>
    <row r="18" spans="1:10" ht="22.9" customHeight="1">
      <c r="A18" s="181" t="s">
        <v>1219</v>
      </c>
      <c r="B18" s="109" t="s">
        <v>2290</v>
      </c>
      <c r="C18" s="104">
        <v>1090</v>
      </c>
      <c r="D18" s="192"/>
      <c r="E18" s="193">
        <f>SUM(C18*D18)</f>
        <v>0</v>
      </c>
      <c r="F18" s="604" t="s">
        <v>4199</v>
      </c>
      <c r="G18" s="627"/>
      <c r="H18" s="627"/>
      <c r="I18" s="627"/>
      <c r="J18" s="628"/>
    </row>
    <row r="19" spans="1:10" ht="22.9" customHeight="1">
      <c r="A19" s="604" t="s">
        <v>2292</v>
      </c>
      <c r="B19" s="605"/>
      <c r="C19" s="605"/>
      <c r="D19" s="605"/>
      <c r="E19" s="606"/>
      <c r="F19" s="607" t="s">
        <v>4201</v>
      </c>
      <c r="G19" s="625"/>
      <c r="H19" s="625"/>
      <c r="I19" s="625"/>
      <c r="J19" s="626"/>
    </row>
    <row r="20" spans="1:10" ht="22.9" customHeight="1">
      <c r="A20" s="622" t="s">
        <v>2294</v>
      </c>
      <c r="B20" s="623"/>
      <c r="C20" s="623"/>
      <c r="D20" s="623"/>
      <c r="E20" s="624"/>
      <c r="F20" s="155" t="s">
        <v>4202</v>
      </c>
      <c r="G20" s="97" t="s">
        <v>4200</v>
      </c>
      <c r="H20" s="107">
        <v>230</v>
      </c>
      <c r="I20" s="192"/>
      <c r="J20" s="193">
        <f>SUM(H20*I20)</f>
        <v>0</v>
      </c>
    </row>
    <row r="21" spans="1:10" ht="22.9" customHeight="1">
      <c r="A21" s="200" t="s">
        <v>192</v>
      </c>
      <c r="B21" s="97" t="s">
        <v>2295</v>
      </c>
      <c r="C21" s="104">
        <v>340</v>
      </c>
      <c r="D21" s="192"/>
      <c r="E21" s="193">
        <f>SUM(C21*D21)</f>
        <v>0</v>
      </c>
      <c r="F21" s="155" t="s">
        <v>4203</v>
      </c>
      <c r="G21" s="97" t="s">
        <v>4204</v>
      </c>
      <c r="H21" s="107">
        <v>1080</v>
      </c>
      <c r="I21" s="192"/>
      <c r="J21" s="193">
        <f>SUM(H21*I21)</f>
        <v>0</v>
      </c>
    </row>
    <row r="22" spans="1:10" ht="22.9" customHeight="1">
      <c r="A22" s="610" t="s">
        <v>2296</v>
      </c>
      <c r="B22" s="611"/>
      <c r="C22" s="611"/>
      <c r="D22" s="611"/>
      <c r="E22" s="612"/>
      <c r="F22" s="610" t="s">
        <v>4275</v>
      </c>
      <c r="G22" s="613"/>
      <c r="H22" s="613"/>
      <c r="I22" s="613"/>
      <c r="J22" s="614"/>
    </row>
    <row r="23" spans="1:10" ht="22.9" customHeight="1">
      <c r="A23" s="155" t="s">
        <v>195</v>
      </c>
      <c r="B23" s="109" t="s">
        <v>2298</v>
      </c>
      <c r="C23" s="107">
        <v>120</v>
      </c>
      <c r="D23" s="192"/>
      <c r="E23" s="193">
        <f>SUM(C23*D23)</f>
        <v>0</v>
      </c>
      <c r="F23" s="155" t="s">
        <v>4278</v>
      </c>
      <c r="G23" s="97" t="s">
        <v>4276</v>
      </c>
      <c r="H23" s="107">
        <v>190</v>
      </c>
      <c r="I23" s="192"/>
      <c r="J23" s="193">
        <f>SUM(H23*I23)</f>
        <v>0</v>
      </c>
    </row>
    <row r="24" spans="1:10" ht="22.9" customHeight="1">
      <c r="A24" s="155" t="s">
        <v>197</v>
      </c>
      <c r="B24" s="101" t="s">
        <v>2300</v>
      </c>
      <c r="C24" s="107">
        <v>220</v>
      </c>
      <c r="D24" s="192"/>
      <c r="E24" s="193">
        <f>SUM(C24*D24)</f>
        <v>0</v>
      </c>
      <c r="F24" s="155" t="s">
        <v>4279</v>
      </c>
      <c r="G24" s="97" t="s">
        <v>4277</v>
      </c>
      <c r="H24" s="107">
        <v>190</v>
      </c>
      <c r="I24" s="192"/>
      <c r="J24" s="193">
        <f>SUM(H24*I24)</f>
        <v>0</v>
      </c>
    </row>
    <row r="25" spans="1:10" ht="22.9" customHeight="1">
      <c r="A25" s="155" t="s">
        <v>199</v>
      </c>
      <c r="B25" s="109" t="s">
        <v>2302</v>
      </c>
      <c r="C25" s="107">
        <v>320</v>
      </c>
      <c r="D25" s="192"/>
      <c r="E25" s="193">
        <f>SUM(C25*D25)</f>
        <v>0</v>
      </c>
      <c r="F25" s="610" t="s">
        <v>2285</v>
      </c>
      <c r="G25" s="613"/>
      <c r="H25" s="613"/>
      <c r="I25" s="613"/>
      <c r="J25" s="614"/>
    </row>
    <row r="26" spans="1:10" ht="22.9" customHeight="1">
      <c r="A26" s="155" t="s">
        <v>201</v>
      </c>
      <c r="B26" s="109" t="s">
        <v>2304</v>
      </c>
      <c r="C26" s="107">
        <v>420</v>
      </c>
      <c r="D26" s="192"/>
      <c r="E26" s="193">
        <f>SUM(C26*D26)</f>
        <v>0</v>
      </c>
      <c r="F26" s="155" t="s">
        <v>915</v>
      </c>
      <c r="G26" s="97" t="s">
        <v>2287</v>
      </c>
      <c r="H26" s="107">
        <v>180</v>
      </c>
      <c r="I26" s="192"/>
      <c r="J26" s="193">
        <f>SUM(H26*I26)</f>
        <v>0</v>
      </c>
    </row>
    <row r="27" spans="1:10" ht="22.9" customHeight="1">
      <c r="A27" s="155" t="s">
        <v>203</v>
      </c>
      <c r="B27" s="97" t="s">
        <v>2306</v>
      </c>
      <c r="C27" s="107">
        <v>230</v>
      </c>
      <c r="D27" s="192"/>
      <c r="E27" s="193">
        <f>SUM(C27*D27)</f>
        <v>0</v>
      </c>
      <c r="F27" s="155" t="s">
        <v>1901</v>
      </c>
      <c r="G27" s="97" t="s">
        <v>4946</v>
      </c>
      <c r="H27" s="107">
        <v>180</v>
      </c>
      <c r="I27" s="192"/>
      <c r="J27" s="193">
        <f>SUM(H27*I27)</f>
        <v>0</v>
      </c>
    </row>
    <row r="28" spans="1:10" ht="22.9" customHeight="1">
      <c r="A28" s="610" t="s">
        <v>779</v>
      </c>
      <c r="B28" s="611"/>
      <c r="C28" s="611"/>
      <c r="D28" s="611"/>
      <c r="E28" s="612"/>
      <c r="F28" s="155" t="s">
        <v>1902</v>
      </c>
      <c r="G28" s="97" t="s">
        <v>2087</v>
      </c>
      <c r="H28" s="107">
        <v>180</v>
      </c>
      <c r="I28" s="192"/>
      <c r="J28" s="193">
        <f>SUM(H28*I28)</f>
        <v>0</v>
      </c>
    </row>
    <row r="29" spans="1:10" ht="22.9" customHeight="1">
      <c r="A29" s="160" t="s">
        <v>872</v>
      </c>
      <c r="B29" s="109" t="s">
        <v>2309</v>
      </c>
      <c r="C29" s="107">
        <v>90</v>
      </c>
      <c r="D29" s="192"/>
      <c r="E29" s="193">
        <f>SUM(C29*D29)</f>
        <v>0</v>
      </c>
      <c r="F29" s="616" t="s">
        <v>2289</v>
      </c>
      <c r="G29" s="608"/>
      <c r="H29" s="608"/>
      <c r="I29" s="608"/>
      <c r="J29" s="609"/>
    </row>
    <row r="30" spans="1:10" ht="22.9" customHeight="1">
      <c r="A30" s="160" t="s">
        <v>207</v>
      </c>
      <c r="B30" s="109" t="s">
        <v>2311</v>
      </c>
      <c r="C30" s="107">
        <v>90</v>
      </c>
      <c r="D30" s="192"/>
      <c r="E30" s="193">
        <f>SUM(C30*D30)</f>
        <v>0</v>
      </c>
      <c r="F30" s="181" t="s">
        <v>1658</v>
      </c>
      <c r="G30" s="97" t="s">
        <v>2291</v>
      </c>
      <c r="H30" s="104">
        <v>140</v>
      </c>
      <c r="I30" s="192"/>
      <c r="J30" s="193">
        <f>SUM(H30*I30)</f>
        <v>0</v>
      </c>
    </row>
    <row r="31" spans="1:10" ht="22.9" customHeight="1">
      <c r="A31" s="610" t="s">
        <v>4945</v>
      </c>
      <c r="B31" s="611"/>
      <c r="C31" s="611"/>
      <c r="D31" s="611"/>
      <c r="E31" s="612"/>
      <c r="F31" s="181" t="s">
        <v>1657</v>
      </c>
      <c r="G31" s="97" t="s">
        <v>2293</v>
      </c>
      <c r="H31" s="104">
        <v>140</v>
      </c>
      <c r="I31" s="192"/>
      <c r="J31" s="193">
        <f>SUM(H31*I31)</f>
        <v>0</v>
      </c>
    </row>
    <row r="32" spans="1:10" ht="22.9" customHeight="1">
      <c r="A32" s="155" t="s">
        <v>209</v>
      </c>
      <c r="B32" s="97" t="s">
        <v>4968</v>
      </c>
      <c r="C32" s="107">
        <v>280</v>
      </c>
      <c r="D32" s="192"/>
      <c r="E32" s="193">
        <f>SUM(C32*D32)</f>
        <v>0</v>
      </c>
      <c r="F32" s="181" t="s">
        <v>1899</v>
      </c>
      <c r="G32" s="97" t="s">
        <v>2088</v>
      </c>
      <c r="H32" s="104">
        <v>140</v>
      </c>
      <c r="I32" s="192"/>
      <c r="J32" s="193">
        <f>SUM(H32*I32)</f>
        <v>0</v>
      </c>
    </row>
    <row r="33" spans="1:10" ht="22.9" customHeight="1">
      <c r="A33" s="155" t="s">
        <v>210</v>
      </c>
      <c r="B33" s="97" t="s">
        <v>4969</v>
      </c>
      <c r="C33" s="107">
        <v>280</v>
      </c>
      <c r="D33" s="192"/>
      <c r="E33" s="193">
        <f>SUM(C33*D33)</f>
        <v>0</v>
      </c>
      <c r="F33" s="181" t="s">
        <v>1900</v>
      </c>
      <c r="G33" s="97" t="s">
        <v>2089</v>
      </c>
      <c r="H33" s="104">
        <v>140</v>
      </c>
      <c r="I33" s="192"/>
      <c r="J33" s="193">
        <f>SUM(H33*I33)</f>
        <v>0</v>
      </c>
    </row>
    <row r="34" spans="1:10" ht="22.9" customHeight="1">
      <c r="A34" s="610" t="s">
        <v>2316</v>
      </c>
      <c r="B34" s="611"/>
      <c r="C34" s="611"/>
      <c r="D34" s="611"/>
      <c r="E34" s="612"/>
      <c r="F34" s="604" t="s">
        <v>2297</v>
      </c>
      <c r="G34" s="605"/>
      <c r="H34" s="605"/>
      <c r="I34" s="605"/>
      <c r="J34" s="606"/>
    </row>
    <row r="35" spans="1:10" ht="22.9" customHeight="1">
      <c r="A35" s="155" t="s">
        <v>270</v>
      </c>
      <c r="B35" s="97" t="s">
        <v>2318</v>
      </c>
      <c r="C35" s="107">
        <v>240</v>
      </c>
      <c r="D35" s="192"/>
      <c r="E35" s="193">
        <f>SUM(C35*D35)</f>
        <v>0</v>
      </c>
      <c r="F35" s="607" t="s">
        <v>2299</v>
      </c>
      <c r="G35" s="608"/>
      <c r="H35" s="608"/>
      <c r="I35" s="608"/>
      <c r="J35" s="609"/>
    </row>
    <row r="36" spans="1:10" ht="22.9" customHeight="1">
      <c r="A36" s="155" t="s">
        <v>271</v>
      </c>
      <c r="B36" s="97" t="s">
        <v>2320</v>
      </c>
      <c r="C36" s="107">
        <v>260</v>
      </c>
      <c r="D36" s="192"/>
      <c r="E36" s="193">
        <f>SUM(C36*D36)</f>
        <v>0</v>
      </c>
      <c r="F36" s="181" t="s">
        <v>188</v>
      </c>
      <c r="G36" s="97" t="s">
        <v>2301</v>
      </c>
      <c r="H36" s="107">
        <v>180</v>
      </c>
      <c r="I36" s="192"/>
      <c r="J36" s="193">
        <f>SUM(H36*I36)</f>
        <v>0</v>
      </c>
    </row>
    <row r="37" spans="1:10" ht="22.9" customHeight="1">
      <c r="A37" s="155" t="s">
        <v>272</v>
      </c>
      <c r="B37" s="97" t="s">
        <v>2322</v>
      </c>
      <c r="C37" s="107">
        <v>280</v>
      </c>
      <c r="D37" s="192"/>
      <c r="E37" s="193">
        <f>SUM(C37*D37)</f>
        <v>0</v>
      </c>
      <c r="F37" s="181" t="s">
        <v>189</v>
      </c>
      <c r="G37" s="97" t="s">
        <v>2303</v>
      </c>
      <c r="H37" s="107">
        <v>180</v>
      </c>
      <c r="I37" s="192"/>
      <c r="J37" s="193">
        <f t="shared" ref="J37:J50" si="3">SUM(H37*I37)</f>
        <v>0</v>
      </c>
    </row>
    <row r="38" spans="1:10" ht="22.9" customHeight="1">
      <c r="A38" s="610" t="s">
        <v>2333</v>
      </c>
      <c r="B38" s="611"/>
      <c r="C38" s="611"/>
      <c r="D38" s="611"/>
      <c r="E38" s="612"/>
      <c r="F38" s="203" t="s">
        <v>190</v>
      </c>
      <c r="G38" s="97" t="s">
        <v>2305</v>
      </c>
      <c r="H38" s="107">
        <v>180</v>
      </c>
      <c r="I38" s="192"/>
      <c r="J38" s="193">
        <f t="shared" si="3"/>
        <v>0</v>
      </c>
    </row>
    <row r="39" spans="1:10" ht="22.9" customHeight="1">
      <c r="A39" s="200" t="s">
        <v>1132</v>
      </c>
      <c r="B39" s="97" t="s">
        <v>2334</v>
      </c>
      <c r="C39" s="107">
        <v>1020</v>
      </c>
      <c r="D39" s="192"/>
      <c r="E39" s="193">
        <f t="shared" ref="E39:E45" si="4">SUM(C39*D39)</f>
        <v>0</v>
      </c>
      <c r="F39" s="203" t="s">
        <v>191</v>
      </c>
      <c r="G39" s="97" t="s">
        <v>2307</v>
      </c>
      <c r="H39" s="107">
        <v>180</v>
      </c>
      <c r="I39" s="192"/>
      <c r="J39" s="193">
        <f t="shared" si="3"/>
        <v>0</v>
      </c>
    </row>
    <row r="40" spans="1:10" ht="22.9" customHeight="1">
      <c r="A40" s="200" t="s">
        <v>1133</v>
      </c>
      <c r="B40" s="97" t="s">
        <v>2335</v>
      </c>
      <c r="C40" s="107">
        <v>1020</v>
      </c>
      <c r="D40" s="192"/>
      <c r="E40" s="193">
        <f t="shared" si="4"/>
        <v>0</v>
      </c>
      <c r="F40" s="203" t="s">
        <v>193</v>
      </c>
      <c r="G40" s="97" t="s">
        <v>2308</v>
      </c>
      <c r="H40" s="107">
        <v>180</v>
      </c>
      <c r="I40" s="192"/>
      <c r="J40" s="193">
        <f t="shared" si="3"/>
        <v>0</v>
      </c>
    </row>
    <row r="41" spans="1:10" ht="22.9" customHeight="1">
      <c r="A41" s="200" t="s">
        <v>1134</v>
      </c>
      <c r="B41" s="97" t="s">
        <v>2336</v>
      </c>
      <c r="C41" s="107">
        <v>1180</v>
      </c>
      <c r="D41" s="192"/>
      <c r="E41" s="193">
        <f t="shared" si="4"/>
        <v>0</v>
      </c>
      <c r="F41" s="181" t="s">
        <v>194</v>
      </c>
      <c r="G41" s="97" t="s">
        <v>2310</v>
      </c>
      <c r="H41" s="107">
        <v>180</v>
      </c>
      <c r="I41" s="192"/>
      <c r="J41" s="193">
        <f t="shared" si="3"/>
        <v>0</v>
      </c>
    </row>
    <row r="42" spans="1:10" ht="22.9" customHeight="1">
      <c r="A42" s="200" t="s">
        <v>1135</v>
      </c>
      <c r="B42" s="97" t="s">
        <v>2337</v>
      </c>
      <c r="C42" s="107">
        <v>1180</v>
      </c>
      <c r="D42" s="192"/>
      <c r="E42" s="193">
        <f t="shared" si="4"/>
        <v>0</v>
      </c>
      <c r="F42" s="181" t="s">
        <v>196</v>
      </c>
      <c r="G42" s="97" t="s">
        <v>2312</v>
      </c>
      <c r="H42" s="107">
        <v>180</v>
      </c>
      <c r="I42" s="192"/>
      <c r="J42" s="193">
        <f t="shared" si="3"/>
        <v>0</v>
      </c>
    </row>
    <row r="43" spans="1:10" ht="22.9" customHeight="1">
      <c r="A43" s="200" t="s">
        <v>1136</v>
      </c>
      <c r="B43" s="97" t="s">
        <v>2338</v>
      </c>
      <c r="C43" s="107">
        <v>640</v>
      </c>
      <c r="D43" s="192"/>
      <c r="E43" s="193">
        <f t="shared" si="4"/>
        <v>0</v>
      </c>
      <c r="F43" s="181" t="s">
        <v>198</v>
      </c>
      <c r="G43" s="97" t="s">
        <v>2313</v>
      </c>
      <c r="H43" s="107">
        <v>180</v>
      </c>
      <c r="I43" s="192"/>
      <c r="J43" s="193">
        <f t="shared" si="3"/>
        <v>0</v>
      </c>
    </row>
    <row r="44" spans="1:10" ht="22.9" customHeight="1">
      <c r="A44" s="200" t="s">
        <v>1137</v>
      </c>
      <c r="B44" s="97" t="s">
        <v>2339</v>
      </c>
      <c r="C44" s="107">
        <v>640</v>
      </c>
      <c r="D44" s="192"/>
      <c r="E44" s="193">
        <f t="shared" si="4"/>
        <v>0</v>
      </c>
      <c r="F44" s="181" t="s">
        <v>200</v>
      </c>
      <c r="G44" s="97" t="s">
        <v>2314</v>
      </c>
      <c r="H44" s="107">
        <v>180</v>
      </c>
      <c r="I44" s="192"/>
      <c r="J44" s="193">
        <f t="shared" si="3"/>
        <v>0</v>
      </c>
    </row>
    <row r="45" spans="1:10" ht="22.9" customHeight="1">
      <c r="A45" s="200" t="s">
        <v>1138</v>
      </c>
      <c r="B45" s="97" t="s">
        <v>2340</v>
      </c>
      <c r="C45" s="107">
        <v>640</v>
      </c>
      <c r="D45" s="192"/>
      <c r="E45" s="193">
        <f t="shared" si="4"/>
        <v>0</v>
      </c>
      <c r="F45" s="181" t="s">
        <v>202</v>
      </c>
      <c r="G45" s="97" t="s">
        <v>2315</v>
      </c>
      <c r="H45" s="107">
        <v>180</v>
      </c>
      <c r="I45" s="192"/>
      <c r="J45" s="193">
        <f t="shared" si="3"/>
        <v>0</v>
      </c>
    </row>
    <row r="46" spans="1:10" ht="22.9" customHeight="1">
      <c r="A46" s="610" t="s">
        <v>2341</v>
      </c>
      <c r="B46" s="611"/>
      <c r="C46" s="611"/>
      <c r="D46" s="611"/>
      <c r="E46" s="615"/>
      <c r="F46" s="181" t="s">
        <v>204</v>
      </c>
      <c r="G46" s="97" t="s">
        <v>2317</v>
      </c>
      <c r="H46" s="107">
        <v>180</v>
      </c>
      <c r="I46" s="192"/>
      <c r="J46" s="193">
        <f t="shared" si="3"/>
        <v>0</v>
      </c>
    </row>
    <row r="47" spans="1:10" ht="22.9" customHeight="1">
      <c r="A47" s="200" t="s">
        <v>718</v>
      </c>
      <c r="B47" s="109" t="s">
        <v>5135</v>
      </c>
      <c r="C47" s="107">
        <v>210</v>
      </c>
      <c r="D47" s="192"/>
      <c r="E47" s="206">
        <f t="shared" ref="E47:E54" si="5">SUM(C47*D47)</f>
        <v>0</v>
      </c>
      <c r="F47" s="181" t="s">
        <v>205</v>
      </c>
      <c r="G47" s="97" t="s">
        <v>2319</v>
      </c>
      <c r="H47" s="107">
        <v>180</v>
      </c>
      <c r="I47" s="192"/>
      <c r="J47" s="193">
        <f t="shared" si="3"/>
        <v>0</v>
      </c>
    </row>
    <row r="48" spans="1:10" ht="22.9" customHeight="1">
      <c r="A48" s="200" t="s">
        <v>213</v>
      </c>
      <c r="B48" s="109" t="s">
        <v>2342</v>
      </c>
      <c r="C48" s="107">
        <v>210</v>
      </c>
      <c r="D48" s="192"/>
      <c r="E48" s="206">
        <f t="shared" si="5"/>
        <v>0</v>
      </c>
      <c r="F48" s="204" t="s">
        <v>206</v>
      </c>
      <c r="G48" s="109" t="s">
        <v>2321</v>
      </c>
      <c r="H48" s="107">
        <v>125</v>
      </c>
      <c r="I48" s="192"/>
      <c r="J48" s="193">
        <f t="shared" si="3"/>
        <v>0</v>
      </c>
    </row>
    <row r="49" spans="1:10" ht="22.9" customHeight="1">
      <c r="A49" s="200" t="s">
        <v>214</v>
      </c>
      <c r="B49" s="109" t="s">
        <v>5136</v>
      </c>
      <c r="C49" s="107">
        <v>210</v>
      </c>
      <c r="D49" s="192"/>
      <c r="E49" s="206">
        <f t="shared" si="5"/>
        <v>0</v>
      </c>
      <c r="F49" s="204" t="s">
        <v>208</v>
      </c>
      <c r="G49" s="109" t="s">
        <v>2323</v>
      </c>
      <c r="H49" s="107">
        <v>125</v>
      </c>
      <c r="I49" s="192"/>
      <c r="J49" s="193">
        <f t="shared" si="3"/>
        <v>0</v>
      </c>
    </row>
    <row r="50" spans="1:10" ht="22.9" customHeight="1">
      <c r="A50" s="200" t="s">
        <v>215</v>
      </c>
      <c r="B50" s="109" t="s">
        <v>5137</v>
      </c>
      <c r="C50" s="107">
        <v>210</v>
      </c>
      <c r="D50" s="192"/>
      <c r="E50" s="206">
        <f t="shared" si="5"/>
        <v>0</v>
      </c>
      <c r="F50" s="204" t="s">
        <v>1580</v>
      </c>
      <c r="G50" s="109" t="s">
        <v>2324</v>
      </c>
      <c r="H50" s="107">
        <v>125</v>
      </c>
      <c r="I50" s="192"/>
      <c r="J50" s="193">
        <f t="shared" si="3"/>
        <v>0</v>
      </c>
    </row>
    <row r="51" spans="1:10" ht="22.9" customHeight="1">
      <c r="A51" s="200" t="s">
        <v>216</v>
      </c>
      <c r="B51" s="109" t="s">
        <v>5138</v>
      </c>
      <c r="C51" s="107">
        <v>200</v>
      </c>
      <c r="D51" s="192"/>
      <c r="E51" s="206">
        <f t="shared" si="5"/>
        <v>0</v>
      </c>
      <c r="F51" s="204" t="s">
        <v>1581</v>
      </c>
      <c r="G51" s="109" t="s">
        <v>2325</v>
      </c>
      <c r="H51" s="107">
        <v>125</v>
      </c>
      <c r="I51" s="192"/>
      <c r="J51" s="193">
        <f>SUM(H51*I51)</f>
        <v>0</v>
      </c>
    </row>
    <row r="52" spans="1:10" ht="22.9" customHeight="1">
      <c r="A52" s="200" t="s">
        <v>217</v>
      </c>
      <c r="B52" s="109" t="s">
        <v>5139</v>
      </c>
      <c r="C52" s="107">
        <v>200</v>
      </c>
      <c r="D52" s="192"/>
      <c r="E52" s="193">
        <f t="shared" si="5"/>
        <v>0</v>
      </c>
      <c r="F52" s="204" t="s">
        <v>1412</v>
      </c>
      <c r="G52" s="97" t="s">
        <v>2326</v>
      </c>
      <c r="H52" s="107">
        <v>390</v>
      </c>
      <c r="I52" s="192"/>
      <c r="J52" s="193">
        <f>SUM(H52*I52)</f>
        <v>0</v>
      </c>
    </row>
    <row r="53" spans="1:10" ht="22.9" customHeight="1">
      <c r="A53" s="200" t="s">
        <v>218</v>
      </c>
      <c r="B53" s="109" t="s">
        <v>5140</v>
      </c>
      <c r="C53" s="107">
        <v>200</v>
      </c>
      <c r="D53" s="192"/>
      <c r="E53" s="193">
        <f t="shared" si="5"/>
        <v>0</v>
      </c>
      <c r="F53" s="610" t="s">
        <v>2365</v>
      </c>
      <c r="G53" s="611"/>
      <c r="H53" s="611"/>
      <c r="I53" s="611"/>
      <c r="J53" s="612"/>
    </row>
    <row r="54" spans="1:10" ht="22.9" customHeight="1">
      <c r="A54" s="200" t="s">
        <v>1215</v>
      </c>
      <c r="B54" s="109" t="s">
        <v>2346</v>
      </c>
      <c r="C54" s="107">
        <v>230</v>
      </c>
      <c r="D54" s="192"/>
      <c r="E54" s="193">
        <f t="shared" si="5"/>
        <v>0</v>
      </c>
      <c r="F54" s="200" t="s">
        <v>221</v>
      </c>
      <c r="G54" s="109" t="s">
        <v>2367</v>
      </c>
      <c r="H54" s="107">
        <v>380</v>
      </c>
      <c r="I54" s="192"/>
      <c r="J54" s="193">
        <f t="shared" ref="J54:J66" si="6">SUM(H54*I54)</f>
        <v>0</v>
      </c>
    </row>
    <row r="55" spans="1:10" ht="22.9" customHeight="1">
      <c r="A55" s="610" t="s">
        <v>2353</v>
      </c>
      <c r="B55" s="611"/>
      <c r="C55" s="611"/>
      <c r="D55" s="611"/>
      <c r="E55" s="612"/>
      <c r="F55" s="200" t="s">
        <v>222</v>
      </c>
      <c r="G55" s="109" t="s">
        <v>2369</v>
      </c>
      <c r="H55" s="107">
        <v>380</v>
      </c>
      <c r="I55" s="192"/>
      <c r="J55" s="193">
        <f t="shared" si="6"/>
        <v>0</v>
      </c>
    </row>
    <row r="56" spans="1:10" ht="22.9" customHeight="1">
      <c r="A56" s="200" t="s">
        <v>1162</v>
      </c>
      <c r="B56" s="97" t="s">
        <v>2354</v>
      </c>
      <c r="C56" s="107">
        <v>100</v>
      </c>
      <c r="D56" s="192"/>
      <c r="E56" s="193">
        <f>SUM(C56*D56)</f>
        <v>0</v>
      </c>
      <c r="F56" s="200" t="s">
        <v>1778</v>
      </c>
      <c r="G56" s="109" t="s">
        <v>2090</v>
      </c>
      <c r="H56" s="107">
        <v>380</v>
      </c>
      <c r="I56" s="192"/>
      <c r="J56" s="193">
        <f t="shared" si="6"/>
        <v>0</v>
      </c>
    </row>
    <row r="57" spans="1:10" ht="22.9" customHeight="1">
      <c r="A57" s="200" t="s">
        <v>219</v>
      </c>
      <c r="B57" s="97" t="s">
        <v>2355</v>
      </c>
      <c r="C57" s="107">
        <v>350</v>
      </c>
      <c r="D57" s="192"/>
      <c r="E57" s="193">
        <f>SUM(C57*D57)</f>
        <v>0</v>
      </c>
      <c r="F57" s="200" t="s">
        <v>223</v>
      </c>
      <c r="G57" s="109" t="s">
        <v>2372</v>
      </c>
      <c r="H57" s="107">
        <v>360</v>
      </c>
      <c r="I57" s="192"/>
      <c r="J57" s="193">
        <f t="shared" si="6"/>
        <v>0</v>
      </c>
    </row>
    <row r="58" spans="1:10" ht="22.9" customHeight="1">
      <c r="A58" s="200" t="s">
        <v>220</v>
      </c>
      <c r="B58" s="97" t="s">
        <v>4034</v>
      </c>
      <c r="C58" s="107">
        <v>290</v>
      </c>
      <c r="D58" s="192"/>
      <c r="E58" s="193">
        <f>SUM(C58*D58)</f>
        <v>0</v>
      </c>
      <c r="F58" s="155" t="s">
        <v>224</v>
      </c>
      <c r="G58" s="109" t="s">
        <v>2374</v>
      </c>
      <c r="H58" s="108">
        <v>480</v>
      </c>
      <c r="I58" s="192"/>
      <c r="J58" s="193">
        <f t="shared" si="6"/>
        <v>0</v>
      </c>
    </row>
    <row r="59" spans="1:10" ht="22.9" customHeight="1">
      <c r="A59" s="200" t="s">
        <v>741</v>
      </c>
      <c r="B59" s="97" t="s">
        <v>4035</v>
      </c>
      <c r="C59" s="107">
        <v>290</v>
      </c>
      <c r="D59" s="192"/>
      <c r="E59" s="193">
        <f>SUM(C59*D59)</f>
        <v>0</v>
      </c>
      <c r="F59" s="200" t="s">
        <v>225</v>
      </c>
      <c r="G59" s="109" t="s">
        <v>2376</v>
      </c>
      <c r="H59" s="107">
        <v>980</v>
      </c>
      <c r="I59" s="192"/>
      <c r="J59" s="193">
        <f t="shared" si="6"/>
        <v>0</v>
      </c>
    </row>
    <row r="60" spans="1:10" ht="22.9" customHeight="1">
      <c r="A60" s="200" t="s">
        <v>1161</v>
      </c>
      <c r="B60" s="97" t="s">
        <v>4036</v>
      </c>
      <c r="C60" s="107">
        <v>320</v>
      </c>
      <c r="D60" s="192"/>
      <c r="E60" s="193">
        <f>SUM(C60*D60)</f>
        <v>0</v>
      </c>
      <c r="F60" s="200" t="s">
        <v>1779</v>
      </c>
      <c r="G60" s="109" t="s">
        <v>2091</v>
      </c>
      <c r="H60" s="107">
        <v>280</v>
      </c>
      <c r="I60" s="192"/>
      <c r="J60" s="193">
        <f t="shared" si="6"/>
        <v>0</v>
      </c>
    </row>
    <row r="61" spans="1:10" ht="22.9" customHeight="1">
      <c r="A61" s="610" t="s">
        <v>2358</v>
      </c>
      <c r="B61" s="611"/>
      <c r="C61" s="611"/>
      <c r="D61" s="611"/>
      <c r="E61" s="612"/>
      <c r="F61" s="200" t="s">
        <v>1780</v>
      </c>
      <c r="G61" s="109" t="s">
        <v>2092</v>
      </c>
      <c r="H61" s="107">
        <v>280</v>
      </c>
      <c r="I61" s="192"/>
      <c r="J61" s="193">
        <f t="shared" si="6"/>
        <v>0</v>
      </c>
    </row>
    <row r="62" spans="1:10" ht="22.9" customHeight="1">
      <c r="A62" s="155" t="s">
        <v>916</v>
      </c>
      <c r="B62" s="109" t="s">
        <v>2360</v>
      </c>
      <c r="C62" s="108">
        <v>340</v>
      </c>
      <c r="D62" s="192"/>
      <c r="E62" s="193">
        <f>SUM(C62*D62)</f>
        <v>0</v>
      </c>
      <c r="F62" s="200" t="s">
        <v>1781</v>
      </c>
      <c r="G62" s="109" t="s">
        <v>2093</v>
      </c>
      <c r="H62" s="107">
        <v>320</v>
      </c>
      <c r="I62" s="192"/>
      <c r="J62" s="193">
        <f t="shared" si="6"/>
        <v>0</v>
      </c>
    </row>
    <row r="63" spans="1:10" ht="22.9" customHeight="1">
      <c r="A63" s="155" t="s">
        <v>917</v>
      </c>
      <c r="B63" s="109" t="s">
        <v>2361</v>
      </c>
      <c r="C63" s="108">
        <v>325</v>
      </c>
      <c r="D63" s="192"/>
      <c r="E63" s="193">
        <f>SUM(C63*D63)</f>
        <v>0</v>
      </c>
      <c r="F63" s="200" t="s">
        <v>226</v>
      </c>
      <c r="G63" s="109" t="s">
        <v>2381</v>
      </c>
      <c r="H63" s="107">
        <v>590</v>
      </c>
      <c r="I63" s="192"/>
      <c r="J63" s="193">
        <f t="shared" si="6"/>
        <v>0</v>
      </c>
    </row>
    <row r="64" spans="1:10" ht="22.9" customHeight="1">
      <c r="A64" s="155" t="s">
        <v>918</v>
      </c>
      <c r="B64" s="109" t="s">
        <v>2363</v>
      </c>
      <c r="C64" s="108">
        <v>325</v>
      </c>
      <c r="D64" s="192"/>
      <c r="E64" s="193">
        <f>SUM(C64*D64)</f>
        <v>0</v>
      </c>
      <c r="F64" s="200" t="s">
        <v>227</v>
      </c>
      <c r="G64" s="109" t="s">
        <v>2382</v>
      </c>
      <c r="H64" s="107">
        <v>590</v>
      </c>
      <c r="I64" s="192"/>
      <c r="J64" s="193">
        <f t="shared" si="6"/>
        <v>0</v>
      </c>
    </row>
    <row r="65" spans="1:10" ht="22.9" customHeight="1">
      <c r="A65" s="155" t="s">
        <v>5212</v>
      </c>
      <c r="B65" s="109" t="s">
        <v>5213</v>
      </c>
      <c r="C65" s="108">
        <v>195</v>
      </c>
      <c r="D65" s="192"/>
      <c r="E65" s="193">
        <f>SUM(C65*D65)</f>
        <v>0</v>
      </c>
      <c r="F65" s="200" t="s">
        <v>228</v>
      </c>
      <c r="G65" s="109" t="s">
        <v>2383</v>
      </c>
      <c r="H65" s="107">
        <v>650</v>
      </c>
      <c r="I65" s="192"/>
      <c r="J65" s="193">
        <f t="shared" si="6"/>
        <v>0</v>
      </c>
    </row>
    <row r="66" spans="1:10" ht="22.9" customHeight="1" thickBot="1">
      <c r="A66" s="162" t="s">
        <v>5215</v>
      </c>
      <c r="B66" s="110" t="s">
        <v>5214</v>
      </c>
      <c r="C66" s="474">
        <v>195</v>
      </c>
      <c r="D66" s="207"/>
      <c r="E66" s="152">
        <f>SUM(C66*D66)</f>
        <v>0</v>
      </c>
      <c r="F66" s="416" t="s">
        <v>229</v>
      </c>
      <c r="G66" s="13" t="s">
        <v>2384</v>
      </c>
      <c r="H66" s="417">
        <v>650</v>
      </c>
      <c r="I66" s="418"/>
      <c r="J66" s="419">
        <f t="shared" si="6"/>
        <v>0</v>
      </c>
    </row>
    <row r="67" spans="1:10" ht="22.9" customHeight="1">
      <c r="F67" s="598" t="s">
        <v>2327</v>
      </c>
      <c r="G67" s="599"/>
      <c r="H67" s="600"/>
      <c r="I67" s="594">
        <f>SUM(E4:E66,J4:J66)</f>
        <v>0</v>
      </c>
      <c r="J67" s="595"/>
    </row>
    <row r="68" spans="1:10" ht="22.9" customHeight="1" thickBot="1">
      <c r="F68" s="601"/>
      <c r="G68" s="602"/>
      <c r="H68" s="603"/>
      <c r="I68" s="596"/>
      <c r="J68" s="597"/>
    </row>
  </sheetData>
  <sheetProtection selectLockedCells="1"/>
  <protectedRanges>
    <protectedRange password="CC47" sqref="D1 I1" name="範圍1_1" securityDescriptor="O:WDG:WDD:(A;;CC;;;S-1-5-21-1229272821-1580818891-854245398-500)"/>
    <protectedRange password="CC47" sqref="I2 D2:D3" name="範圍1_1_1" securityDescriptor="O:WDG:WDD:(A;;CC;;;S-1-5-21-1229272821-1580818891-854245398-500)"/>
  </protectedRanges>
  <mergeCells count="25">
    <mergeCell ref="A1:J1"/>
    <mergeCell ref="A3:E3"/>
    <mergeCell ref="F3:J3"/>
    <mergeCell ref="A19:E19"/>
    <mergeCell ref="A22:E22"/>
    <mergeCell ref="F22:J22"/>
    <mergeCell ref="A20:E20"/>
    <mergeCell ref="F6:J6"/>
    <mergeCell ref="F19:J19"/>
    <mergeCell ref="F18:J18"/>
    <mergeCell ref="F13:J13"/>
    <mergeCell ref="A28:E28"/>
    <mergeCell ref="A31:E31"/>
    <mergeCell ref="A61:E61"/>
    <mergeCell ref="F25:J25"/>
    <mergeCell ref="A46:E46"/>
    <mergeCell ref="A55:E55"/>
    <mergeCell ref="A34:E34"/>
    <mergeCell ref="A38:E38"/>
    <mergeCell ref="F29:J29"/>
    <mergeCell ref="I67:J68"/>
    <mergeCell ref="F67:H68"/>
    <mergeCell ref="F34:J34"/>
    <mergeCell ref="F35:J35"/>
    <mergeCell ref="F53:J53"/>
  </mergeCells>
  <phoneticPr fontId="70" type="noConversion"/>
  <printOptions horizontalCentered="1"/>
  <pageMargins left="0" right="0" top="0.59027777777777801" bottom="0.59027777777777801" header="0.51180555555555596" footer="0.51180555555555596"/>
  <pageSetup paperSize="9" scale="70" orientation="landscape" r:id="rId1"/>
  <headerFooter alignWithMargins="0">
    <oddFooter>&amp;C第 &amp;P 頁，共 &amp;N 頁</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24"/>
  <sheetViews>
    <sheetView zoomScale="70" zoomScaleNormal="70" workbookViewId="0">
      <selection activeCell="D4" sqref="D4"/>
    </sheetView>
  </sheetViews>
  <sheetFormatPr defaultColWidth="8.75" defaultRowHeight="16.5"/>
  <cols>
    <col min="1" max="1" width="10.75" style="163" customWidth="1"/>
    <col min="2" max="2" width="68.625" style="136" customWidth="1"/>
    <col min="3" max="3" width="6.75" style="198" customWidth="1"/>
    <col min="4" max="4" width="6.625" style="136" customWidth="1"/>
    <col min="5" max="5" width="9.625" style="29" customWidth="1"/>
    <col min="6" max="6" width="10.625" style="163" customWidth="1"/>
    <col min="7" max="7" width="68.625" style="136" customWidth="1"/>
    <col min="8" max="8" width="6.625" style="198" customWidth="1"/>
    <col min="9" max="9" width="6.75" style="136" customWidth="1"/>
    <col min="10" max="10" width="9.625" style="29" customWidth="1"/>
    <col min="11" max="16384" width="8.75" style="136"/>
  </cols>
  <sheetData>
    <row r="1" spans="1:10" ht="40.15" customHeight="1">
      <c r="A1" s="617" t="s">
        <v>4831</v>
      </c>
      <c r="B1" s="618"/>
      <c r="C1" s="618"/>
      <c r="D1" s="618"/>
      <c r="E1" s="618"/>
      <c r="F1" s="618"/>
      <c r="G1" s="618"/>
      <c r="H1" s="618"/>
      <c r="I1" s="618"/>
      <c r="J1" s="619"/>
    </row>
    <row r="2" spans="1:10" ht="22.15" customHeight="1">
      <c r="A2" s="199" t="s">
        <v>69</v>
      </c>
      <c r="B2" s="187" t="s">
        <v>70</v>
      </c>
      <c r="C2" s="188" t="s">
        <v>56</v>
      </c>
      <c r="D2" s="189" t="s">
        <v>71</v>
      </c>
      <c r="E2" s="190" t="s">
        <v>72</v>
      </c>
      <c r="F2" s="199" t="s">
        <v>69</v>
      </c>
      <c r="G2" s="187" t="s">
        <v>70</v>
      </c>
      <c r="H2" s="188" t="s">
        <v>56</v>
      </c>
      <c r="I2" s="189" t="s">
        <v>71</v>
      </c>
      <c r="J2" s="191" t="s">
        <v>72</v>
      </c>
    </row>
    <row r="3" spans="1:10" ht="22.9" customHeight="1">
      <c r="A3" s="604" t="s">
        <v>2385</v>
      </c>
      <c r="B3" s="605"/>
      <c r="C3" s="605"/>
      <c r="D3" s="605"/>
      <c r="E3" s="606"/>
      <c r="F3" s="610" t="s">
        <v>2386</v>
      </c>
      <c r="G3" s="611"/>
      <c r="H3" s="611"/>
      <c r="I3" s="611"/>
      <c r="J3" s="612"/>
    </row>
    <row r="4" spans="1:10" ht="22.9" customHeight="1">
      <c r="A4" s="200" t="s">
        <v>242</v>
      </c>
      <c r="B4" s="24" t="s">
        <v>5122</v>
      </c>
      <c r="C4" s="107">
        <v>255</v>
      </c>
      <c r="D4" s="192"/>
      <c r="E4" s="193">
        <f t="shared" ref="E4:E14" si="0">SUM(C4*D4)</f>
        <v>0</v>
      </c>
      <c r="F4" s="200" t="s">
        <v>688</v>
      </c>
      <c r="G4" s="109" t="s">
        <v>5023</v>
      </c>
      <c r="H4" s="209">
        <v>380</v>
      </c>
      <c r="I4" s="143"/>
      <c r="J4" s="148">
        <f>SUM(H4*I4)</f>
        <v>0</v>
      </c>
    </row>
    <row r="5" spans="1:10" ht="22.9" customHeight="1">
      <c r="A5" s="200" t="s">
        <v>243</v>
      </c>
      <c r="B5" s="24" t="s">
        <v>5123</v>
      </c>
      <c r="C5" s="107">
        <v>255</v>
      </c>
      <c r="D5" s="192"/>
      <c r="E5" s="193">
        <f t="shared" si="0"/>
        <v>0</v>
      </c>
      <c r="F5" s="200" t="s">
        <v>686</v>
      </c>
      <c r="G5" s="109" t="s">
        <v>5022</v>
      </c>
      <c r="H5" s="209">
        <v>380</v>
      </c>
      <c r="I5" s="143"/>
      <c r="J5" s="148">
        <f>SUM(H5*I5)</f>
        <v>0</v>
      </c>
    </row>
    <row r="6" spans="1:10" ht="22.9" customHeight="1">
      <c r="A6" s="200" t="s">
        <v>244</v>
      </c>
      <c r="B6" s="24" t="s">
        <v>5124</v>
      </c>
      <c r="C6" s="107">
        <v>255</v>
      </c>
      <c r="D6" s="192"/>
      <c r="E6" s="193">
        <f t="shared" si="0"/>
        <v>0</v>
      </c>
      <c r="F6" s="200" t="s">
        <v>689</v>
      </c>
      <c r="G6" s="109" t="s">
        <v>2387</v>
      </c>
      <c r="H6" s="209">
        <v>290</v>
      </c>
      <c r="I6" s="143"/>
      <c r="J6" s="148">
        <f t="shared" ref="J6" si="1">SUM(H6*I6)</f>
        <v>0</v>
      </c>
    </row>
    <row r="7" spans="1:10" ht="22.9" customHeight="1">
      <c r="A7" s="200" t="s">
        <v>245</v>
      </c>
      <c r="B7" s="24" t="s">
        <v>5125</v>
      </c>
      <c r="C7" s="107">
        <v>255</v>
      </c>
      <c r="D7" s="192"/>
      <c r="E7" s="193">
        <f t="shared" si="0"/>
        <v>0</v>
      </c>
      <c r="F7" s="200" t="s">
        <v>1184</v>
      </c>
      <c r="G7" s="109" t="s">
        <v>2388</v>
      </c>
      <c r="H7" s="209">
        <v>110</v>
      </c>
      <c r="I7" s="143"/>
      <c r="J7" s="148">
        <f>SUM(H7*I7)</f>
        <v>0</v>
      </c>
    </row>
    <row r="8" spans="1:10" ht="22.9" customHeight="1">
      <c r="A8" s="200" t="s">
        <v>246</v>
      </c>
      <c r="B8" s="24" t="s">
        <v>5126</v>
      </c>
      <c r="C8" s="107">
        <v>275</v>
      </c>
      <c r="D8" s="192"/>
      <c r="E8" s="193">
        <f t="shared" si="0"/>
        <v>0</v>
      </c>
      <c r="F8" s="200" t="s">
        <v>1185</v>
      </c>
      <c r="G8" s="109" t="s">
        <v>2389</v>
      </c>
      <c r="H8" s="209">
        <v>200</v>
      </c>
      <c r="I8" s="143"/>
      <c r="J8" s="148">
        <f>SUM(H8*I8)</f>
        <v>0</v>
      </c>
    </row>
    <row r="9" spans="1:10" ht="22.9" customHeight="1">
      <c r="A9" s="200" t="s">
        <v>247</v>
      </c>
      <c r="B9" s="24" t="s">
        <v>5127</v>
      </c>
      <c r="C9" s="107">
        <v>275</v>
      </c>
      <c r="D9" s="192"/>
      <c r="E9" s="193">
        <f t="shared" si="0"/>
        <v>0</v>
      </c>
      <c r="F9" s="610" t="s">
        <v>2390</v>
      </c>
      <c r="G9" s="611"/>
      <c r="H9" s="611"/>
      <c r="I9" s="611"/>
      <c r="J9" s="612"/>
    </row>
    <row r="10" spans="1:10" ht="22.9" customHeight="1">
      <c r="A10" s="200" t="s">
        <v>248</v>
      </c>
      <c r="B10" s="24" t="s">
        <v>5128</v>
      </c>
      <c r="C10" s="107">
        <v>275</v>
      </c>
      <c r="D10" s="192"/>
      <c r="E10" s="193">
        <f t="shared" si="0"/>
        <v>0</v>
      </c>
      <c r="F10" s="200" t="s">
        <v>692</v>
      </c>
      <c r="G10" s="24" t="s">
        <v>2391</v>
      </c>
      <c r="H10" s="211">
        <v>260</v>
      </c>
      <c r="I10" s="143"/>
      <c r="J10" s="145">
        <f>SUM(H10*I10)</f>
        <v>0</v>
      </c>
    </row>
    <row r="11" spans="1:10" ht="22.9" customHeight="1">
      <c r="A11" s="200" t="s">
        <v>249</v>
      </c>
      <c r="B11" s="24" t="s">
        <v>5129</v>
      </c>
      <c r="C11" s="107">
        <v>275</v>
      </c>
      <c r="D11" s="192"/>
      <c r="E11" s="193">
        <f t="shared" si="0"/>
        <v>0</v>
      </c>
      <c r="F11" s="200" t="s">
        <v>693</v>
      </c>
      <c r="G11" s="24" t="s">
        <v>2392</v>
      </c>
      <c r="H11" s="211">
        <v>260</v>
      </c>
      <c r="I11" s="143"/>
      <c r="J11" s="145">
        <f>SUM(H11*I11)</f>
        <v>0</v>
      </c>
    </row>
    <row r="12" spans="1:10" ht="22.9" customHeight="1">
      <c r="A12" s="200" t="s">
        <v>250</v>
      </c>
      <c r="B12" s="97" t="s">
        <v>5131</v>
      </c>
      <c r="C12" s="107">
        <v>275</v>
      </c>
      <c r="D12" s="192"/>
      <c r="E12" s="206">
        <f t="shared" si="0"/>
        <v>0</v>
      </c>
      <c r="F12" s="200" t="s">
        <v>694</v>
      </c>
      <c r="G12" s="24" t="s">
        <v>4626</v>
      </c>
      <c r="H12" s="211">
        <v>350</v>
      </c>
      <c r="I12" s="143"/>
      <c r="J12" s="148">
        <f>SUM(H12*I12)</f>
        <v>0</v>
      </c>
    </row>
    <row r="13" spans="1:10" ht="22.9" customHeight="1">
      <c r="A13" s="200" t="s">
        <v>251</v>
      </c>
      <c r="B13" s="97" t="s">
        <v>5132</v>
      </c>
      <c r="C13" s="107">
        <v>275</v>
      </c>
      <c r="D13" s="192"/>
      <c r="E13" s="206">
        <f t="shared" si="0"/>
        <v>0</v>
      </c>
      <c r="F13" s="200" t="s">
        <v>1379</v>
      </c>
      <c r="G13" s="24" t="s">
        <v>4627</v>
      </c>
      <c r="H13" s="211">
        <v>350</v>
      </c>
      <c r="I13" s="143"/>
      <c r="J13" s="148">
        <f>SUM(H13*I13)</f>
        <v>0</v>
      </c>
    </row>
    <row r="14" spans="1:10" ht="22.9" customHeight="1">
      <c r="A14" s="200" t="s">
        <v>252</v>
      </c>
      <c r="B14" s="97" t="s">
        <v>5133</v>
      </c>
      <c r="C14" s="107">
        <v>275</v>
      </c>
      <c r="D14" s="192"/>
      <c r="E14" s="206">
        <f t="shared" si="0"/>
        <v>0</v>
      </c>
      <c r="F14" s="155" t="s">
        <v>4628</v>
      </c>
      <c r="G14" s="97" t="s">
        <v>4629</v>
      </c>
      <c r="H14" s="211">
        <v>340</v>
      </c>
      <c r="I14" s="143"/>
      <c r="J14" s="148">
        <f>SUM(H14*I14)</f>
        <v>0</v>
      </c>
    </row>
    <row r="15" spans="1:10" ht="22.9" customHeight="1">
      <c r="A15" s="604" t="s">
        <v>5134</v>
      </c>
      <c r="B15" s="605"/>
      <c r="C15" s="605"/>
      <c r="D15" s="605"/>
      <c r="E15" s="629"/>
      <c r="F15" s="155" t="s">
        <v>4632</v>
      </c>
      <c r="G15" s="97" t="s">
        <v>4630</v>
      </c>
      <c r="H15" s="211">
        <v>340</v>
      </c>
      <c r="I15" s="143"/>
      <c r="J15" s="148">
        <f t="shared" ref="J15:J16" si="2">SUM(H15*I15)</f>
        <v>0</v>
      </c>
    </row>
    <row r="16" spans="1:10" ht="22.9" customHeight="1">
      <c r="A16" s="200" t="s">
        <v>253</v>
      </c>
      <c r="B16" s="24" t="s">
        <v>5141</v>
      </c>
      <c r="C16" s="107">
        <v>285</v>
      </c>
      <c r="D16" s="192"/>
      <c r="E16" s="206">
        <f t="shared" ref="E16:E21" si="3">SUM(C16*D16)</f>
        <v>0</v>
      </c>
      <c r="F16" s="155" t="s">
        <v>4633</v>
      </c>
      <c r="G16" s="97" t="s">
        <v>4631</v>
      </c>
      <c r="H16" s="211">
        <v>340</v>
      </c>
      <c r="I16" s="143"/>
      <c r="J16" s="148">
        <f t="shared" si="2"/>
        <v>0</v>
      </c>
    </row>
    <row r="17" spans="1:10" ht="22.9" customHeight="1">
      <c r="A17" s="200" t="s">
        <v>254</v>
      </c>
      <c r="B17" s="24" t="s">
        <v>5142</v>
      </c>
      <c r="C17" s="107">
        <v>285</v>
      </c>
      <c r="D17" s="192"/>
      <c r="E17" s="206">
        <f t="shared" si="3"/>
        <v>0</v>
      </c>
      <c r="F17" s="620" t="s">
        <v>2393</v>
      </c>
      <c r="G17" s="632"/>
      <c r="H17" s="632"/>
      <c r="I17" s="632"/>
      <c r="J17" s="633"/>
    </row>
    <row r="18" spans="1:10" ht="22.9" customHeight="1">
      <c r="A18" s="200" t="s">
        <v>255</v>
      </c>
      <c r="B18" s="24" t="s">
        <v>5143</v>
      </c>
      <c r="C18" s="107">
        <v>285</v>
      </c>
      <c r="D18" s="192"/>
      <c r="E18" s="206">
        <f t="shared" si="3"/>
        <v>0</v>
      </c>
      <c r="F18" s="208" t="s">
        <v>835</v>
      </c>
      <c r="G18" s="109" t="s">
        <v>2394</v>
      </c>
      <c r="H18" s="108">
        <v>290</v>
      </c>
      <c r="I18" s="192"/>
      <c r="J18" s="193">
        <f>SUM(H18*I18)</f>
        <v>0</v>
      </c>
    </row>
    <row r="19" spans="1:10" ht="22.9" customHeight="1">
      <c r="A19" s="200" t="s">
        <v>256</v>
      </c>
      <c r="B19" s="24" t="s">
        <v>5144</v>
      </c>
      <c r="C19" s="107">
        <v>285</v>
      </c>
      <c r="D19" s="192"/>
      <c r="E19" s="206">
        <f t="shared" si="3"/>
        <v>0</v>
      </c>
      <c r="F19" s="208" t="s">
        <v>1407</v>
      </c>
      <c r="G19" s="109" t="s">
        <v>2395</v>
      </c>
      <c r="H19" s="108">
        <v>290</v>
      </c>
      <c r="I19" s="192"/>
      <c r="J19" s="193">
        <f>SUM(H19*I19)</f>
        <v>0</v>
      </c>
    </row>
    <row r="20" spans="1:10" ht="22.9" customHeight="1">
      <c r="A20" s="200" t="s">
        <v>257</v>
      </c>
      <c r="B20" s="109" t="s">
        <v>5146</v>
      </c>
      <c r="C20" s="107">
        <v>260</v>
      </c>
      <c r="D20" s="192"/>
      <c r="E20" s="206">
        <f t="shared" si="3"/>
        <v>0</v>
      </c>
      <c r="F20" s="208" t="s">
        <v>1406</v>
      </c>
      <c r="G20" s="109" t="s">
        <v>2396</v>
      </c>
      <c r="H20" s="108">
        <v>290</v>
      </c>
      <c r="I20" s="192"/>
      <c r="J20" s="193">
        <f>SUM(H20*I20)</f>
        <v>0</v>
      </c>
    </row>
    <row r="21" spans="1:10" ht="22.9" customHeight="1">
      <c r="A21" s="200" t="s">
        <v>259</v>
      </c>
      <c r="B21" s="109" t="s">
        <v>5145</v>
      </c>
      <c r="C21" s="107">
        <v>260</v>
      </c>
      <c r="D21" s="192"/>
      <c r="E21" s="206">
        <f t="shared" si="3"/>
        <v>0</v>
      </c>
      <c r="F21" s="208" t="s">
        <v>1408</v>
      </c>
      <c r="G21" s="109" t="s">
        <v>2397</v>
      </c>
      <c r="H21" s="108">
        <v>220</v>
      </c>
      <c r="I21" s="192"/>
      <c r="J21" s="193">
        <f>SUM(H21*I21)</f>
        <v>0</v>
      </c>
    </row>
    <row r="22" spans="1:10" ht="22.9" customHeight="1">
      <c r="A22" s="200" t="s">
        <v>258</v>
      </c>
      <c r="B22" s="109" t="s">
        <v>5148</v>
      </c>
      <c r="C22" s="107">
        <v>325</v>
      </c>
      <c r="D22" s="192"/>
      <c r="E22" s="206">
        <f t="shared" ref="E22:E26" si="4">SUM(C22*D22)</f>
        <v>0</v>
      </c>
      <c r="F22" s="208" t="s">
        <v>269</v>
      </c>
      <c r="G22" s="109" t="s">
        <v>4634</v>
      </c>
      <c r="H22" s="108">
        <v>220</v>
      </c>
      <c r="I22" s="192"/>
      <c r="J22" s="193">
        <f t="shared" ref="J22:J23" si="5">SUM(H22*I22)</f>
        <v>0</v>
      </c>
    </row>
    <row r="23" spans="1:10" ht="22.9" customHeight="1">
      <c r="A23" s="200" t="s">
        <v>260</v>
      </c>
      <c r="B23" s="109" t="s">
        <v>5149</v>
      </c>
      <c r="C23" s="107">
        <v>325</v>
      </c>
      <c r="D23" s="192"/>
      <c r="E23" s="206">
        <f>SUM(C23*D23)</f>
        <v>0</v>
      </c>
      <c r="F23" s="208" t="s">
        <v>1405</v>
      </c>
      <c r="G23" s="109" t="s">
        <v>2398</v>
      </c>
      <c r="H23" s="108">
        <v>250</v>
      </c>
      <c r="I23" s="192"/>
      <c r="J23" s="193">
        <f t="shared" si="5"/>
        <v>0</v>
      </c>
    </row>
    <row r="24" spans="1:10" ht="22.9" customHeight="1">
      <c r="A24" s="200" t="s">
        <v>261</v>
      </c>
      <c r="B24" s="109" t="s">
        <v>5147</v>
      </c>
      <c r="C24" s="107">
        <v>260</v>
      </c>
      <c r="D24" s="192"/>
      <c r="E24" s="206">
        <f>SUM(C24*D24)</f>
        <v>0</v>
      </c>
      <c r="F24" s="610" t="s">
        <v>2400</v>
      </c>
      <c r="G24" s="611"/>
      <c r="H24" s="611"/>
      <c r="I24" s="611"/>
      <c r="J24" s="612"/>
    </row>
    <row r="25" spans="1:10" ht="22.9" customHeight="1">
      <c r="A25" s="200" t="s">
        <v>263</v>
      </c>
      <c r="B25" s="109" t="s">
        <v>5150</v>
      </c>
      <c r="C25" s="107">
        <v>260</v>
      </c>
      <c r="D25" s="192"/>
      <c r="E25" s="206">
        <f>SUM(C25*D25)</f>
        <v>0</v>
      </c>
      <c r="F25" s="155" t="s">
        <v>1103</v>
      </c>
      <c r="G25" s="109" t="s">
        <v>2402</v>
      </c>
      <c r="H25" s="107">
        <v>160</v>
      </c>
      <c r="I25" s="97"/>
      <c r="J25" s="193">
        <f t="shared" ref="J25:J27" si="6">SUM(H25*I25)</f>
        <v>0</v>
      </c>
    </row>
    <row r="26" spans="1:10" ht="22.9" customHeight="1">
      <c r="A26" s="200" t="s">
        <v>262</v>
      </c>
      <c r="B26" s="97" t="s">
        <v>5151</v>
      </c>
      <c r="C26" s="107">
        <v>325</v>
      </c>
      <c r="D26" s="192"/>
      <c r="E26" s="206">
        <f t="shared" si="4"/>
        <v>0</v>
      </c>
      <c r="F26" s="155" t="s">
        <v>1104</v>
      </c>
      <c r="G26" s="109" t="s">
        <v>2404</v>
      </c>
      <c r="H26" s="107">
        <v>160</v>
      </c>
      <c r="I26" s="97"/>
      <c r="J26" s="193">
        <f t="shared" si="6"/>
        <v>0</v>
      </c>
    </row>
    <row r="27" spans="1:10" ht="22.9" customHeight="1">
      <c r="A27" s="200" t="s">
        <v>264</v>
      </c>
      <c r="B27" s="97" t="s">
        <v>5152</v>
      </c>
      <c r="C27" s="107">
        <v>325</v>
      </c>
      <c r="D27" s="192"/>
      <c r="E27" s="206">
        <f>SUM(C27*D27)</f>
        <v>0</v>
      </c>
      <c r="F27" s="155" t="s">
        <v>1105</v>
      </c>
      <c r="G27" s="109" t="s">
        <v>2406</v>
      </c>
      <c r="H27" s="107">
        <v>160</v>
      </c>
      <c r="I27" s="97"/>
      <c r="J27" s="193">
        <f t="shared" si="6"/>
        <v>0</v>
      </c>
    </row>
    <row r="28" spans="1:10" ht="22.9" customHeight="1">
      <c r="A28" s="630" t="s">
        <v>2399</v>
      </c>
      <c r="B28" s="631"/>
      <c r="C28" s="631"/>
      <c r="D28" s="631"/>
      <c r="E28" s="631"/>
      <c r="F28" s="155" t="s">
        <v>1106</v>
      </c>
      <c r="G28" s="109" t="s">
        <v>2408</v>
      </c>
      <c r="H28" s="107">
        <v>160</v>
      </c>
      <c r="I28" s="97"/>
      <c r="J28" s="193">
        <f t="shared" ref="J28:J34" si="7">SUM(H28*I28)</f>
        <v>0</v>
      </c>
    </row>
    <row r="29" spans="1:10" ht="22.9" customHeight="1">
      <c r="A29" s="155" t="s">
        <v>265</v>
      </c>
      <c r="B29" s="97" t="s">
        <v>2401</v>
      </c>
      <c r="C29" s="108">
        <v>100</v>
      </c>
      <c r="D29" s="192"/>
      <c r="E29" s="193">
        <f t="shared" ref="E29:E39" si="8">SUM(C29*D29)</f>
        <v>0</v>
      </c>
      <c r="F29" s="155" t="s">
        <v>1186</v>
      </c>
      <c r="G29" s="109" t="s">
        <v>2412</v>
      </c>
      <c r="H29" s="107">
        <v>210</v>
      </c>
      <c r="I29" s="97"/>
      <c r="J29" s="193">
        <f t="shared" si="7"/>
        <v>0</v>
      </c>
    </row>
    <row r="30" spans="1:10" ht="22.9" customHeight="1">
      <c r="A30" s="155" t="s">
        <v>3975</v>
      </c>
      <c r="B30" s="97" t="s">
        <v>2403</v>
      </c>
      <c r="C30" s="108">
        <v>190</v>
      </c>
      <c r="D30" s="192"/>
      <c r="E30" s="193">
        <f t="shared" si="8"/>
        <v>0</v>
      </c>
      <c r="F30" s="155" t="s">
        <v>1107</v>
      </c>
      <c r="G30" s="109" t="s">
        <v>2414</v>
      </c>
      <c r="H30" s="107">
        <v>210</v>
      </c>
      <c r="I30" s="97"/>
      <c r="J30" s="193">
        <f t="shared" si="7"/>
        <v>0</v>
      </c>
    </row>
    <row r="31" spans="1:10" ht="22.9" customHeight="1">
      <c r="A31" s="155" t="s">
        <v>266</v>
      </c>
      <c r="B31" s="109" t="s">
        <v>2405</v>
      </c>
      <c r="C31" s="108">
        <v>220</v>
      </c>
      <c r="D31" s="192"/>
      <c r="E31" s="193">
        <f t="shared" si="8"/>
        <v>0</v>
      </c>
      <c r="F31" s="155" t="s">
        <v>1108</v>
      </c>
      <c r="G31" s="109" t="s">
        <v>2415</v>
      </c>
      <c r="H31" s="107">
        <v>210</v>
      </c>
      <c r="I31" s="97"/>
      <c r="J31" s="193">
        <f t="shared" si="7"/>
        <v>0</v>
      </c>
    </row>
    <row r="32" spans="1:10" ht="22.9" customHeight="1">
      <c r="A32" s="155" t="s">
        <v>1456</v>
      </c>
      <c r="B32" s="109" t="s">
        <v>2407</v>
      </c>
      <c r="C32" s="108">
        <v>220</v>
      </c>
      <c r="D32" s="192"/>
      <c r="E32" s="193">
        <f t="shared" si="8"/>
        <v>0</v>
      </c>
      <c r="F32" s="155" t="s">
        <v>1109</v>
      </c>
      <c r="G32" s="109" t="s">
        <v>2416</v>
      </c>
      <c r="H32" s="107">
        <v>210</v>
      </c>
      <c r="I32" s="97"/>
      <c r="J32" s="193">
        <f t="shared" si="7"/>
        <v>0</v>
      </c>
    </row>
    <row r="33" spans="1:10" ht="22.9" customHeight="1">
      <c r="A33" s="155" t="s">
        <v>267</v>
      </c>
      <c r="B33" s="109" t="s">
        <v>2409</v>
      </c>
      <c r="C33" s="108">
        <v>290</v>
      </c>
      <c r="D33" s="192"/>
      <c r="E33" s="193">
        <f t="shared" si="8"/>
        <v>0</v>
      </c>
      <c r="F33" s="155" t="s">
        <v>1403</v>
      </c>
      <c r="G33" s="109" t="s">
        <v>2417</v>
      </c>
      <c r="H33" s="107">
        <v>210</v>
      </c>
      <c r="I33" s="97"/>
      <c r="J33" s="193">
        <f t="shared" si="7"/>
        <v>0</v>
      </c>
    </row>
    <row r="34" spans="1:10" ht="22.9" customHeight="1">
      <c r="A34" s="155" t="s">
        <v>268</v>
      </c>
      <c r="B34" s="109" t="s">
        <v>2410</v>
      </c>
      <c r="C34" s="108">
        <v>290</v>
      </c>
      <c r="D34" s="192"/>
      <c r="E34" s="193">
        <f>SUM(C34*D34)</f>
        <v>0</v>
      </c>
      <c r="F34" s="155" t="s">
        <v>1404</v>
      </c>
      <c r="G34" s="109" t="s">
        <v>2418</v>
      </c>
      <c r="H34" s="107">
        <v>210</v>
      </c>
      <c r="I34" s="97"/>
      <c r="J34" s="193">
        <f t="shared" si="7"/>
        <v>0</v>
      </c>
    </row>
    <row r="35" spans="1:10" ht="22.9" customHeight="1">
      <c r="A35" s="155" t="s">
        <v>1196</v>
      </c>
      <c r="B35" s="109" t="s">
        <v>2411</v>
      </c>
      <c r="C35" s="108">
        <v>140</v>
      </c>
      <c r="D35" s="192"/>
      <c r="E35" s="193">
        <f>SUM(C35*D35)</f>
        <v>0</v>
      </c>
      <c r="F35" s="610" t="s">
        <v>2420</v>
      </c>
      <c r="G35" s="611"/>
      <c r="H35" s="611"/>
      <c r="I35" s="611"/>
      <c r="J35" s="612"/>
    </row>
    <row r="36" spans="1:10" ht="22.9" customHeight="1">
      <c r="A36" s="155" t="s">
        <v>1197</v>
      </c>
      <c r="B36" s="109" t="s">
        <v>2413</v>
      </c>
      <c r="C36" s="108">
        <v>140</v>
      </c>
      <c r="D36" s="192"/>
      <c r="E36" s="193">
        <f>SUM(C36*D36)</f>
        <v>0</v>
      </c>
      <c r="F36" s="200" t="s">
        <v>1034</v>
      </c>
      <c r="G36" s="213" t="s">
        <v>2422</v>
      </c>
      <c r="H36" s="104">
        <v>150</v>
      </c>
      <c r="I36" s="192"/>
      <c r="J36" s="193">
        <f t="shared" ref="J36:J42" si="9">SUM(H36*I36)</f>
        <v>0</v>
      </c>
    </row>
    <row r="37" spans="1:10" ht="22.9" customHeight="1">
      <c r="A37" s="155" t="s">
        <v>1457</v>
      </c>
      <c r="B37" s="109" t="s">
        <v>3972</v>
      </c>
      <c r="C37" s="108">
        <v>190</v>
      </c>
      <c r="D37" s="192"/>
      <c r="E37" s="193">
        <f>SUM(C37*D37)</f>
        <v>0</v>
      </c>
      <c r="F37" s="200" t="s">
        <v>1082</v>
      </c>
      <c r="G37" s="213" t="s">
        <v>2424</v>
      </c>
      <c r="H37" s="104">
        <v>120</v>
      </c>
      <c r="I37" s="192"/>
      <c r="J37" s="193">
        <f t="shared" si="9"/>
        <v>0</v>
      </c>
    </row>
    <row r="38" spans="1:10" ht="22.9" customHeight="1">
      <c r="A38" s="155" t="s">
        <v>1458</v>
      </c>
      <c r="B38" s="109" t="s">
        <v>3938</v>
      </c>
      <c r="C38" s="108">
        <v>190</v>
      </c>
      <c r="D38" s="192"/>
      <c r="E38" s="193">
        <f t="shared" si="8"/>
        <v>0</v>
      </c>
      <c r="F38" s="200" t="s">
        <v>1450</v>
      </c>
      <c r="G38" s="214" t="s">
        <v>2426</v>
      </c>
      <c r="H38" s="104">
        <v>180</v>
      </c>
      <c r="I38" s="192"/>
      <c r="J38" s="193">
        <f t="shared" si="9"/>
        <v>0</v>
      </c>
    </row>
    <row r="39" spans="1:10" ht="22.9" customHeight="1">
      <c r="A39" s="155" t="s">
        <v>1459</v>
      </c>
      <c r="B39" s="109" t="s">
        <v>4194</v>
      </c>
      <c r="C39" s="108">
        <v>75</v>
      </c>
      <c r="D39" s="192"/>
      <c r="E39" s="193">
        <f t="shared" si="8"/>
        <v>0</v>
      </c>
      <c r="F39" s="200" t="s">
        <v>1036</v>
      </c>
      <c r="G39" s="214" t="s">
        <v>2428</v>
      </c>
      <c r="H39" s="104">
        <v>180</v>
      </c>
      <c r="I39" s="192"/>
      <c r="J39" s="193">
        <f t="shared" si="9"/>
        <v>0</v>
      </c>
    </row>
    <row r="40" spans="1:10" ht="22.9" customHeight="1">
      <c r="A40" s="155" t="s">
        <v>4642</v>
      </c>
      <c r="B40" s="109" t="s">
        <v>4195</v>
      </c>
      <c r="C40" s="108">
        <v>75</v>
      </c>
      <c r="D40" s="192"/>
      <c r="E40" s="193">
        <f t="shared" ref="E40:E43" si="10">SUM(C40*D40)</f>
        <v>0</v>
      </c>
      <c r="F40" s="200" t="s">
        <v>1037</v>
      </c>
      <c r="G40" s="214" t="s">
        <v>2429</v>
      </c>
      <c r="H40" s="104">
        <v>220</v>
      </c>
      <c r="I40" s="192"/>
      <c r="J40" s="193">
        <f t="shared" si="9"/>
        <v>0</v>
      </c>
    </row>
    <row r="41" spans="1:10" ht="22.9" customHeight="1">
      <c r="A41" s="155" t="s">
        <v>1460</v>
      </c>
      <c r="B41" s="109" t="s">
        <v>2419</v>
      </c>
      <c r="C41" s="108">
        <v>100</v>
      </c>
      <c r="D41" s="192"/>
      <c r="E41" s="193">
        <f t="shared" si="10"/>
        <v>0</v>
      </c>
      <c r="F41" s="200" t="s">
        <v>1035</v>
      </c>
      <c r="G41" s="214" t="s">
        <v>2430</v>
      </c>
      <c r="H41" s="104">
        <v>300</v>
      </c>
      <c r="I41" s="192"/>
      <c r="J41" s="193">
        <f t="shared" si="9"/>
        <v>0</v>
      </c>
    </row>
    <row r="42" spans="1:10" ht="22.9" customHeight="1">
      <c r="A42" s="155" t="s">
        <v>4643</v>
      </c>
      <c r="B42" s="109" t="s">
        <v>2421</v>
      </c>
      <c r="C42" s="108">
        <v>100</v>
      </c>
      <c r="D42" s="192"/>
      <c r="E42" s="193">
        <f t="shared" si="10"/>
        <v>0</v>
      </c>
      <c r="F42" s="200" t="s">
        <v>1033</v>
      </c>
      <c r="G42" s="214" t="s">
        <v>2431</v>
      </c>
      <c r="H42" s="104">
        <v>440</v>
      </c>
      <c r="I42" s="192"/>
      <c r="J42" s="193">
        <f t="shared" si="9"/>
        <v>0</v>
      </c>
    </row>
    <row r="43" spans="1:10" ht="22.9" customHeight="1">
      <c r="A43" s="155" t="s">
        <v>1461</v>
      </c>
      <c r="B43" s="109" t="s">
        <v>2423</v>
      </c>
      <c r="C43" s="108">
        <v>140</v>
      </c>
      <c r="D43" s="192"/>
      <c r="E43" s="193">
        <f t="shared" si="10"/>
        <v>0</v>
      </c>
      <c r="F43" s="610" t="s">
        <v>4641</v>
      </c>
      <c r="G43" s="611"/>
      <c r="H43" s="611"/>
      <c r="I43" s="611"/>
      <c r="J43" s="612"/>
    </row>
    <row r="44" spans="1:10" ht="22.9" customHeight="1">
      <c r="A44" s="155" t="s">
        <v>4644</v>
      </c>
      <c r="B44" s="109" t="s">
        <v>2425</v>
      </c>
      <c r="C44" s="108">
        <v>140</v>
      </c>
      <c r="D44" s="192"/>
      <c r="E44" s="193">
        <f>SUM(C44*D44)</f>
        <v>0</v>
      </c>
      <c r="F44" s="155" t="s">
        <v>833</v>
      </c>
      <c r="G44" s="109" t="s">
        <v>4635</v>
      </c>
      <c r="H44" s="105">
        <v>140</v>
      </c>
      <c r="I44" s="192"/>
      <c r="J44" s="193">
        <f>SUM(H44*I44)</f>
        <v>0</v>
      </c>
    </row>
    <row r="45" spans="1:10" ht="22.9" customHeight="1">
      <c r="A45" s="155" t="s">
        <v>4686</v>
      </c>
      <c r="B45" s="109" t="s">
        <v>4683</v>
      </c>
      <c r="C45" s="108">
        <v>120</v>
      </c>
      <c r="D45" s="192"/>
      <c r="E45" s="193">
        <f t="shared" ref="E45" si="11">SUM(C45*D45)</f>
        <v>0</v>
      </c>
      <c r="F45" s="155" t="s">
        <v>834</v>
      </c>
      <c r="G45" s="109" t="s">
        <v>4636</v>
      </c>
      <c r="H45" s="105">
        <v>140</v>
      </c>
      <c r="I45" s="192"/>
      <c r="J45" s="193">
        <f>SUM(H45*I45)</f>
        <v>0</v>
      </c>
    </row>
    <row r="46" spans="1:10" ht="22.9" customHeight="1">
      <c r="A46" s="155" t="s">
        <v>4687</v>
      </c>
      <c r="B46" s="109" t="s">
        <v>4684</v>
      </c>
      <c r="C46" s="108">
        <v>120</v>
      </c>
      <c r="D46" s="192"/>
      <c r="E46" s="193">
        <f t="shared" ref="E46" si="12">SUM(C46*D46)</f>
        <v>0</v>
      </c>
      <c r="F46" s="155" t="s">
        <v>1153</v>
      </c>
      <c r="G46" s="109" t="s">
        <v>4637</v>
      </c>
      <c r="H46" s="105">
        <v>140</v>
      </c>
      <c r="I46" s="192"/>
      <c r="J46" s="193">
        <f>SUM(H46*I46)</f>
        <v>0</v>
      </c>
    </row>
    <row r="47" spans="1:10" ht="22.9" customHeight="1">
      <c r="A47" s="155" t="s">
        <v>4688</v>
      </c>
      <c r="B47" s="109" t="s">
        <v>4685</v>
      </c>
      <c r="C47" s="108">
        <v>120</v>
      </c>
      <c r="D47" s="192"/>
      <c r="E47" s="193">
        <f t="shared" ref="E47" si="13">SUM(C47*D47)</f>
        <v>0</v>
      </c>
      <c r="F47" s="155" t="s">
        <v>1451</v>
      </c>
      <c r="G47" s="109" t="s">
        <v>4638</v>
      </c>
      <c r="H47" s="105">
        <v>140</v>
      </c>
      <c r="I47" s="192"/>
      <c r="J47" s="193">
        <f>SUM(H47*I47)</f>
        <v>0</v>
      </c>
    </row>
    <row r="48" spans="1:10" ht="22.9" customHeight="1">
      <c r="A48" s="155" t="s">
        <v>4689</v>
      </c>
      <c r="B48" s="97" t="s">
        <v>4690</v>
      </c>
      <c r="C48" s="108">
        <v>290</v>
      </c>
      <c r="D48" s="192"/>
      <c r="E48" s="193">
        <f t="shared" ref="E48" si="14">SUM(C48*D48)</f>
        <v>0</v>
      </c>
      <c r="F48" s="155" t="s">
        <v>4543</v>
      </c>
      <c r="G48" s="109" t="s">
        <v>4639</v>
      </c>
      <c r="H48" s="105">
        <v>140</v>
      </c>
      <c r="I48" s="192"/>
      <c r="J48" s="193">
        <f t="shared" ref="J48" si="15">SUM(H48*I48)</f>
        <v>0</v>
      </c>
    </row>
    <row r="49" spans="1:10" ht="22.9" customHeight="1">
      <c r="A49" s="155" t="s">
        <v>4691</v>
      </c>
      <c r="B49" s="97" t="s">
        <v>4693</v>
      </c>
      <c r="C49" s="108">
        <v>290</v>
      </c>
      <c r="D49" s="192"/>
      <c r="E49" s="193">
        <f t="shared" ref="E49:E50" si="16">SUM(C49*D49)</f>
        <v>0</v>
      </c>
      <c r="F49" s="155" t="s">
        <v>4542</v>
      </c>
      <c r="G49" s="109" t="s">
        <v>4640</v>
      </c>
      <c r="H49" s="105">
        <v>140</v>
      </c>
      <c r="I49" s="192"/>
      <c r="J49" s="193">
        <f t="shared" ref="J49" si="17">SUM(H49*I49)</f>
        <v>0</v>
      </c>
    </row>
    <row r="50" spans="1:10" ht="22.9" customHeight="1">
      <c r="A50" s="155" t="s">
        <v>4692</v>
      </c>
      <c r="B50" s="97" t="s">
        <v>4694</v>
      </c>
      <c r="C50" s="108">
        <v>290</v>
      </c>
      <c r="D50" s="192"/>
      <c r="E50" s="193">
        <f t="shared" si="16"/>
        <v>0</v>
      </c>
      <c r="F50" s="610" t="s">
        <v>4790</v>
      </c>
      <c r="G50" s="611"/>
      <c r="H50" s="611"/>
      <c r="I50" s="611"/>
      <c r="J50" s="612"/>
    </row>
    <row r="51" spans="1:10" ht="22.9" customHeight="1">
      <c r="A51" s="155" t="s">
        <v>3977</v>
      </c>
      <c r="B51" s="109" t="s">
        <v>3976</v>
      </c>
      <c r="C51" s="108">
        <v>160</v>
      </c>
      <c r="D51" s="192"/>
      <c r="E51" s="193">
        <f>SUM(C51*D51)</f>
        <v>0</v>
      </c>
      <c r="F51" s="200" t="s">
        <v>1081</v>
      </c>
      <c r="G51" s="24" t="s">
        <v>2268</v>
      </c>
      <c r="H51" s="105">
        <v>130</v>
      </c>
      <c r="I51" s="192"/>
      <c r="J51" s="193">
        <f t="shared" ref="J51:J56" si="18">SUM(H51*I51)</f>
        <v>0</v>
      </c>
    </row>
    <row r="52" spans="1:10" ht="22.9" customHeight="1">
      <c r="A52" s="155" t="s">
        <v>4645</v>
      </c>
      <c r="B52" s="109" t="s">
        <v>3978</v>
      </c>
      <c r="C52" s="108">
        <v>160</v>
      </c>
      <c r="D52" s="192"/>
      <c r="E52" s="193">
        <f>SUM(C52*D52)</f>
        <v>0</v>
      </c>
      <c r="F52" s="200" t="s">
        <v>1454</v>
      </c>
      <c r="G52" s="24" t="s">
        <v>2271</v>
      </c>
      <c r="H52" s="105">
        <v>80</v>
      </c>
      <c r="I52" s="192"/>
      <c r="J52" s="193">
        <f t="shared" si="18"/>
        <v>0</v>
      </c>
    </row>
    <row r="53" spans="1:10" ht="22.9" customHeight="1">
      <c r="A53" s="155" t="s">
        <v>4646</v>
      </c>
      <c r="B53" s="109" t="s">
        <v>3979</v>
      </c>
      <c r="C53" s="108">
        <v>160</v>
      </c>
      <c r="D53" s="192"/>
      <c r="E53" s="193">
        <f>SUM(C53*D53)</f>
        <v>0</v>
      </c>
      <c r="F53" s="200" t="s">
        <v>1453</v>
      </c>
      <c r="G53" s="24" t="s">
        <v>2269</v>
      </c>
      <c r="H53" s="105">
        <v>70</v>
      </c>
      <c r="I53" s="192"/>
      <c r="J53" s="193">
        <f t="shared" si="18"/>
        <v>0</v>
      </c>
    </row>
    <row r="54" spans="1:10" ht="22.9" customHeight="1">
      <c r="A54" s="155" t="s">
        <v>3980</v>
      </c>
      <c r="B54" s="109" t="s">
        <v>3981</v>
      </c>
      <c r="C54" s="108">
        <v>195</v>
      </c>
      <c r="D54" s="192"/>
      <c r="E54" s="193">
        <f>SUM(C54*D54)</f>
        <v>0</v>
      </c>
      <c r="F54" s="200" t="s">
        <v>3912</v>
      </c>
      <c r="G54" s="97" t="s">
        <v>3913</v>
      </c>
      <c r="H54" s="107">
        <v>75</v>
      </c>
      <c r="I54" s="192"/>
      <c r="J54" s="193">
        <f t="shared" si="18"/>
        <v>0</v>
      </c>
    </row>
    <row r="55" spans="1:10" ht="22.9" customHeight="1">
      <c r="A55" s="155" t="s">
        <v>4647</v>
      </c>
      <c r="B55" s="109" t="s">
        <v>3982</v>
      </c>
      <c r="C55" s="108">
        <v>195</v>
      </c>
      <c r="D55" s="192"/>
      <c r="E55" s="193">
        <f>SUM(C55*D55)</f>
        <v>0</v>
      </c>
      <c r="F55" s="200" t="s">
        <v>1455</v>
      </c>
      <c r="G55" s="24" t="s">
        <v>2273</v>
      </c>
      <c r="H55" s="105">
        <v>80</v>
      </c>
      <c r="I55" s="192"/>
      <c r="J55" s="193">
        <f t="shared" si="18"/>
        <v>0</v>
      </c>
    </row>
    <row r="56" spans="1:10" ht="22.9" customHeight="1">
      <c r="A56" s="630" t="s">
        <v>2427</v>
      </c>
      <c r="B56" s="631"/>
      <c r="C56" s="631"/>
      <c r="D56" s="631"/>
      <c r="E56" s="648"/>
      <c r="F56" s="200" t="s">
        <v>1452</v>
      </c>
      <c r="G56" s="24" t="s">
        <v>2275</v>
      </c>
      <c r="H56" s="105">
        <v>125</v>
      </c>
      <c r="I56" s="192"/>
      <c r="J56" s="193">
        <f t="shared" si="18"/>
        <v>0</v>
      </c>
    </row>
    <row r="57" spans="1:10" ht="22.9" customHeight="1">
      <c r="A57" s="155" t="s">
        <v>1763</v>
      </c>
      <c r="B57" s="109" t="s">
        <v>2099</v>
      </c>
      <c r="C57" s="108">
        <v>220</v>
      </c>
      <c r="D57" s="192"/>
      <c r="E57" s="193">
        <f t="shared" ref="E57:E62" si="19">SUM(C57*D57)</f>
        <v>0</v>
      </c>
      <c r="F57" s="232"/>
      <c r="G57" s="97"/>
      <c r="H57" s="97"/>
      <c r="I57" s="97"/>
      <c r="J57" s="428"/>
    </row>
    <row r="58" spans="1:10" ht="22.9" customHeight="1">
      <c r="A58" s="155" t="s">
        <v>1764</v>
      </c>
      <c r="B58" s="109" t="s">
        <v>2100</v>
      </c>
      <c r="C58" s="108">
        <v>220</v>
      </c>
      <c r="D58" s="192"/>
      <c r="E58" s="193">
        <f t="shared" si="19"/>
        <v>0</v>
      </c>
      <c r="F58" s="200"/>
      <c r="G58" s="24"/>
      <c r="H58" s="105"/>
      <c r="I58" s="192"/>
      <c r="J58" s="193"/>
    </row>
    <row r="59" spans="1:10" ht="22.9" customHeight="1">
      <c r="A59" s="155" t="s">
        <v>1765</v>
      </c>
      <c r="B59" s="109" t="s">
        <v>2101</v>
      </c>
      <c r="C59" s="108">
        <v>250</v>
      </c>
      <c r="D59" s="192"/>
      <c r="E59" s="193">
        <f t="shared" si="19"/>
        <v>0</v>
      </c>
      <c r="F59" s="200"/>
      <c r="G59" s="24"/>
      <c r="H59" s="105"/>
      <c r="I59" s="192"/>
      <c r="J59" s="193"/>
    </row>
    <row r="60" spans="1:10" ht="22.9" customHeight="1">
      <c r="A60" s="155" t="s">
        <v>1766</v>
      </c>
      <c r="B60" s="109" t="s">
        <v>2102</v>
      </c>
      <c r="C60" s="108">
        <v>250</v>
      </c>
      <c r="D60" s="192"/>
      <c r="E60" s="193">
        <f t="shared" si="19"/>
        <v>0</v>
      </c>
      <c r="F60" s="200"/>
      <c r="G60" s="24"/>
      <c r="H60" s="105"/>
      <c r="I60" s="192"/>
      <c r="J60" s="193"/>
    </row>
    <row r="61" spans="1:10" ht="22.9" customHeight="1">
      <c r="A61" s="155" t="s">
        <v>1761</v>
      </c>
      <c r="B61" s="109" t="s">
        <v>2103</v>
      </c>
      <c r="C61" s="108">
        <v>200</v>
      </c>
      <c r="D61" s="192"/>
      <c r="E61" s="193">
        <f t="shared" si="19"/>
        <v>0</v>
      </c>
      <c r="F61" s="200"/>
      <c r="G61" s="24"/>
      <c r="H61" s="105"/>
      <c r="I61" s="192"/>
      <c r="J61" s="193"/>
    </row>
    <row r="62" spans="1:10" ht="22.9" customHeight="1">
      <c r="A62" s="155" t="s">
        <v>1762</v>
      </c>
      <c r="B62" s="109" t="s">
        <v>2104</v>
      </c>
      <c r="C62" s="108">
        <v>200</v>
      </c>
      <c r="D62" s="192"/>
      <c r="E62" s="193">
        <f t="shared" si="19"/>
        <v>0</v>
      </c>
      <c r="F62" s="200"/>
      <c r="G62" s="24"/>
      <c r="H62" s="105"/>
      <c r="I62" s="192"/>
      <c r="J62" s="193"/>
    </row>
    <row r="63" spans="1:10" ht="22.5" customHeight="1">
      <c r="A63" s="634" t="s">
        <v>2432</v>
      </c>
      <c r="B63" s="635"/>
      <c r="C63" s="635"/>
      <c r="D63" s="635"/>
      <c r="E63" s="635"/>
      <c r="F63" s="635"/>
      <c r="G63" s="635"/>
      <c r="H63" s="635"/>
      <c r="I63" s="635"/>
      <c r="J63" s="636"/>
    </row>
    <row r="64" spans="1:10" ht="22.9" customHeight="1">
      <c r="A64" s="637"/>
      <c r="B64" s="638"/>
      <c r="C64" s="638"/>
      <c r="D64" s="638"/>
      <c r="E64" s="638"/>
      <c r="F64" s="638"/>
      <c r="G64" s="638"/>
      <c r="H64" s="638"/>
      <c r="I64" s="638"/>
      <c r="J64" s="639"/>
    </row>
    <row r="65" spans="1:10" ht="22.9" customHeight="1">
      <c r="A65" s="200" t="s">
        <v>273</v>
      </c>
      <c r="B65" s="109" t="s">
        <v>2433</v>
      </c>
      <c r="C65" s="107">
        <v>290</v>
      </c>
      <c r="D65" s="192"/>
      <c r="E65" s="193">
        <f t="shared" ref="E65:E73" si="20">SUM(C65*D65)</f>
        <v>0</v>
      </c>
      <c r="F65" s="155" t="s">
        <v>4178</v>
      </c>
      <c r="G65" s="97" t="s">
        <v>4187</v>
      </c>
      <c r="H65" s="107">
        <v>290</v>
      </c>
      <c r="I65" s="192"/>
      <c r="J65" s="193">
        <f t="shared" ref="J65" si="21">SUM(H65*I65)</f>
        <v>0</v>
      </c>
    </row>
    <row r="66" spans="1:10" ht="22.9" customHeight="1">
      <c r="A66" s="200" t="s">
        <v>3887</v>
      </c>
      <c r="B66" s="109" t="s">
        <v>3888</v>
      </c>
      <c r="C66" s="107">
        <v>290</v>
      </c>
      <c r="D66" s="192"/>
      <c r="E66" s="193">
        <f>SUM(C66*D66)</f>
        <v>0</v>
      </c>
      <c r="F66" s="155" t="s">
        <v>4181</v>
      </c>
      <c r="G66" s="97" t="s">
        <v>4186</v>
      </c>
      <c r="H66" s="107">
        <v>240</v>
      </c>
      <c r="I66" s="192"/>
      <c r="J66" s="193">
        <f t="shared" ref="J66" si="22">SUM(H66*I66)</f>
        <v>0</v>
      </c>
    </row>
    <row r="67" spans="1:10" ht="22.9" customHeight="1">
      <c r="A67" s="200" t="s">
        <v>274</v>
      </c>
      <c r="B67" s="109" t="s">
        <v>2434</v>
      </c>
      <c r="C67" s="107">
        <v>290</v>
      </c>
      <c r="D67" s="192"/>
      <c r="E67" s="193">
        <f t="shared" si="20"/>
        <v>0</v>
      </c>
      <c r="F67" s="155" t="s">
        <v>4182</v>
      </c>
      <c r="G67" s="97" t="s">
        <v>4185</v>
      </c>
      <c r="H67" s="107">
        <v>430</v>
      </c>
      <c r="I67" s="192"/>
      <c r="J67" s="193">
        <f t="shared" ref="J67" si="23">SUM(H67*I67)</f>
        <v>0</v>
      </c>
    </row>
    <row r="68" spans="1:10" ht="22.9" customHeight="1">
      <c r="A68" s="200" t="s">
        <v>1512</v>
      </c>
      <c r="B68" s="109" t="s">
        <v>2436</v>
      </c>
      <c r="C68" s="107">
        <v>290</v>
      </c>
      <c r="D68" s="192"/>
      <c r="E68" s="193">
        <f t="shared" si="20"/>
        <v>0</v>
      </c>
      <c r="F68" s="155" t="s">
        <v>4183</v>
      </c>
      <c r="G68" s="97" t="s">
        <v>4184</v>
      </c>
      <c r="H68" s="107">
        <v>540</v>
      </c>
      <c r="I68" s="192"/>
      <c r="J68" s="193">
        <f t="shared" ref="J68" si="24">SUM(H68*I68)</f>
        <v>0</v>
      </c>
    </row>
    <row r="69" spans="1:10" ht="22.9" customHeight="1">
      <c r="A69" s="200" t="s">
        <v>879</v>
      </c>
      <c r="B69" s="109" t="s">
        <v>2438</v>
      </c>
      <c r="C69" s="107">
        <v>290</v>
      </c>
      <c r="D69" s="192"/>
      <c r="E69" s="193">
        <f t="shared" si="20"/>
        <v>0</v>
      </c>
      <c r="F69" s="155" t="s">
        <v>4188</v>
      </c>
      <c r="G69" s="97" t="s">
        <v>4189</v>
      </c>
      <c r="H69" s="107">
        <v>320</v>
      </c>
      <c r="I69" s="192"/>
      <c r="J69" s="193">
        <f t="shared" ref="J69" si="25">SUM(H69*I69)</f>
        <v>0</v>
      </c>
    </row>
    <row r="70" spans="1:10" ht="22.9" customHeight="1">
      <c r="A70" s="200" t="s">
        <v>878</v>
      </c>
      <c r="B70" s="109" t="s">
        <v>2440</v>
      </c>
      <c r="C70" s="107">
        <v>290</v>
      </c>
      <c r="D70" s="192"/>
      <c r="E70" s="193">
        <f t="shared" si="20"/>
        <v>0</v>
      </c>
      <c r="F70" s="155" t="s">
        <v>4190</v>
      </c>
      <c r="G70" s="97" t="s">
        <v>4191</v>
      </c>
      <c r="H70" s="107">
        <v>390</v>
      </c>
      <c r="I70" s="192"/>
      <c r="J70" s="193">
        <f t="shared" ref="J70" si="26">SUM(H70*I70)</f>
        <v>0</v>
      </c>
    </row>
    <row r="71" spans="1:10" ht="22.9" customHeight="1">
      <c r="A71" s="155" t="s">
        <v>1791</v>
      </c>
      <c r="B71" s="109" t="s">
        <v>2105</v>
      </c>
      <c r="C71" s="107">
        <v>320</v>
      </c>
      <c r="D71" s="192"/>
      <c r="E71" s="193">
        <f>SUM(C71*D71)</f>
        <v>0</v>
      </c>
      <c r="F71" s="155" t="s">
        <v>1759</v>
      </c>
      <c r="G71" s="97" t="s">
        <v>4179</v>
      </c>
      <c r="H71" s="107">
        <v>350</v>
      </c>
      <c r="I71" s="192"/>
      <c r="J71" s="193">
        <f t="shared" ref="J71:J72" si="27">SUM(H71*I71)</f>
        <v>0</v>
      </c>
    </row>
    <row r="72" spans="1:10" ht="22.9" customHeight="1">
      <c r="A72" s="155" t="s">
        <v>275</v>
      </c>
      <c r="B72" s="109" t="s">
        <v>2442</v>
      </c>
      <c r="C72" s="107">
        <v>110</v>
      </c>
      <c r="D72" s="192"/>
      <c r="E72" s="193">
        <f t="shared" si="20"/>
        <v>0</v>
      </c>
      <c r="F72" s="155" t="s">
        <v>1760</v>
      </c>
      <c r="G72" s="97" t="s">
        <v>4180</v>
      </c>
      <c r="H72" s="107">
        <v>350</v>
      </c>
      <c r="I72" s="192"/>
      <c r="J72" s="193">
        <f t="shared" si="27"/>
        <v>0</v>
      </c>
    </row>
    <row r="73" spans="1:10" ht="22.9" customHeight="1">
      <c r="A73" s="155" t="s">
        <v>276</v>
      </c>
      <c r="B73" s="109" t="s">
        <v>2443</v>
      </c>
      <c r="C73" s="107">
        <v>110</v>
      </c>
      <c r="D73" s="192"/>
      <c r="E73" s="193">
        <f t="shared" si="20"/>
        <v>0</v>
      </c>
      <c r="F73" s="155"/>
      <c r="G73" s="97"/>
      <c r="H73" s="107"/>
      <c r="I73" s="97"/>
      <c r="J73" s="193"/>
    </row>
    <row r="74" spans="1:10" ht="22.9" customHeight="1">
      <c r="A74" s="155" t="s">
        <v>1163</v>
      </c>
      <c r="B74" s="109" t="s">
        <v>2435</v>
      </c>
      <c r="C74" s="107">
        <v>150</v>
      </c>
      <c r="D74" s="192"/>
      <c r="E74" s="193">
        <f>SUM(C74*D74)</f>
        <v>0</v>
      </c>
      <c r="F74" s="155"/>
      <c r="G74" s="97"/>
      <c r="H74" s="107"/>
      <c r="I74" s="97"/>
      <c r="J74" s="193"/>
    </row>
    <row r="75" spans="1:10" ht="22.9" customHeight="1">
      <c r="A75" s="155" t="s">
        <v>1164</v>
      </c>
      <c r="B75" s="109" t="s">
        <v>2437</v>
      </c>
      <c r="C75" s="107">
        <v>150</v>
      </c>
      <c r="D75" s="192"/>
      <c r="E75" s="193">
        <f>SUM(C75*D75)</f>
        <v>0</v>
      </c>
      <c r="F75" s="155"/>
      <c r="G75" s="97"/>
      <c r="H75" s="107"/>
      <c r="I75" s="97"/>
      <c r="J75" s="193"/>
    </row>
    <row r="76" spans="1:10" ht="22.9" customHeight="1" thickBot="1">
      <c r="A76" s="155" t="s">
        <v>1421</v>
      </c>
      <c r="B76" s="109" t="s">
        <v>2439</v>
      </c>
      <c r="C76" s="107">
        <v>120</v>
      </c>
      <c r="D76" s="192"/>
      <c r="E76" s="193">
        <f>SUM(C76*D76)</f>
        <v>0</v>
      </c>
      <c r="F76" s="162"/>
      <c r="G76" s="150"/>
      <c r="H76" s="197"/>
      <c r="I76" s="150"/>
      <c r="J76" s="152"/>
    </row>
    <row r="77" spans="1:10" ht="22.9" customHeight="1">
      <c r="A77" s="155" t="s">
        <v>4175</v>
      </c>
      <c r="B77" s="109" t="s">
        <v>4174</v>
      </c>
      <c r="C77" s="107">
        <v>230</v>
      </c>
      <c r="D77" s="192"/>
      <c r="E77" s="193">
        <f t="shared" ref="E77" si="28">SUM(C77*D77)</f>
        <v>0</v>
      </c>
      <c r="F77" s="640" t="s">
        <v>4832</v>
      </c>
      <c r="G77" s="641"/>
      <c r="H77" s="641"/>
      <c r="I77" s="644">
        <f>SUM(E4:E78,J4:J76)</f>
        <v>0</v>
      </c>
      <c r="J77" s="645"/>
    </row>
    <row r="78" spans="1:10" ht="22.9" customHeight="1" thickBot="1">
      <c r="A78" s="162" t="s">
        <v>1422</v>
      </c>
      <c r="B78" s="110" t="s">
        <v>2441</v>
      </c>
      <c r="C78" s="197">
        <v>230</v>
      </c>
      <c r="D78" s="207"/>
      <c r="E78" s="152">
        <f>SUM(C78*D78)</f>
        <v>0</v>
      </c>
      <c r="F78" s="642"/>
      <c r="G78" s="643"/>
      <c r="H78" s="643"/>
      <c r="I78" s="646"/>
      <c r="J78" s="647"/>
    </row>
    <row r="79" spans="1:10" ht="22.9" customHeight="1"/>
    <row r="80" spans="1:10" ht="22.9" customHeight="1"/>
    <row r="81" ht="22.9" customHeight="1"/>
    <row r="82" ht="22.9" customHeight="1"/>
    <row r="83" ht="22.9" customHeight="1"/>
    <row r="84" ht="22.9" customHeight="1"/>
    <row r="85" ht="22.9" customHeight="1"/>
    <row r="86" ht="22.9" customHeight="1"/>
    <row r="87" ht="22.9" customHeight="1"/>
    <row r="88" ht="22.9" customHeight="1"/>
    <row r="89" ht="22.9" customHeight="1"/>
    <row r="90" ht="22.9" customHeight="1"/>
    <row r="91" ht="22.9" customHeight="1"/>
    <row r="92" ht="22.9" customHeight="1"/>
    <row r="93" ht="22.9" customHeight="1"/>
    <row r="94" ht="22.9" customHeight="1"/>
    <row r="95" ht="22.9" customHeight="1"/>
    <row r="96" ht="22.9" customHeight="1"/>
    <row r="97" ht="22.9" customHeight="1"/>
    <row r="98" ht="22.9" customHeight="1"/>
    <row r="99" ht="22.9" customHeight="1"/>
    <row r="100" ht="22.9" customHeight="1"/>
    <row r="101" ht="22.9" customHeight="1"/>
    <row r="102" ht="22.9" customHeight="1"/>
    <row r="103" ht="22.9" customHeight="1"/>
    <row r="104" ht="22.9" customHeight="1"/>
    <row r="105" ht="22.9" customHeight="1"/>
    <row r="106" ht="22.9" customHeight="1"/>
    <row r="107" ht="22.9" customHeight="1"/>
    <row r="108" ht="22.9" customHeight="1"/>
    <row r="109" ht="22.9" customHeight="1"/>
    <row r="110" ht="22.9" customHeight="1"/>
    <row r="111" ht="22.9" customHeight="1"/>
    <row r="112" ht="22.9" customHeight="1"/>
    <row r="113" ht="22.9" customHeight="1"/>
    <row r="114" ht="22.9" customHeight="1"/>
    <row r="115" ht="22.9" customHeight="1"/>
    <row r="116" ht="22.9" customHeight="1"/>
    <row r="117" ht="22.9" customHeight="1"/>
    <row r="118" ht="22.9" customHeight="1"/>
    <row r="119" ht="22.9" customHeight="1"/>
    <row r="120" ht="22.9" customHeight="1"/>
    <row r="121" ht="22.9" customHeight="1"/>
    <row r="122" ht="22.15" customHeight="1"/>
    <row r="123" ht="22.15" customHeight="1"/>
    <row r="124" ht="22.15" customHeight="1"/>
  </sheetData>
  <protectedRanges>
    <protectedRange password="CC47" sqref="D1 I1" name="範圍1_1" securityDescriptor="O:WDG:WDD:(A;;CC;;;S-1-5-21-1229272821-1580818891-854245398-500)"/>
    <protectedRange password="CC47" sqref="I2 D2" name="範圍1_1_1" securityDescriptor="O:WDG:WDD:(A;;CC;;;S-1-5-21-1229272821-1580818891-854245398-500)"/>
    <protectedRange password="CC47" sqref="I64 D64" name="範圍1_1_1_1" securityDescriptor="O:WDG:WDD:(A;;CC;;;S-1-5-21-1229272821-1580818891-854245398-500)"/>
    <protectedRange password="CC47" sqref="I4:I8" name="範圍1_1_6" securityDescriptor="O:WDG:WDD:(A;;CC;;;S-1-5-21-1229272821-1580818891-854245398-500)"/>
    <protectedRange password="CC47" sqref="I10:I16" name="範圍1_1_6_2" securityDescriptor="O:WDG:WDD:(A;;CC;;;S-1-5-21-1229272821-1580818891-854245398-500)"/>
  </protectedRanges>
  <mergeCells count="15">
    <mergeCell ref="A63:J64"/>
    <mergeCell ref="F77:H78"/>
    <mergeCell ref="I77:J78"/>
    <mergeCell ref="F50:J50"/>
    <mergeCell ref="F24:J24"/>
    <mergeCell ref="F35:J35"/>
    <mergeCell ref="A56:E56"/>
    <mergeCell ref="F43:J43"/>
    <mergeCell ref="A15:E15"/>
    <mergeCell ref="A28:E28"/>
    <mergeCell ref="F17:J17"/>
    <mergeCell ref="A1:J1"/>
    <mergeCell ref="A3:E3"/>
    <mergeCell ref="F3:J3"/>
    <mergeCell ref="F9:J9"/>
  </mergeCells>
  <phoneticPr fontId="70" type="noConversion"/>
  <printOptions horizontalCentered="1"/>
  <pageMargins left="0" right="0" top="0.39305555555555599" bottom="0.39305555555555599" header="0.51180555555555596" footer="0.51180555555555596"/>
  <pageSetup paperSize="9" scale="70" orientation="landscape" r:id="rId1"/>
  <headerFooter>
    <oddFooter>&amp;C第 &amp;P 頁，共 &amp;N 頁</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J63"/>
  <sheetViews>
    <sheetView zoomScale="70" zoomScaleNormal="70" workbookViewId="0">
      <selection activeCell="D4" sqref="D4"/>
    </sheetView>
  </sheetViews>
  <sheetFormatPr defaultColWidth="9" defaultRowHeight="16.5"/>
  <cols>
    <col min="1" max="1" width="10.75" style="163" customWidth="1"/>
    <col min="2" max="2" width="68.625" style="136" customWidth="1"/>
    <col min="3" max="3" width="6.75" style="198" customWidth="1"/>
    <col min="4" max="4" width="6.625" style="136" customWidth="1"/>
    <col min="5" max="5" width="9.625" style="29" customWidth="1"/>
    <col min="6" max="6" width="10.625" style="163" customWidth="1"/>
    <col min="7" max="7" width="68.625" style="136" customWidth="1"/>
    <col min="8" max="8" width="6.625" style="198" customWidth="1"/>
    <col min="9" max="9" width="6.75" style="136" customWidth="1"/>
    <col min="10" max="10" width="9.625" style="29" customWidth="1"/>
    <col min="11" max="16384" width="9" style="136"/>
  </cols>
  <sheetData>
    <row r="1" spans="1:10" ht="40.15" customHeight="1">
      <c r="A1" s="617" t="s">
        <v>2444</v>
      </c>
      <c r="B1" s="618"/>
      <c r="C1" s="618"/>
      <c r="D1" s="618"/>
      <c r="E1" s="618"/>
      <c r="F1" s="618"/>
      <c r="G1" s="618"/>
      <c r="H1" s="618"/>
      <c r="I1" s="618"/>
      <c r="J1" s="619"/>
    </row>
    <row r="2" spans="1:10" ht="22.9" customHeight="1">
      <c r="A2" s="199" t="s">
        <v>69</v>
      </c>
      <c r="B2" s="187" t="s">
        <v>70</v>
      </c>
      <c r="C2" s="188" t="s">
        <v>56</v>
      </c>
      <c r="D2" s="189" t="s">
        <v>71</v>
      </c>
      <c r="E2" s="190" t="s">
        <v>72</v>
      </c>
      <c r="F2" s="199" t="s">
        <v>69</v>
      </c>
      <c r="G2" s="187" t="s">
        <v>70</v>
      </c>
      <c r="H2" s="188" t="s">
        <v>56</v>
      </c>
      <c r="I2" s="189" t="s">
        <v>71</v>
      </c>
      <c r="J2" s="191" t="s">
        <v>72</v>
      </c>
    </row>
    <row r="3" spans="1:10" ht="22.9" customHeight="1">
      <c r="A3" s="540" t="s">
        <v>4950</v>
      </c>
      <c r="B3" s="653"/>
      <c r="C3" s="653"/>
      <c r="D3" s="653"/>
      <c r="E3" s="654"/>
      <c r="F3" s="543" t="s">
        <v>2445</v>
      </c>
      <c r="G3" s="655"/>
      <c r="H3" s="655"/>
      <c r="I3" s="655"/>
      <c r="J3" s="656"/>
    </row>
    <row r="4" spans="1:10" ht="22.9" customHeight="1">
      <c r="A4" s="153" t="s">
        <v>3879</v>
      </c>
      <c r="B4" s="109" t="s">
        <v>5024</v>
      </c>
      <c r="C4" s="105">
        <v>180</v>
      </c>
      <c r="D4" s="215"/>
      <c r="E4" s="216">
        <f t="shared" ref="E4:E19" si="0">SUM(C4*D4)</f>
        <v>0</v>
      </c>
      <c r="F4" s="155" t="s">
        <v>3802</v>
      </c>
      <c r="G4" s="109" t="s">
        <v>3803</v>
      </c>
      <c r="H4" s="113">
        <v>220</v>
      </c>
      <c r="I4" s="192"/>
      <c r="J4" s="193">
        <f>SUM(H4*I4)</f>
        <v>0</v>
      </c>
    </row>
    <row r="5" spans="1:10" ht="22.9" customHeight="1">
      <c r="A5" s="153" t="s">
        <v>3880</v>
      </c>
      <c r="B5" s="109" t="s">
        <v>5025</v>
      </c>
      <c r="C5" s="105">
        <v>180</v>
      </c>
      <c r="D5" s="215"/>
      <c r="E5" s="216">
        <f t="shared" si="0"/>
        <v>0</v>
      </c>
      <c r="F5" s="155" t="s">
        <v>4648</v>
      </c>
      <c r="G5" s="109" t="s">
        <v>3804</v>
      </c>
      <c r="H5" s="113">
        <v>220</v>
      </c>
      <c r="I5" s="192"/>
      <c r="J5" s="193">
        <f>SUM(H5*I5)</f>
        <v>0</v>
      </c>
    </row>
    <row r="6" spans="1:10" ht="22.9" customHeight="1">
      <c r="A6" s="153" t="s">
        <v>1159</v>
      </c>
      <c r="B6" s="109" t="s">
        <v>5026</v>
      </c>
      <c r="C6" s="105">
        <v>220</v>
      </c>
      <c r="D6" s="215"/>
      <c r="E6" s="216">
        <f t="shared" si="0"/>
        <v>0</v>
      </c>
      <c r="F6" s="155" t="s">
        <v>1426</v>
      </c>
      <c r="G6" s="109" t="s">
        <v>1424</v>
      </c>
      <c r="H6" s="113">
        <v>290</v>
      </c>
      <c r="I6" s="192"/>
      <c r="J6" s="193">
        <f t="shared" ref="J6:J11" si="1">SUM(H6*I6)</f>
        <v>0</v>
      </c>
    </row>
    <row r="7" spans="1:10" ht="22.9" customHeight="1">
      <c r="A7" s="153" t="s">
        <v>1398</v>
      </c>
      <c r="B7" s="109" t="s">
        <v>5027</v>
      </c>
      <c r="C7" s="105">
        <v>220</v>
      </c>
      <c r="D7" s="215"/>
      <c r="E7" s="216">
        <f t="shared" si="0"/>
        <v>0</v>
      </c>
      <c r="F7" s="155" t="s">
        <v>1427</v>
      </c>
      <c r="G7" s="109" t="s">
        <v>1425</v>
      </c>
      <c r="H7" s="113">
        <v>290</v>
      </c>
      <c r="I7" s="192"/>
      <c r="J7" s="193">
        <f t="shared" si="1"/>
        <v>0</v>
      </c>
    </row>
    <row r="8" spans="1:10" ht="22.9" customHeight="1">
      <c r="A8" s="153" t="s">
        <v>3882</v>
      </c>
      <c r="B8" s="109" t="s">
        <v>3883</v>
      </c>
      <c r="C8" s="105">
        <v>260</v>
      </c>
      <c r="D8" s="215"/>
      <c r="E8" s="216">
        <f t="shared" si="0"/>
        <v>0</v>
      </c>
      <c r="F8" s="155" t="s">
        <v>4658</v>
      </c>
      <c r="G8" s="109" t="s">
        <v>4659</v>
      </c>
      <c r="H8" s="113">
        <v>440</v>
      </c>
      <c r="I8" s="192"/>
      <c r="J8" s="193">
        <f t="shared" si="1"/>
        <v>0</v>
      </c>
    </row>
    <row r="9" spans="1:10" ht="22.9" customHeight="1">
      <c r="A9" s="153" t="s">
        <v>3884</v>
      </c>
      <c r="B9" s="109" t="s">
        <v>3885</v>
      </c>
      <c r="C9" s="105">
        <v>260</v>
      </c>
      <c r="D9" s="215"/>
      <c r="E9" s="216">
        <f t="shared" si="0"/>
        <v>0</v>
      </c>
      <c r="F9" s="155" t="s">
        <v>1428</v>
      </c>
      <c r="G9" s="109" t="s">
        <v>2446</v>
      </c>
      <c r="H9" s="113">
        <v>450</v>
      </c>
      <c r="I9" s="192"/>
      <c r="J9" s="193">
        <f t="shared" si="1"/>
        <v>0</v>
      </c>
    </row>
    <row r="10" spans="1:10" ht="22.9" customHeight="1">
      <c r="A10" s="153" t="s">
        <v>277</v>
      </c>
      <c r="B10" s="109" t="s">
        <v>3881</v>
      </c>
      <c r="C10" s="105">
        <v>280</v>
      </c>
      <c r="D10" s="215"/>
      <c r="E10" s="216">
        <f t="shared" si="0"/>
        <v>0</v>
      </c>
      <c r="F10" s="155" t="s">
        <v>1444</v>
      </c>
      <c r="G10" s="109" t="s">
        <v>1429</v>
      </c>
      <c r="H10" s="113">
        <v>490</v>
      </c>
      <c r="I10" s="192"/>
      <c r="J10" s="193">
        <f t="shared" si="1"/>
        <v>0</v>
      </c>
    </row>
    <row r="11" spans="1:10" ht="22.9" customHeight="1">
      <c r="A11" s="153" t="s">
        <v>1904</v>
      </c>
      <c r="B11" s="109" t="s">
        <v>3870</v>
      </c>
      <c r="C11" s="105">
        <v>460</v>
      </c>
      <c r="D11" s="215"/>
      <c r="E11" s="216">
        <f t="shared" si="0"/>
        <v>0</v>
      </c>
      <c r="F11" s="155" t="s">
        <v>808</v>
      </c>
      <c r="G11" s="109" t="s">
        <v>4662</v>
      </c>
      <c r="H11" s="113">
        <v>590</v>
      </c>
      <c r="I11" s="192"/>
      <c r="J11" s="193">
        <f t="shared" si="1"/>
        <v>0</v>
      </c>
    </row>
    <row r="12" spans="1:10" ht="22.9" customHeight="1">
      <c r="A12" s="153" t="s">
        <v>3871</v>
      </c>
      <c r="B12" s="109" t="s">
        <v>3872</v>
      </c>
      <c r="C12" s="105">
        <v>300</v>
      </c>
      <c r="D12" s="215"/>
      <c r="E12" s="216">
        <f t="shared" si="0"/>
        <v>0</v>
      </c>
      <c r="F12" s="155" t="s">
        <v>4671</v>
      </c>
      <c r="G12" s="109" t="s">
        <v>4663</v>
      </c>
      <c r="H12" s="113">
        <v>1250</v>
      </c>
      <c r="I12" s="192"/>
      <c r="J12" s="193">
        <f t="shared" ref="J12" si="2">SUM(H12*I12)</f>
        <v>0</v>
      </c>
    </row>
    <row r="13" spans="1:10" ht="22.9" customHeight="1">
      <c r="A13" s="153" t="s">
        <v>57</v>
      </c>
      <c r="B13" s="109" t="s">
        <v>2448</v>
      </c>
      <c r="C13" s="105">
        <v>300</v>
      </c>
      <c r="D13" s="215"/>
      <c r="E13" s="216">
        <f t="shared" si="0"/>
        <v>0</v>
      </c>
      <c r="F13" s="568" t="s">
        <v>4670</v>
      </c>
      <c r="G13" s="569"/>
      <c r="H13" s="569"/>
      <c r="I13" s="569"/>
      <c r="J13" s="570"/>
    </row>
    <row r="14" spans="1:10" ht="22.9" customHeight="1">
      <c r="A14" s="153" t="s">
        <v>1158</v>
      </c>
      <c r="B14" s="109" t="s">
        <v>2449</v>
      </c>
      <c r="C14" s="105">
        <v>300</v>
      </c>
      <c r="D14" s="215"/>
      <c r="E14" s="216">
        <f t="shared" si="0"/>
        <v>0</v>
      </c>
      <c r="F14" s="155" t="s">
        <v>4666</v>
      </c>
      <c r="G14" s="109" t="s">
        <v>4660</v>
      </c>
      <c r="H14" s="113">
        <v>40</v>
      </c>
      <c r="I14" s="192"/>
      <c r="J14" s="193">
        <f t="shared" ref="J14:J16" si="3">SUM(H14*I14)</f>
        <v>0</v>
      </c>
    </row>
    <row r="15" spans="1:10" ht="22.9" customHeight="1">
      <c r="A15" s="153" t="s">
        <v>1160</v>
      </c>
      <c r="B15" s="109" t="s">
        <v>2450</v>
      </c>
      <c r="C15" s="105">
        <v>290</v>
      </c>
      <c r="D15" s="215"/>
      <c r="E15" s="216">
        <f t="shared" si="0"/>
        <v>0</v>
      </c>
      <c r="F15" s="155" t="s">
        <v>4667</v>
      </c>
      <c r="G15" s="109" t="s">
        <v>4661</v>
      </c>
      <c r="H15" s="113">
        <v>40</v>
      </c>
      <c r="I15" s="192"/>
      <c r="J15" s="193">
        <f t="shared" si="3"/>
        <v>0</v>
      </c>
    </row>
    <row r="16" spans="1:10" ht="22.9" customHeight="1">
      <c r="A16" s="153" t="s">
        <v>278</v>
      </c>
      <c r="B16" s="109" t="s">
        <v>4951</v>
      </c>
      <c r="C16" s="105">
        <v>490</v>
      </c>
      <c r="D16" s="215"/>
      <c r="E16" s="216">
        <f t="shared" si="0"/>
        <v>0</v>
      </c>
      <c r="F16" s="155" t="s">
        <v>4668</v>
      </c>
      <c r="G16" s="109" t="s">
        <v>4665</v>
      </c>
      <c r="H16" s="113">
        <v>40</v>
      </c>
      <c r="I16" s="192"/>
      <c r="J16" s="193">
        <f t="shared" si="3"/>
        <v>0</v>
      </c>
    </row>
    <row r="17" spans="1:10" ht="22.9" customHeight="1">
      <c r="A17" s="153" t="s">
        <v>1001</v>
      </c>
      <c r="B17" s="109" t="s">
        <v>2451</v>
      </c>
      <c r="C17" s="105">
        <v>490</v>
      </c>
      <c r="D17" s="215"/>
      <c r="E17" s="216">
        <f t="shared" si="0"/>
        <v>0</v>
      </c>
      <c r="F17" s="155" t="s">
        <v>4669</v>
      </c>
      <c r="G17" s="109" t="s">
        <v>4664</v>
      </c>
      <c r="H17" s="113">
        <v>40</v>
      </c>
      <c r="I17" s="192"/>
      <c r="J17" s="193">
        <f t="shared" ref="J17" si="4">SUM(H17*I17)</f>
        <v>0</v>
      </c>
    </row>
    <row r="18" spans="1:10" ht="22.9" customHeight="1">
      <c r="A18" s="219" t="s">
        <v>50</v>
      </c>
      <c r="B18" s="109" t="s">
        <v>2106</v>
      </c>
      <c r="C18" s="107">
        <v>330</v>
      </c>
      <c r="D18" s="217"/>
      <c r="E18" s="218">
        <f t="shared" si="0"/>
        <v>0</v>
      </c>
      <c r="F18" s="568" t="s">
        <v>4657</v>
      </c>
      <c r="G18" s="569"/>
      <c r="H18" s="569"/>
      <c r="I18" s="569"/>
      <c r="J18" s="570"/>
    </row>
    <row r="19" spans="1:10" ht="22.9" customHeight="1">
      <c r="A19" s="219" t="s">
        <v>1903</v>
      </c>
      <c r="B19" s="109" t="s">
        <v>2107</v>
      </c>
      <c r="C19" s="107">
        <v>450</v>
      </c>
      <c r="D19" s="217"/>
      <c r="E19" s="218">
        <f t="shared" si="0"/>
        <v>0</v>
      </c>
      <c r="F19" s="155" t="s">
        <v>4649</v>
      </c>
      <c r="G19" s="109" t="s">
        <v>4651</v>
      </c>
      <c r="H19" s="113">
        <v>380</v>
      </c>
      <c r="I19" s="192"/>
      <c r="J19" s="193">
        <f t="shared" ref="J19:J20" si="5">SUM(H19*I19)</f>
        <v>0</v>
      </c>
    </row>
    <row r="20" spans="1:10" ht="22.9" customHeight="1">
      <c r="A20" s="540" t="s">
        <v>2452</v>
      </c>
      <c r="B20" s="653"/>
      <c r="C20" s="653"/>
      <c r="D20" s="653"/>
      <c r="E20" s="654"/>
      <c r="F20" s="155" t="s">
        <v>4650</v>
      </c>
      <c r="G20" s="109" t="s">
        <v>4652</v>
      </c>
      <c r="H20" s="113">
        <v>380</v>
      </c>
      <c r="I20" s="192"/>
      <c r="J20" s="193">
        <f t="shared" si="5"/>
        <v>0</v>
      </c>
    </row>
    <row r="21" spans="1:10" ht="22.9" customHeight="1">
      <c r="A21" s="200" t="s">
        <v>3302</v>
      </c>
      <c r="B21" s="109" t="s">
        <v>3297</v>
      </c>
      <c r="C21" s="104">
        <v>250</v>
      </c>
      <c r="D21" s="192"/>
      <c r="E21" s="193">
        <f>SUM(C21*D21)</f>
        <v>0</v>
      </c>
      <c r="F21" s="155" t="s">
        <v>4653</v>
      </c>
      <c r="G21" s="109" t="s">
        <v>4655</v>
      </c>
      <c r="H21" s="113">
        <v>350</v>
      </c>
      <c r="I21" s="192"/>
      <c r="J21" s="193">
        <f t="shared" ref="J21:J22" si="6">SUM(H21*I21)</f>
        <v>0</v>
      </c>
    </row>
    <row r="22" spans="1:10" ht="22.9" customHeight="1">
      <c r="A22" s="200" t="s">
        <v>3303</v>
      </c>
      <c r="B22" s="109" t="s">
        <v>3298</v>
      </c>
      <c r="C22" s="104">
        <v>260</v>
      </c>
      <c r="D22" s="192"/>
      <c r="E22" s="193">
        <f>SUM(C22*D22)</f>
        <v>0</v>
      </c>
      <c r="F22" s="155" t="s">
        <v>4654</v>
      </c>
      <c r="G22" s="109" t="s">
        <v>4656</v>
      </c>
      <c r="H22" s="113">
        <v>350</v>
      </c>
      <c r="I22" s="192"/>
      <c r="J22" s="193">
        <f t="shared" si="6"/>
        <v>0</v>
      </c>
    </row>
    <row r="23" spans="1:10" ht="22.9" customHeight="1">
      <c r="A23" s="200" t="s">
        <v>3304</v>
      </c>
      <c r="B23" s="109" t="s">
        <v>3299</v>
      </c>
      <c r="C23" s="104">
        <v>260</v>
      </c>
      <c r="D23" s="192"/>
      <c r="E23" s="193">
        <f>SUM(C23*D23)</f>
        <v>0</v>
      </c>
      <c r="F23" s="561" t="s">
        <v>2447</v>
      </c>
      <c r="G23" s="657"/>
      <c r="H23" s="657"/>
      <c r="I23" s="657"/>
      <c r="J23" s="658"/>
    </row>
    <row r="24" spans="1:10" ht="22.9" customHeight="1">
      <c r="A24" s="200" t="s">
        <v>279</v>
      </c>
      <c r="B24" s="109" t="s">
        <v>2453</v>
      </c>
      <c r="C24" s="104">
        <v>360</v>
      </c>
      <c r="D24" s="192"/>
      <c r="E24" s="193">
        <f t="shared" ref="E24:E43" si="7">SUM(C24*D24)</f>
        <v>0</v>
      </c>
      <c r="F24" s="155" t="s">
        <v>1462</v>
      </c>
      <c r="G24" s="97" t="s">
        <v>1500</v>
      </c>
      <c r="H24" s="113">
        <v>280</v>
      </c>
      <c r="I24" s="192"/>
      <c r="J24" s="193">
        <f t="shared" ref="J24:J32" si="8">SUM(H24*I24)</f>
        <v>0</v>
      </c>
    </row>
    <row r="25" spans="1:10" ht="22.9" customHeight="1">
      <c r="A25" s="200" t="s">
        <v>996</v>
      </c>
      <c r="B25" s="109" t="s">
        <v>2454</v>
      </c>
      <c r="C25" s="107">
        <v>230</v>
      </c>
      <c r="D25" s="192"/>
      <c r="E25" s="193">
        <f t="shared" si="7"/>
        <v>0</v>
      </c>
      <c r="F25" s="155" t="s">
        <v>1463</v>
      </c>
      <c r="G25" s="97" t="s">
        <v>1501</v>
      </c>
      <c r="H25" s="113">
        <v>399</v>
      </c>
      <c r="I25" s="192"/>
      <c r="J25" s="193">
        <f t="shared" si="8"/>
        <v>0</v>
      </c>
    </row>
    <row r="26" spans="1:10" ht="22.9" customHeight="1">
      <c r="A26" s="200" t="s">
        <v>997</v>
      </c>
      <c r="B26" s="109" t="s">
        <v>3288</v>
      </c>
      <c r="C26" s="107">
        <v>230</v>
      </c>
      <c r="D26" s="192"/>
      <c r="E26" s="193">
        <f t="shared" si="7"/>
        <v>0</v>
      </c>
      <c r="F26" s="155" t="s">
        <v>1464</v>
      </c>
      <c r="G26" s="97" t="s">
        <v>1502</v>
      </c>
      <c r="H26" s="113">
        <v>620</v>
      </c>
      <c r="I26" s="192"/>
      <c r="J26" s="193">
        <f t="shared" si="8"/>
        <v>0</v>
      </c>
    </row>
    <row r="27" spans="1:10" ht="22.9" customHeight="1">
      <c r="A27" s="155" t="s">
        <v>3296</v>
      </c>
      <c r="B27" s="109" t="s">
        <v>3293</v>
      </c>
      <c r="C27" s="107">
        <v>290</v>
      </c>
      <c r="D27" s="192"/>
      <c r="E27" s="193">
        <f t="shared" si="7"/>
        <v>0</v>
      </c>
      <c r="F27" s="155" t="s">
        <v>1465</v>
      </c>
      <c r="G27" s="97" t="s">
        <v>1503</v>
      </c>
      <c r="H27" s="113">
        <v>1040</v>
      </c>
      <c r="I27" s="192"/>
      <c r="J27" s="193">
        <f t="shared" si="8"/>
        <v>0</v>
      </c>
    </row>
    <row r="28" spans="1:10" ht="22.9" customHeight="1">
      <c r="A28" s="155" t="s">
        <v>3295</v>
      </c>
      <c r="B28" s="109" t="s">
        <v>3294</v>
      </c>
      <c r="C28" s="107">
        <v>290</v>
      </c>
      <c r="D28" s="192"/>
      <c r="E28" s="193">
        <f t="shared" si="7"/>
        <v>0</v>
      </c>
      <c r="F28" s="155" t="s">
        <v>1466</v>
      </c>
      <c r="G28" s="97" t="s">
        <v>1504</v>
      </c>
      <c r="H28" s="113">
        <v>1040</v>
      </c>
      <c r="I28" s="192"/>
      <c r="J28" s="193">
        <f t="shared" si="8"/>
        <v>0</v>
      </c>
    </row>
    <row r="29" spans="1:10" ht="22.9" customHeight="1">
      <c r="A29" s="200" t="s">
        <v>998</v>
      </c>
      <c r="B29" s="109" t="s">
        <v>3283</v>
      </c>
      <c r="C29" s="107">
        <v>330</v>
      </c>
      <c r="D29" s="192"/>
      <c r="E29" s="193">
        <f t="shared" si="7"/>
        <v>0</v>
      </c>
      <c r="F29" s="155" t="s">
        <v>1467</v>
      </c>
      <c r="G29" s="97" t="s">
        <v>1505</v>
      </c>
      <c r="H29" s="113">
        <v>1200</v>
      </c>
      <c r="I29" s="192"/>
      <c r="J29" s="193">
        <f t="shared" si="8"/>
        <v>0</v>
      </c>
    </row>
    <row r="30" spans="1:10" ht="22.9" customHeight="1">
      <c r="A30" s="200" t="s">
        <v>999</v>
      </c>
      <c r="B30" s="109" t="s">
        <v>3284</v>
      </c>
      <c r="C30" s="107">
        <v>330</v>
      </c>
      <c r="D30" s="192"/>
      <c r="E30" s="193">
        <f t="shared" si="7"/>
        <v>0</v>
      </c>
      <c r="F30" s="155" t="s">
        <v>1468</v>
      </c>
      <c r="G30" s="97" t="s">
        <v>1507</v>
      </c>
      <c r="H30" s="113">
        <v>1280</v>
      </c>
      <c r="I30" s="192"/>
      <c r="J30" s="193">
        <f t="shared" si="8"/>
        <v>0</v>
      </c>
    </row>
    <row r="31" spans="1:10" ht="22.9" customHeight="1">
      <c r="A31" s="200" t="s">
        <v>3282</v>
      </c>
      <c r="B31" s="109" t="s">
        <v>3285</v>
      </c>
      <c r="C31" s="107">
        <v>330</v>
      </c>
      <c r="D31" s="192"/>
      <c r="E31" s="193">
        <f t="shared" si="7"/>
        <v>0</v>
      </c>
      <c r="F31" s="155" t="s">
        <v>1469</v>
      </c>
      <c r="G31" s="97" t="s">
        <v>1506</v>
      </c>
      <c r="H31" s="113">
        <v>1200</v>
      </c>
      <c r="I31" s="192"/>
      <c r="J31" s="193">
        <f t="shared" si="8"/>
        <v>0</v>
      </c>
    </row>
    <row r="32" spans="1:10" ht="22.9" customHeight="1">
      <c r="A32" s="200" t="s">
        <v>3286</v>
      </c>
      <c r="B32" s="109" t="s">
        <v>3289</v>
      </c>
      <c r="C32" s="107">
        <v>330</v>
      </c>
      <c r="D32" s="192"/>
      <c r="E32" s="193">
        <f t="shared" si="7"/>
        <v>0</v>
      </c>
      <c r="F32" s="155" t="s">
        <v>1470</v>
      </c>
      <c r="G32" s="97" t="s">
        <v>1508</v>
      </c>
      <c r="H32" s="113">
        <v>1440</v>
      </c>
      <c r="I32" s="192"/>
      <c r="J32" s="193">
        <f t="shared" si="8"/>
        <v>0</v>
      </c>
    </row>
    <row r="33" spans="1:10" ht="22.9" customHeight="1">
      <c r="A33" s="200" t="s">
        <v>3287</v>
      </c>
      <c r="B33" s="109" t="s">
        <v>3290</v>
      </c>
      <c r="C33" s="107">
        <v>330</v>
      </c>
      <c r="D33" s="192"/>
      <c r="E33" s="193">
        <f t="shared" si="7"/>
        <v>0</v>
      </c>
      <c r="F33" s="155" t="s">
        <v>1471</v>
      </c>
      <c r="G33" s="97" t="s">
        <v>1509</v>
      </c>
      <c r="H33" s="113">
        <v>1480</v>
      </c>
      <c r="I33" s="192"/>
      <c r="J33" s="193">
        <f>SUM(H33*I33)</f>
        <v>0</v>
      </c>
    </row>
    <row r="34" spans="1:10" ht="22.9" customHeight="1">
      <c r="A34" s="200" t="s">
        <v>3292</v>
      </c>
      <c r="B34" s="109" t="s">
        <v>3291</v>
      </c>
      <c r="C34" s="107">
        <v>330</v>
      </c>
      <c r="D34" s="192"/>
      <c r="E34" s="193">
        <f t="shared" si="7"/>
        <v>0</v>
      </c>
      <c r="F34" s="155" t="s">
        <v>1472</v>
      </c>
      <c r="G34" s="97" t="s">
        <v>1510</v>
      </c>
      <c r="H34" s="113">
        <v>1800</v>
      </c>
      <c r="I34" s="192"/>
      <c r="J34" s="193">
        <f>SUM(H34*I34)</f>
        <v>0</v>
      </c>
    </row>
    <row r="35" spans="1:10" ht="22.9" customHeight="1">
      <c r="A35" s="200" t="s">
        <v>3305</v>
      </c>
      <c r="B35" s="109" t="s">
        <v>3300</v>
      </c>
      <c r="C35" s="107">
        <v>490</v>
      </c>
      <c r="D35" s="192"/>
      <c r="E35" s="193">
        <f t="shared" si="7"/>
        <v>0</v>
      </c>
      <c r="F35" s="155" t="s">
        <v>1473</v>
      </c>
      <c r="G35" s="97" t="s">
        <v>1511</v>
      </c>
      <c r="H35" s="113">
        <v>1800</v>
      </c>
      <c r="I35" s="192"/>
      <c r="J35" s="193">
        <f>SUM(H35*I35)</f>
        <v>0</v>
      </c>
    </row>
    <row r="36" spans="1:10" ht="22.9" customHeight="1">
      <c r="A36" s="200" t="s">
        <v>3306</v>
      </c>
      <c r="B36" s="109" t="s">
        <v>3301</v>
      </c>
      <c r="C36" s="107">
        <v>490</v>
      </c>
      <c r="D36" s="192"/>
      <c r="E36" s="193">
        <f t="shared" si="7"/>
        <v>0</v>
      </c>
      <c r="F36" s="561" t="s">
        <v>2455</v>
      </c>
      <c r="G36" s="657"/>
      <c r="H36" s="657"/>
      <c r="I36" s="657"/>
      <c r="J36" s="658"/>
    </row>
    <row r="37" spans="1:10" ht="22.9" customHeight="1">
      <c r="A37" s="200" t="s">
        <v>280</v>
      </c>
      <c r="B37" s="109" t="s">
        <v>3280</v>
      </c>
      <c r="C37" s="107">
        <v>109</v>
      </c>
      <c r="D37" s="192"/>
      <c r="E37" s="193">
        <f t="shared" si="7"/>
        <v>0</v>
      </c>
      <c r="F37" s="200" t="s">
        <v>1494</v>
      </c>
      <c r="G37" s="109" t="s">
        <v>2456</v>
      </c>
      <c r="H37" s="98">
        <v>160</v>
      </c>
      <c r="I37" s="143"/>
      <c r="J37" s="145">
        <f>SUM(H37*I37)</f>
        <v>0</v>
      </c>
    </row>
    <row r="38" spans="1:10" ht="22.9" customHeight="1">
      <c r="A38" s="200" t="s">
        <v>281</v>
      </c>
      <c r="B38" s="109" t="s">
        <v>3281</v>
      </c>
      <c r="C38" s="107">
        <v>109</v>
      </c>
      <c r="D38" s="192"/>
      <c r="E38" s="193">
        <f t="shared" si="7"/>
        <v>0</v>
      </c>
      <c r="F38" s="200" t="s">
        <v>1496</v>
      </c>
      <c r="G38" s="109" t="s">
        <v>2457</v>
      </c>
      <c r="H38" s="98">
        <v>160</v>
      </c>
      <c r="I38" s="143"/>
      <c r="J38" s="145">
        <f>SUM(H38*I38)</f>
        <v>0</v>
      </c>
    </row>
    <row r="39" spans="1:10" ht="22.9" customHeight="1">
      <c r="A39" s="200" t="s">
        <v>3309</v>
      </c>
      <c r="B39" s="109" t="s">
        <v>3308</v>
      </c>
      <c r="C39" s="107">
        <v>290</v>
      </c>
      <c r="D39" s="192"/>
      <c r="E39" s="193">
        <f t="shared" si="7"/>
        <v>0</v>
      </c>
      <c r="F39" s="200" t="s">
        <v>1497</v>
      </c>
      <c r="G39" s="109" t="s">
        <v>2458</v>
      </c>
      <c r="H39" s="98">
        <v>160</v>
      </c>
      <c r="I39" s="143"/>
      <c r="J39" s="145">
        <f>SUM(H39*I39)</f>
        <v>0</v>
      </c>
    </row>
    <row r="40" spans="1:10" ht="22.9" customHeight="1">
      <c r="A40" s="200" t="s">
        <v>3310</v>
      </c>
      <c r="B40" s="109" t="s">
        <v>3307</v>
      </c>
      <c r="C40" s="107">
        <v>290</v>
      </c>
      <c r="D40" s="192"/>
      <c r="E40" s="193">
        <f t="shared" si="7"/>
        <v>0</v>
      </c>
      <c r="F40" s="200" t="s">
        <v>1498</v>
      </c>
      <c r="G40" s="109" t="s">
        <v>2459</v>
      </c>
      <c r="H40" s="98">
        <v>160</v>
      </c>
      <c r="I40" s="143"/>
      <c r="J40" s="145">
        <f>SUM(H40*I40)</f>
        <v>0</v>
      </c>
    </row>
    <row r="41" spans="1:10" ht="22.9" customHeight="1">
      <c r="A41" s="200" t="s">
        <v>1155</v>
      </c>
      <c r="B41" s="109" t="s">
        <v>2461</v>
      </c>
      <c r="C41" s="107">
        <v>380</v>
      </c>
      <c r="D41" s="192"/>
      <c r="E41" s="193">
        <f t="shared" si="7"/>
        <v>0</v>
      </c>
      <c r="F41" s="200" t="s">
        <v>679</v>
      </c>
      <c r="G41" s="109" t="s">
        <v>2460</v>
      </c>
      <c r="H41" s="98">
        <v>70</v>
      </c>
      <c r="I41" s="143"/>
      <c r="J41" s="145">
        <f t="shared" ref="J41:J58" si="9">SUM(H41*I41)</f>
        <v>0</v>
      </c>
    </row>
    <row r="42" spans="1:10" ht="22.9" customHeight="1">
      <c r="A42" s="200" t="s">
        <v>1156</v>
      </c>
      <c r="B42" s="109" t="s">
        <v>2463</v>
      </c>
      <c r="C42" s="107">
        <v>380</v>
      </c>
      <c r="D42" s="192"/>
      <c r="E42" s="193">
        <f t="shared" si="7"/>
        <v>0</v>
      </c>
      <c r="F42" s="200" t="s">
        <v>680</v>
      </c>
      <c r="G42" s="109" t="s">
        <v>2462</v>
      </c>
      <c r="H42" s="98">
        <v>130</v>
      </c>
      <c r="I42" s="143"/>
      <c r="J42" s="145">
        <f t="shared" si="9"/>
        <v>0</v>
      </c>
    </row>
    <row r="43" spans="1:10" ht="22.9" customHeight="1">
      <c r="A43" s="200" t="s">
        <v>1157</v>
      </c>
      <c r="B43" s="109" t="s">
        <v>2465</v>
      </c>
      <c r="C43" s="107">
        <v>380</v>
      </c>
      <c r="D43" s="192"/>
      <c r="E43" s="193">
        <f t="shared" si="7"/>
        <v>0</v>
      </c>
      <c r="F43" s="200" t="s">
        <v>1495</v>
      </c>
      <c r="G43" s="109" t="s">
        <v>2464</v>
      </c>
      <c r="H43" s="98">
        <v>320</v>
      </c>
      <c r="I43" s="143"/>
      <c r="J43" s="145">
        <f>SUM(H43*I43)</f>
        <v>0</v>
      </c>
    </row>
    <row r="44" spans="1:10" ht="22.9" customHeight="1">
      <c r="A44" s="155"/>
      <c r="B44" s="97"/>
      <c r="C44" s="107"/>
      <c r="D44" s="97"/>
      <c r="E44" s="193"/>
      <c r="F44" s="200" t="s">
        <v>1499</v>
      </c>
      <c r="G44" s="109" t="s">
        <v>2466</v>
      </c>
      <c r="H44" s="98">
        <v>320</v>
      </c>
      <c r="I44" s="143"/>
      <c r="J44" s="145">
        <f t="shared" si="9"/>
        <v>0</v>
      </c>
    </row>
    <row r="45" spans="1:10" ht="22.9" customHeight="1">
      <c r="A45" s="155"/>
      <c r="B45" s="97"/>
      <c r="C45" s="107"/>
      <c r="D45" s="97"/>
      <c r="E45" s="193"/>
      <c r="F45" s="200" t="s">
        <v>742</v>
      </c>
      <c r="G45" s="109" t="s">
        <v>2467</v>
      </c>
      <c r="H45" s="98">
        <v>580</v>
      </c>
      <c r="I45" s="143"/>
      <c r="J45" s="145">
        <f t="shared" si="9"/>
        <v>0</v>
      </c>
    </row>
    <row r="46" spans="1:10" ht="22.9" customHeight="1">
      <c r="A46" s="155"/>
      <c r="B46" s="97"/>
      <c r="C46" s="107"/>
      <c r="D46" s="97"/>
      <c r="E46" s="193"/>
      <c r="F46" s="200" t="s">
        <v>743</v>
      </c>
      <c r="G46" s="97" t="s">
        <v>2468</v>
      </c>
      <c r="H46" s="98">
        <v>580</v>
      </c>
      <c r="I46" s="143"/>
      <c r="J46" s="145">
        <f t="shared" si="9"/>
        <v>0</v>
      </c>
    </row>
    <row r="47" spans="1:10" ht="22.9" customHeight="1">
      <c r="A47" s="155"/>
      <c r="B47" s="97"/>
      <c r="C47" s="107"/>
      <c r="D47" s="97"/>
      <c r="E47" s="193"/>
      <c r="F47" s="200" t="s">
        <v>744</v>
      </c>
      <c r="G47" s="97" t="s">
        <v>2469</v>
      </c>
      <c r="H47" s="98">
        <v>580</v>
      </c>
      <c r="I47" s="143"/>
      <c r="J47" s="145">
        <f t="shared" si="9"/>
        <v>0</v>
      </c>
    </row>
    <row r="48" spans="1:10" ht="22.9" customHeight="1">
      <c r="A48" s="155"/>
      <c r="B48" s="97"/>
      <c r="C48" s="107"/>
      <c r="D48" s="97"/>
      <c r="E48" s="193"/>
      <c r="F48" s="200" t="s">
        <v>745</v>
      </c>
      <c r="G48" s="97" t="s">
        <v>2470</v>
      </c>
      <c r="H48" s="98">
        <v>580</v>
      </c>
      <c r="I48" s="143"/>
      <c r="J48" s="145">
        <f t="shared" si="9"/>
        <v>0</v>
      </c>
    </row>
    <row r="49" spans="1:10" ht="22.9" customHeight="1">
      <c r="A49" s="155"/>
      <c r="B49" s="97"/>
      <c r="C49" s="107"/>
      <c r="D49" s="97"/>
      <c r="E49" s="193"/>
      <c r="F49" s="200" t="s">
        <v>746</v>
      </c>
      <c r="G49" s="97" t="s">
        <v>2471</v>
      </c>
      <c r="H49" s="98">
        <v>580</v>
      </c>
      <c r="I49" s="143"/>
      <c r="J49" s="145">
        <f>SUM(H49*I49)</f>
        <v>0</v>
      </c>
    </row>
    <row r="50" spans="1:10" ht="22.9" customHeight="1">
      <c r="A50" s="155"/>
      <c r="B50" s="97"/>
      <c r="C50" s="107"/>
      <c r="D50" s="97"/>
      <c r="E50" s="193"/>
      <c r="F50" s="200" t="s">
        <v>747</v>
      </c>
      <c r="G50" s="97" t="s">
        <v>2472</v>
      </c>
      <c r="H50" s="98">
        <v>580</v>
      </c>
      <c r="I50" s="143"/>
      <c r="J50" s="145">
        <f>SUM(H50*I50)</f>
        <v>0</v>
      </c>
    </row>
    <row r="51" spans="1:10" ht="22.9" customHeight="1">
      <c r="A51" s="155"/>
      <c r="B51" s="97"/>
      <c r="C51" s="107"/>
      <c r="D51" s="97"/>
      <c r="E51" s="193"/>
      <c r="F51" s="200" t="s">
        <v>748</v>
      </c>
      <c r="G51" s="97" t="s">
        <v>2473</v>
      </c>
      <c r="H51" s="98">
        <v>580</v>
      </c>
      <c r="I51" s="143"/>
      <c r="J51" s="145">
        <f>SUM(H51*I51)</f>
        <v>0</v>
      </c>
    </row>
    <row r="52" spans="1:10" ht="22.9" customHeight="1">
      <c r="A52" s="155"/>
      <c r="B52" s="97"/>
      <c r="C52" s="107"/>
      <c r="D52" s="97"/>
      <c r="E52" s="193"/>
      <c r="F52" s="200" t="s">
        <v>749</v>
      </c>
      <c r="G52" s="97" t="s">
        <v>2474</v>
      </c>
      <c r="H52" s="98">
        <v>580</v>
      </c>
      <c r="I52" s="143"/>
      <c r="J52" s="145">
        <f>SUM(H52*I52)</f>
        <v>0</v>
      </c>
    </row>
    <row r="53" spans="1:10" ht="22.9" customHeight="1">
      <c r="A53" s="155"/>
      <c r="B53" s="97"/>
      <c r="C53" s="107"/>
      <c r="D53" s="97"/>
      <c r="E53" s="193"/>
      <c r="F53" s="200" t="s">
        <v>750</v>
      </c>
      <c r="G53" s="97" t="s">
        <v>2475</v>
      </c>
      <c r="H53" s="98">
        <v>580</v>
      </c>
      <c r="I53" s="143"/>
      <c r="J53" s="145">
        <f>SUM(H53*I53)</f>
        <v>0</v>
      </c>
    </row>
    <row r="54" spans="1:10" ht="22.9" customHeight="1">
      <c r="A54" s="155"/>
      <c r="B54" s="97"/>
      <c r="C54" s="107"/>
      <c r="D54" s="97"/>
      <c r="E54" s="193"/>
      <c r="F54" s="200" t="s">
        <v>746</v>
      </c>
      <c r="G54" s="97" t="s">
        <v>2471</v>
      </c>
      <c r="H54" s="98">
        <v>580</v>
      </c>
      <c r="I54" s="143"/>
      <c r="J54" s="145">
        <f t="shared" si="9"/>
        <v>0</v>
      </c>
    </row>
    <row r="55" spans="1:10" ht="22.9" customHeight="1">
      <c r="A55" s="155"/>
      <c r="B55" s="97"/>
      <c r="C55" s="107"/>
      <c r="D55" s="97"/>
      <c r="E55" s="193"/>
      <c r="F55" s="200" t="s">
        <v>747</v>
      </c>
      <c r="G55" s="97" t="s">
        <v>2472</v>
      </c>
      <c r="H55" s="98">
        <v>580</v>
      </c>
      <c r="I55" s="143"/>
      <c r="J55" s="145">
        <f t="shared" si="9"/>
        <v>0</v>
      </c>
    </row>
    <row r="56" spans="1:10" ht="22.9" customHeight="1">
      <c r="A56" s="155"/>
      <c r="B56" s="97"/>
      <c r="C56" s="107"/>
      <c r="D56" s="97"/>
      <c r="E56" s="193"/>
      <c r="F56" s="200" t="s">
        <v>748</v>
      </c>
      <c r="G56" s="97" t="s">
        <v>2473</v>
      </c>
      <c r="H56" s="98">
        <v>580</v>
      </c>
      <c r="I56" s="143"/>
      <c r="J56" s="145">
        <f t="shared" si="9"/>
        <v>0</v>
      </c>
    </row>
    <row r="57" spans="1:10" ht="22.9" customHeight="1">
      <c r="A57" s="155"/>
      <c r="B57" s="97"/>
      <c r="C57" s="107"/>
      <c r="D57" s="97"/>
      <c r="E57" s="193"/>
      <c r="F57" s="200" t="s">
        <v>749</v>
      </c>
      <c r="G57" s="97" t="s">
        <v>2474</v>
      </c>
      <c r="H57" s="98">
        <v>580</v>
      </c>
      <c r="I57" s="143"/>
      <c r="J57" s="145">
        <f t="shared" si="9"/>
        <v>0</v>
      </c>
    </row>
    <row r="58" spans="1:10" ht="22.9" customHeight="1" thickBot="1">
      <c r="A58" s="162"/>
      <c r="B58" s="150"/>
      <c r="C58" s="197"/>
      <c r="D58" s="150"/>
      <c r="E58" s="152"/>
      <c r="F58" s="200" t="s">
        <v>750</v>
      </c>
      <c r="G58" s="97" t="s">
        <v>2475</v>
      </c>
      <c r="H58" s="98">
        <v>580</v>
      </c>
      <c r="I58" s="143"/>
      <c r="J58" s="145">
        <f t="shared" si="9"/>
        <v>0</v>
      </c>
    </row>
    <row r="59" spans="1:10" ht="22.9" customHeight="1">
      <c r="F59" s="598" t="s">
        <v>2476</v>
      </c>
      <c r="G59" s="579"/>
      <c r="H59" s="580"/>
      <c r="I59" s="649">
        <f>SUM(E4:E58,J4:J58)</f>
        <v>0</v>
      </c>
      <c r="J59" s="650"/>
    </row>
    <row r="60" spans="1:10" ht="22.9" customHeight="1" thickBot="1">
      <c r="F60" s="581"/>
      <c r="G60" s="582"/>
      <c r="H60" s="583"/>
      <c r="I60" s="651"/>
      <c r="J60" s="652"/>
    </row>
    <row r="61" spans="1:10" ht="22.9" customHeight="1"/>
    <row r="62" spans="1:10" ht="22.9" customHeight="1"/>
    <row r="63" spans="1:10" ht="22.9" customHeight="1"/>
  </sheetData>
  <sheetProtection selectLockedCells="1"/>
  <protectedRanges>
    <protectedRange password="CC47" sqref="D1 I1" name="範圍1_1" securityDescriptor="O:WDG:WDD:(A;;CC;;;S-1-5-21-1229272821-1580818891-854245398-500)"/>
    <protectedRange password="CC47" sqref="D2 I2" name="範圍1_1_1" securityDescriptor="O:WDG:WDD:(A;;CC;;;S-1-5-21-1229272821-1580818891-854245398-500)"/>
  </protectedRanges>
  <mergeCells count="10">
    <mergeCell ref="I59:J60"/>
    <mergeCell ref="F59:H60"/>
    <mergeCell ref="A20:E20"/>
    <mergeCell ref="A1:J1"/>
    <mergeCell ref="A3:E3"/>
    <mergeCell ref="F3:J3"/>
    <mergeCell ref="F36:J36"/>
    <mergeCell ref="F23:J23"/>
    <mergeCell ref="F18:J18"/>
    <mergeCell ref="F13:J13"/>
  </mergeCells>
  <phoneticPr fontId="70" type="noConversion"/>
  <printOptions horizontalCentered="1"/>
  <pageMargins left="0.15625" right="0.15625" top="0.59027777777777801" bottom="0.59027777777777801" header="0.51180555555555596" footer="0.51180555555555596"/>
  <pageSetup paperSize="9" scale="70" orientation="landscape" r:id="rId1"/>
  <headerFooter alignWithMargins="0">
    <oddFooter>&amp;C第 &amp;P 頁，共 &amp;N 頁</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25</vt:i4>
      </vt:variant>
      <vt:variant>
        <vt:lpstr>具名範圍</vt:lpstr>
      </vt:variant>
      <vt:variant>
        <vt:i4>8</vt:i4>
      </vt:variant>
    </vt:vector>
  </HeadingPairs>
  <TitlesOfParts>
    <vt:vector size="33" baseType="lpstr">
      <vt:lpstr>出貨單</vt:lpstr>
      <vt:lpstr>分裝出貨單</vt:lpstr>
      <vt:lpstr>訂購單</vt:lpstr>
      <vt:lpstr>188版新品列表</vt:lpstr>
      <vt:lpstr>1-熱銷商品+牙刷+Summer's Eve+蠟燭+體香膏.</vt:lpstr>
      <vt:lpstr>2-手工皂+身體乳+沐浴精...</vt:lpstr>
      <vt:lpstr>3-日本商品區(I)</vt:lpstr>
      <vt:lpstr>4-日本商品(II)+日本花王</vt:lpstr>
      <vt:lpstr>5-肌研+葵緹亞+韓國美妝</vt:lpstr>
      <vt:lpstr>6-染髮劑</vt:lpstr>
      <vt:lpstr>7-資生堂 SHISEIDO </vt:lpstr>
      <vt:lpstr>8-SK-II &amp; 高絲 KOSE</vt:lpstr>
      <vt:lpstr>9-理膚寶水+雅漾+NOV+杜克</vt:lpstr>
      <vt:lpstr>10-歐舒丹 &amp; 碧兒泉</vt:lpstr>
      <vt:lpstr>11- 其他專櫃品牌區</vt:lpstr>
      <vt:lpstr>12-歐萊德+威傑士+GB+其他熱銷商品</vt:lpstr>
      <vt:lpstr>13-卡詩+萊法耶+優油+肯夢+凱文墨菲+KMS</vt:lpstr>
      <vt:lpstr>14-肯邦+肯葳+萊雅+莎貝之聖+003</vt:lpstr>
      <vt:lpstr>15-哥德式+京喚羽+歌薇+EKS+FARZO+儷康絲+威娜</vt:lpstr>
      <vt:lpstr>16-達芬+娜普菈+茵色+施華蔻+VIESO+艾得+中</vt:lpstr>
      <vt:lpstr>17-萊肯+宣美子+TIGI+KIN+凱夢+造型品</vt:lpstr>
      <vt:lpstr>18-美髮器材 用品</vt:lpstr>
      <vt:lpstr>19-品牌香水</vt:lpstr>
      <vt:lpstr>20-保健食品+食品</vt:lpstr>
      <vt:lpstr>關於琳媽</vt:lpstr>
      <vt:lpstr>'11- 其他專櫃品牌區'!Print_Titles</vt:lpstr>
      <vt:lpstr>'13-卡詩+萊法耶+優油+肯夢+凱文墨菲+KMS'!Print_Titles</vt:lpstr>
      <vt:lpstr>'14-肯邦+肯葳+萊雅+莎貝之聖+003'!Print_Titles</vt:lpstr>
      <vt:lpstr>'19-品牌香水'!Print_Titles</vt:lpstr>
      <vt:lpstr>'1-熱銷商品+牙刷+Summer''s Eve+蠟燭+體香膏.'!Print_Titles</vt:lpstr>
      <vt:lpstr>'20-保健食品+食品'!Print_Titles</vt:lpstr>
      <vt:lpstr>'3-日本商品區(I)'!Print_Titles</vt:lpstr>
      <vt:lpstr>'7-資生堂 SHISEIDO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謝謝惠顧！</dc:title>
  <dc:creator>user</dc:creator>
  <cp:lastModifiedBy>琳媽</cp:lastModifiedBy>
  <cp:lastPrinted>2021-02-24T04:18:07Z</cp:lastPrinted>
  <dcterms:created xsi:type="dcterms:W3CDTF">2005-08-07T09:39:00Z</dcterms:created>
  <dcterms:modified xsi:type="dcterms:W3CDTF">2023-03-08T08:02:19Z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2052-10.1.0.6393</vt:lpwstr>
  </property>
</Properties>
</file>